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"/>
    </mc:Choice>
  </mc:AlternateContent>
  <xr:revisionPtr revIDLastSave="0" documentId="13_ncr:1_{B83BE513-F7D6-428D-8D44-46D477FC1CB7}" xr6:coauthVersionLast="46" xr6:coauthVersionMax="46" xr10:uidLastSave="{00000000-0000-0000-0000-000000000000}"/>
  <bookViews>
    <workbookView xWindow="7785" yWindow="180" windowWidth="17625" windowHeight="15015" activeTab="3" xr2:uid="{00000000-000D-0000-FFFF-FFFF00000000}"/>
  </bookViews>
  <sheets>
    <sheet name="Raw Data" sheetId="2" r:id="rId1"/>
    <sheet name="Analysis" sheetId="3" r:id="rId2"/>
    <sheet name="Sheet1" sheetId="6" r:id="rId3"/>
    <sheet name="Terms only in one cluster" sheetId="5" r:id="rId4"/>
  </sheets>
  <definedNames>
    <definedName name="_xlnm._FilterDatabase" localSheetId="1" hidden="1">Analysis!$A$1:$G$65</definedName>
    <definedName name="_xlnm._FilterDatabase" localSheetId="0" hidden="1">'Raw Data'!$A$4:$E$124</definedName>
    <definedName name="_xlnm._FilterDatabase" localSheetId="2" hidden="1">Sheet1!$A$1:$G$65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2" l="1"/>
  <c r="E120" i="2"/>
  <c r="E121" i="2"/>
  <c r="E122" i="2"/>
  <c r="E123" i="2"/>
  <c r="E124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B20" i="3" l="1"/>
  <c r="E59" i="3"/>
  <c r="E61" i="3"/>
  <c r="E63" i="3"/>
  <c r="B57" i="3"/>
  <c r="D59" i="3"/>
  <c r="B2" i="3"/>
  <c r="F59" i="3"/>
  <c r="F61" i="3"/>
  <c r="F63" i="3"/>
  <c r="G62" i="3"/>
  <c r="C61" i="3"/>
  <c r="C2" i="3"/>
  <c r="G59" i="3"/>
  <c r="G61" i="3"/>
  <c r="G63" i="3"/>
  <c r="G60" i="3"/>
  <c r="D61" i="3"/>
  <c r="B58" i="3"/>
  <c r="B60" i="3"/>
  <c r="B62" i="3"/>
  <c r="B64" i="3"/>
  <c r="G64" i="3"/>
  <c r="C63" i="3"/>
  <c r="C58" i="3"/>
  <c r="C60" i="3"/>
  <c r="C62" i="3"/>
  <c r="C64" i="3"/>
  <c r="B61" i="3"/>
  <c r="D58" i="3"/>
  <c r="D60" i="3"/>
  <c r="D62" i="3"/>
  <c r="D64" i="3"/>
  <c r="B59" i="3"/>
  <c r="E58" i="3"/>
  <c r="E60" i="3"/>
  <c r="E62" i="3"/>
  <c r="E64" i="3"/>
  <c r="G58" i="3"/>
  <c r="C59" i="3"/>
  <c r="F58" i="3"/>
  <c r="F60" i="3"/>
  <c r="F62" i="3"/>
  <c r="F64" i="3"/>
  <c r="B63" i="3"/>
  <c r="D63" i="3"/>
  <c r="B35" i="3"/>
  <c r="B37" i="3"/>
  <c r="B39" i="3"/>
  <c r="B41" i="3"/>
  <c r="B43" i="3"/>
  <c r="B45" i="3"/>
  <c r="B47" i="3"/>
  <c r="B49" i="3"/>
  <c r="B51" i="3"/>
  <c r="B53" i="3"/>
  <c r="B55" i="3"/>
  <c r="C35" i="3"/>
  <c r="C37" i="3"/>
  <c r="C39" i="3"/>
  <c r="C41" i="3"/>
  <c r="C43" i="3"/>
  <c r="C45" i="3"/>
  <c r="C47" i="3"/>
  <c r="C49" i="3"/>
  <c r="C53" i="3"/>
  <c r="D37" i="3"/>
  <c r="D43" i="3"/>
  <c r="D53" i="3"/>
  <c r="E35" i="3"/>
  <c r="E43" i="3"/>
  <c r="E51" i="3"/>
  <c r="F37" i="3"/>
  <c r="F53" i="3"/>
  <c r="C52" i="3"/>
  <c r="F39" i="3"/>
  <c r="G35" i="3"/>
  <c r="G37" i="3"/>
  <c r="G39" i="3"/>
  <c r="G41" i="3"/>
  <c r="G43" i="3"/>
  <c r="G45" i="3"/>
  <c r="G47" i="3"/>
  <c r="G49" i="3"/>
  <c r="G51" i="3"/>
  <c r="G53" i="3"/>
  <c r="G55" i="3"/>
  <c r="G57" i="3"/>
  <c r="B46" i="3"/>
  <c r="B50" i="3"/>
  <c r="B54" i="3"/>
  <c r="C36" i="3"/>
  <c r="C40" i="3"/>
  <c r="C42" i="3"/>
  <c r="C44" i="3"/>
  <c r="C50" i="3"/>
  <c r="B34" i="3"/>
  <c r="B36" i="3"/>
  <c r="B38" i="3"/>
  <c r="B40" i="3"/>
  <c r="B42" i="3"/>
  <c r="B44" i="3"/>
  <c r="B48" i="3"/>
  <c r="B52" i="3"/>
  <c r="B56" i="3"/>
  <c r="C38" i="3"/>
  <c r="C48" i="3"/>
  <c r="C34" i="3"/>
  <c r="D34" i="3"/>
  <c r="D36" i="3"/>
  <c r="D38" i="3"/>
  <c r="D40" i="3"/>
  <c r="D42" i="3"/>
  <c r="D44" i="3"/>
  <c r="D46" i="3"/>
  <c r="D48" i="3"/>
  <c r="D50" i="3"/>
  <c r="D52" i="3"/>
  <c r="D54" i="3"/>
  <c r="D56" i="3"/>
  <c r="E34" i="3"/>
  <c r="E36" i="3"/>
  <c r="E38" i="3"/>
  <c r="E40" i="3"/>
  <c r="E42" i="3"/>
  <c r="E44" i="3"/>
  <c r="E46" i="3"/>
  <c r="E48" i="3"/>
  <c r="E50" i="3"/>
  <c r="E52" i="3"/>
  <c r="E54" i="3"/>
  <c r="E56" i="3"/>
  <c r="F34" i="3"/>
  <c r="F36" i="3"/>
  <c r="F38" i="3"/>
  <c r="F40" i="3"/>
  <c r="F42" i="3"/>
  <c r="F44" i="3"/>
  <c r="F46" i="3"/>
  <c r="F48" i="3"/>
  <c r="F50" i="3"/>
  <c r="F52" i="3"/>
  <c r="F54" i="3"/>
  <c r="F56" i="3"/>
  <c r="G34" i="3"/>
  <c r="G36" i="3"/>
  <c r="G38" i="3"/>
  <c r="G40" i="3"/>
  <c r="G42" i="3"/>
  <c r="G44" i="3"/>
  <c r="G46" i="3"/>
  <c r="G48" i="3"/>
  <c r="G50" i="3"/>
  <c r="G52" i="3"/>
  <c r="G54" i="3"/>
  <c r="G56" i="3"/>
  <c r="C51" i="3"/>
  <c r="C55" i="3"/>
  <c r="C57" i="3"/>
  <c r="D35" i="3"/>
  <c r="D39" i="3"/>
  <c r="D45" i="3"/>
  <c r="D47" i="3"/>
  <c r="D49" i="3"/>
  <c r="D51" i="3"/>
  <c r="D55" i="3"/>
  <c r="D57" i="3"/>
  <c r="E37" i="3"/>
  <c r="E39" i="3"/>
  <c r="E41" i="3"/>
  <c r="E45" i="3"/>
  <c r="E47" i="3"/>
  <c r="E49" i="3"/>
  <c r="E53" i="3"/>
  <c r="E55" i="3"/>
  <c r="E57" i="3"/>
  <c r="F35" i="3"/>
  <c r="F41" i="3"/>
  <c r="F43" i="3"/>
  <c r="F45" i="3"/>
  <c r="F49" i="3"/>
  <c r="F51" i="3"/>
  <c r="F55" i="3"/>
  <c r="F57" i="3"/>
  <c r="C46" i="3"/>
  <c r="C54" i="3"/>
  <c r="D41" i="3"/>
  <c r="F47" i="3"/>
  <c r="C56" i="3"/>
  <c r="F25" i="3"/>
  <c r="B30" i="3"/>
  <c r="G33" i="3"/>
  <c r="B29" i="3"/>
  <c r="D30" i="3"/>
  <c r="F31" i="3"/>
  <c r="B33" i="3"/>
  <c r="F4" i="3"/>
  <c r="F8" i="3"/>
  <c r="F12" i="3"/>
  <c r="F16" i="3"/>
  <c r="F20" i="3"/>
  <c r="F24" i="3"/>
  <c r="F28" i="3"/>
  <c r="F32" i="3"/>
  <c r="G4" i="3"/>
  <c r="G8" i="3"/>
  <c r="G12" i="3"/>
  <c r="G16" i="3"/>
  <c r="G20" i="3"/>
  <c r="G24" i="3"/>
  <c r="C30" i="3"/>
  <c r="D2" i="3"/>
  <c r="D6" i="3"/>
  <c r="D10" i="3"/>
  <c r="B13" i="3"/>
  <c r="F15" i="3"/>
  <c r="D18" i="3"/>
  <c r="B21" i="3"/>
  <c r="F23" i="3"/>
  <c r="D26" i="3"/>
  <c r="E2" i="3"/>
  <c r="C5" i="3"/>
  <c r="G7" i="3"/>
  <c r="C9" i="3"/>
  <c r="E10" i="3"/>
  <c r="G11" i="3"/>
  <c r="C13" i="3"/>
  <c r="E14" i="3"/>
  <c r="G15" i="3"/>
  <c r="C17" i="3"/>
  <c r="E18" i="3"/>
  <c r="G19" i="3"/>
  <c r="C21" i="3"/>
  <c r="E22" i="3"/>
  <c r="G23" i="3"/>
  <c r="C25" i="3"/>
  <c r="E26" i="3"/>
  <c r="G27" i="3"/>
  <c r="C29" i="3"/>
  <c r="E30" i="3"/>
  <c r="G31" i="3"/>
  <c r="C33" i="3"/>
  <c r="B6" i="3"/>
  <c r="B10" i="3"/>
  <c r="D15" i="3"/>
  <c r="D19" i="3"/>
  <c r="D23" i="3"/>
  <c r="D27" i="3"/>
  <c r="D31" i="3"/>
  <c r="E3" i="3"/>
  <c r="E7" i="3"/>
  <c r="E11" i="3"/>
  <c r="E15" i="3"/>
  <c r="E19" i="3"/>
  <c r="E23" i="3"/>
  <c r="E27" i="3"/>
  <c r="E31" i="3"/>
  <c r="B5" i="3"/>
  <c r="B9" i="3"/>
  <c r="F11" i="3"/>
  <c r="D14" i="3"/>
  <c r="B17" i="3"/>
  <c r="F19" i="3"/>
  <c r="D22" i="3"/>
  <c r="B25" i="3"/>
  <c r="F27" i="3"/>
  <c r="G3" i="3"/>
  <c r="E6" i="3"/>
  <c r="F2" i="3"/>
  <c r="B4" i="3"/>
  <c r="D5" i="3"/>
  <c r="F6" i="3"/>
  <c r="B8" i="3"/>
  <c r="D9" i="3"/>
  <c r="F10" i="3"/>
  <c r="B12" i="3"/>
  <c r="D13" i="3"/>
  <c r="F14" i="3"/>
  <c r="B16" i="3"/>
  <c r="D17" i="3"/>
  <c r="F18" i="3"/>
  <c r="D21" i="3"/>
  <c r="F22" i="3"/>
  <c r="B24" i="3"/>
  <c r="D25" i="3"/>
  <c r="F26" i="3"/>
  <c r="B28" i="3"/>
  <c r="D29" i="3"/>
  <c r="F30" i="3"/>
  <c r="B32" i="3"/>
  <c r="D33" i="3"/>
  <c r="B27" i="3"/>
  <c r="D28" i="3"/>
  <c r="F29" i="3"/>
  <c r="B31" i="3"/>
  <c r="D32" i="3"/>
  <c r="F33" i="3"/>
  <c r="D3" i="3"/>
  <c r="D7" i="3"/>
  <c r="D11" i="3"/>
  <c r="B14" i="3"/>
  <c r="B18" i="3"/>
  <c r="B22" i="3"/>
  <c r="B26" i="3"/>
  <c r="C6" i="3"/>
  <c r="C10" i="3"/>
  <c r="C14" i="3"/>
  <c r="C18" i="3"/>
  <c r="C22" i="3"/>
  <c r="C26" i="3"/>
  <c r="G28" i="3"/>
  <c r="G32" i="3"/>
  <c r="F3" i="3"/>
  <c r="F7" i="3"/>
  <c r="G2" i="3"/>
  <c r="C4" i="3"/>
  <c r="E5" i="3"/>
  <c r="G6" i="3"/>
  <c r="C8" i="3"/>
  <c r="E9" i="3"/>
  <c r="G10" i="3"/>
  <c r="C12" i="3"/>
  <c r="E13" i="3"/>
  <c r="G14" i="3"/>
  <c r="C16" i="3"/>
  <c r="E17" i="3"/>
  <c r="G18" i="3"/>
  <c r="C20" i="3"/>
  <c r="E21" i="3"/>
  <c r="G22" i="3"/>
  <c r="C24" i="3"/>
  <c r="E25" i="3"/>
  <c r="G26" i="3"/>
  <c r="C28" i="3"/>
  <c r="E29" i="3"/>
  <c r="G30" i="3"/>
  <c r="C32" i="3"/>
  <c r="E33" i="3"/>
  <c r="B3" i="3"/>
  <c r="D4" i="3"/>
  <c r="F5" i="3"/>
  <c r="B7" i="3"/>
  <c r="D8" i="3"/>
  <c r="F9" i="3"/>
  <c r="B11" i="3"/>
  <c r="D12" i="3"/>
  <c r="F13" i="3"/>
  <c r="B15" i="3"/>
  <c r="D16" i="3"/>
  <c r="F17" i="3"/>
  <c r="B19" i="3"/>
  <c r="D20" i="3"/>
  <c r="F21" i="3"/>
  <c r="B23" i="3"/>
  <c r="D24" i="3"/>
  <c r="C3" i="3"/>
  <c r="E4" i="3"/>
  <c r="G5" i="3"/>
  <c r="C7" i="3"/>
  <c r="E8" i="3"/>
  <c r="G9" i="3"/>
  <c r="C11" i="3"/>
  <c r="E12" i="3"/>
  <c r="G13" i="3"/>
  <c r="C15" i="3"/>
  <c r="E16" i="3"/>
  <c r="G17" i="3"/>
  <c r="C19" i="3"/>
  <c r="E20" i="3"/>
  <c r="G21" i="3"/>
  <c r="C23" i="3"/>
  <c r="E24" i="3"/>
  <c r="G25" i="3"/>
  <c r="C27" i="3"/>
  <c r="E28" i="3"/>
  <c r="G29" i="3"/>
  <c r="C31" i="3"/>
  <c r="E32" i="3"/>
  <c r="F65" i="3" l="1"/>
  <c r="D65" i="3"/>
  <c r="C65" i="3"/>
  <c r="B65" i="3"/>
  <c r="G65" i="3"/>
  <c r="E65" i="3"/>
</calcChain>
</file>

<file path=xl/sharedStrings.xml><?xml version="1.0" encoding="utf-8"?>
<sst xmlns="http://schemas.openxmlformats.org/spreadsheetml/2006/main" count="687" uniqueCount="79">
  <si>
    <t>Cluster</t>
  </si>
  <si>
    <t>Term</t>
  </si>
  <si>
    <t>Count</t>
  </si>
  <si>
    <t>Rel. Freq.</t>
  </si>
  <si>
    <t>daiin</t>
  </si>
  <si>
    <t>chol</t>
  </si>
  <si>
    <t>chor</t>
  </si>
  <si>
    <t>dy</t>
  </si>
  <si>
    <t>shol</t>
  </si>
  <si>
    <t>cthy</t>
  </si>
  <si>
    <t>chy</t>
  </si>
  <si>
    <t>sho</t>
  </si>
  <si>
    <t>s</t>
  </si>
  <si>
    <t>or</t>
  </si>
  <si>
    <t>ol</t>
  </si>
  <si>
    <t>cheol</t>
  </si>
  <si>
    <t>aiin</t>
  </si>
  <si>
    <t>dal</t>
  </si>
  <si>
    <t>dar</t>
  </si>
  <si>
    <t>HB</t>
  </si>
  <si>
    <t>chedy</t>
  </si>
  <si>
    <t>chdy</t>
  </si>
  <si>
    <t>ar</t>
  </si>
  <si>
    <t>qokedy</t>
  </si>
  <si>
    <t>shedy</t>
  </si>
  <si>
    <t>qokeedy</t>
  </si>
  <si>
    <t>qokain</t>
  </si>
  <si>
    <t>qol</t>
  </si>
  <si>
    <t>qokal</t>
  </si>
  <si>
    <t>shey</t>
  </si>
  <si>
    <t>qokeey</t>
  </si>
  <si>
    <t>chey</t>
  </si>
  <si>
    <t>qokaiin</t>
  </si>
  <si>
    <t>okeey</t>
  </si>
  <si>
    <t>al</t>
  </si>
  <si>
    <t>otaiin</t>
  </si>
  <si>
    <t>okaiin</t>
  </si>
  <si>
    <t>Key</t>
  </si>
  <si>
    <t>dain</t>
  </si>
  <si>
    <t>shor</t>
  </si>
  <si>
    <t>shy</t>
  </si>
  <si>
    <t>qotchy</t>
  </si>
  <si>
    <t>cthol</t>
  </si>
  <si>
    <t>y</t>
  </si>
  <si>
    <t>cheor</t>
  </si>
  <si>
    <t>okeol</t>
  </si>
  <si>
    <t>qokol</t>
  </si>
  <si>
    <t>qokeol</t>
  </si>
  <si>
    <t>chckhy</t>
  </si>
  <si>
    <t>okar</t>
  </si>
  <si>
    <t>qokar</t>
  </si>
  <si>
    <t>okedy</t>
  </si>
  <si>
    <t>okal</t>
  </si>
  <si>
    <t>qoky</t>
  </si>
  <si>
    <t>lchedy</t>
  </si>
  <si>
    <t>oteey</t>
  </si>
  <si>
    <t>otedy</t>
  </si>
  <si>
    <t>cheey</t>
  </si>
  <si>
    <t>otar</t>
  </si>
  <si>
    <t>Using transcription     : MZ</t>
  </si>
  <si>
    <t>Using transcription type: MAJORITY</t>
  </si>
  <si>
    <t>HA</t>
  </si>
  <si>
    <t>dol</t>
  </si>
  <si>
    <t>cthor</t>
  </si>
  <si>
    <t>PA</t>
  </si>
  <si>
    <t>okol</t>
  </si>
  <si>
    <t>BB</t>
  </si>
  <si>
    <t>SB</t>
  </si>
  <si>
    <t>ZZ</t>
  </si>
  <si>
    <t>oteody</t>
  </si>
  <si>
    <t>o</t>
  </si>
  <si>
    <t>oteos</t>
  </si>
  <si>
    <t>air</t>
  </si>
  <si>
    <t>oty</t>
  </si>
  <si>
    <t>aly</t>
  </si>
  <si>
    <t>otey</t>
  </si>
  <si>
    <t>Rel.Frequency is relative frequency of the term in corresponding cluster, including all tokens (even unreadable ones).</t>
  </si>
  <si>
    <t>Do not use this for filtering as the lookup formula will mess up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</si>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</sst>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mediumDashed">
        <color rgb="FFFF0000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6" borderId="0" xfId="0" applyFont="1" applyFill="1"/>
    <xf numFmtId="0" fontId="1" fillId="0" borderId="0" xfId="0" applyFont="1" applyFill="1"/>
    <xf numFmtId="0" fontId="1" fillId="4" borderId="1" xfId="0" applyFont="1" applyFill="1" applyBorder="1"/>
    <xf numFmtId="49" fontId="0" fillId="0" borderId="0" xfId="0" applyNumberFormat="1"/>
    <xf numFmtId="49" fontId="0" fillId="2" borderId="0" xfId="0" applyNumberFormat="1" applyFill="1"/>
    <xf numFmtId="49" fontId="1" fillId="0" borderId="0" xfId="0" applyNumberFormat="1" applyFont="1"/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3" xfId="1" applyNumberFormat="1" applyFont="1" applyBorder="1"/>
    <xf numFmtId="10" fontId="1" fillId="6" borderId="0" xfId="1" applyNumberFormat="1" applyFont="1" applyFill="1"/>
    <xf numFmtId="10" fontId="1" fillId="6" borderId="2" xfId="1" applyNumberFormat="1" applyFont="1" applyFill="1" applyBorder="1"/>
    <xf numFmtId="0" fontId="0" fillId="5" borderId="4" xfId="0" applyFill="1" applyBorder="1"/>
    <xf numFmtId="0" fontId="0" fillId="3" borderId="4" xfId="0" applyFill="1" applyBorder="1"/>
    <xf numFmtId="0" fontId="1" fillId="0" borderId="0" xfId="0" applyFont="1" applyFill="1" applyAlignment="1">
      <alignment horizontal="right"/>
    </xf>
    <xf numFmtId="10" fontId="1" fillId="8" borderId="0" xfId="1" applyNumberFormat="1" applyFont="1" applyFill="1" applyAlignment="1">
      <alignment horizontal="right"/>
    </xf>
    <xf numFmtId="10" fontId="1" fillId="7" borderId="2" xfId="1" applyNumberFormat="1" applyFont="1" applyFill="1" applyBorder="1" applyAlignment="1">
      <alignment horizontal="right"/>
    </xf>
    <xf numFmtId="10" fontId="1" fillId="7" borderId="0" xfId="1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0" fontId="1" fillId="7" borderId="5" xfId="1" applyNumberFormat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4"/>
  <sheetViews>
    <sheetView workbookViewId="0">
      <pane ySplit="4" topLeftCell="A5" activePane="bottomLeft" state="frozen"/>
      <selection pane="bottomLeft" activeCell="B143" sqref="B143"/>
    </sheetView>
  </sheetViews>
  <sheetFormatPr defaultRowHeight="15" x14ac:dyDescent="0.25"/>
  <cols>
    <col min="4" max="4" width="12" bestFit="1" customWidth="1"/>
    <col min="5" max="5" width="9.140625" style="13"/>
  </cols>
  <sheetData>
    <row r="1" spans="1:7" x14ac:dyDescent="0.25">
      <c r="A1" s="7" t="s">
        <v>59</v>
      </c>
    </row>
    <row r="2" spans="1:7" x14ac:dyDescent="0.25">
      <c r="A2" s="7" t="s">
        <v>60</v>
      </c>
    </row>
    <row r="4" spans="1:7" x14ac:dyDescent="0.25">
      <c r="A4" s="6" t="s">
        <v>0</v>
      </c>
      <c r="B4" s="6" t="s">
        <v>1</v>
      </c>
      <c r="C4" s="1" t="s">
        <v>2</v>
      </c>
      <c r="D4" s="1" t="s">
        <v>3</v>
      </c>
      <c r="E4" s="14" t="s">
        <v>37</v>
      </c>
      <c r="G4" t="s">
        <v>76</v>
      </c>
    </row>
    <row r="5" spans="1:7" x14ac:dyDescent="0.25">
      <c r="A5" s="5" t="s">
        <v>61</v>
      </c>
      <c r="B5" s="5" t="s">
        <v>4</v>
      </c>
      <c r="C5">
        <v>378</v>
      </c>
      <c r="D5">
        <v>5.1618189266693898E-2</v>
      </c>
      <c r="E5" s="13" t="str">
        <f t="shared" ref="E5:E68" si="0">A5&amp;B5</f>
        <v>HAdaiin</v>
      </c>
    </row>
    <row r="6" spans="1:7" x14ac:dyDescent="0.25">
      <c r="A6" s="5" t="s">
        <v>61</v>
      </c>
      <c r="B6" s="5" t="s">
        <v>5</v>
      </c>
      <c r="C6">
        <v>199</v>
      </c>
      <c r="D6">
        <v>2.7174655195957902E-2</v>
      </c>
      <c r="E6" s="13" t="str">
        <f t="shared" si="0"/>
        <v>HAchol</v>
      </c>
    </row>
    <row r="7" spans="1:7" x14ac:dyDescent="0.25">
      <c r="A7" s="5" t="s">
        <v>61</v>
      </c>
      <c r="B7" s="5" t="s">
        <v>6</v>
      </c>
      <c r="C7">
        <v>137</v>
      </c>
      <c r="D7">
        <v>1.8708179707770001E-2</v>
      </c>
      <c r="E7" s="13" t="str">
        <f t="shared" si="0"/>
        <v>HAchor</v>
      </c>
    </row>
    <row r="8" spans="1:7" x14ac:dyDescent="0.25">
      <c r="A8" s="5" t="s">
        <v>61</v>
      </c>
      <c r="B8" s="5" t="s">
        <v>12</v>
      </c>
      <c r="C8">
        <v>122</v>
      </c>
      <c r="D8">
        <v>1.6659838863853599E-2</v>
      </c>
      <c r="E8" s="13" t="str">
        <f t="shared" si="0"/>
        <v>HAs</v>
      </c>
    </row>
    <row r="9" spans="1:7" x14ac:dyDescent="0.25">
      <c r="A9" s="5" t="s">
        <v>61</v>
      </c>
      <c r="B9" s="5" t="s">
        <v>7</v>
      </c>
      <c r="C9">
        <v>101</v>
      </c>
      <c r="D9">
        <v>1.37921616823706E-2</v>
      </c>
      <c r="E9" s="13" t="str">
        <f t="shared" si="0"/>
        <v>HAdy</v>
      </c>
    </row>
    <row r="10" spans="1:7" x14ac:dyDescent="0.25">
      <c r="A10" s="5" t="s">
        <v>61</v>
      </c>
      <c r="B10" s="5" t="s">
        <v>9</v>
      </c>
      <c r="C10">
        <v>98</v>
      </c>
      <c r="D10">
        <v>1.33824935135873E-2</v>
      </c>
      <c r="E10" s="13" t="str">
        <f t="shared" si="0"/>
        <v>HActhy</v>
      </c>
    </row>
    <row r="11" spans="1:7" x14ac:dyDescent="0.25">
      <c r="A11" s="5" t="s">
        <v>61</v>
      </c>
      <c r="B11" s="5" t="s">
        <v>8</v>
      </c>
      <c r="C11">
        <v>92</v>
      </c>
      <c r="D11">
        <v>1.25631571760207E-2</v>
      </c>
      <c r="E11" s="13" t="str">
        <f t="shared" si="0"/>
        <v>HAshol</v>
      </c>
    </row>
    <row r="12" spans="1:7" x14ac:dyDescent="0.25">
      <c r="A12" s="5" t="s">
        <v>61</v>
      </c>
      <c r="B12" s="5" t="s">
        <v>10</v>
      </c>
      <c r="C12">
        <v>89</v>
      </c>
      <c r="D12">
        <v>1.21534890072374E-2</v>
      </c>
      <c r="E12" s="13" t="str">
        <f t="shared" si="0"/>
        <v>HAchy</v>
      </c>
    </row>
    <row r="13" spans="1:7" x14ac:dyDescent="0.25">
      <c r="A13" s="5" t="s">
        <v>61</v>
      </c>
      <c r="B13" s="5" t="s">
        <v>11</v>
      </c>
      <c r="C13">
        <v>80</v>
      </c>
      <c r="D13">
        <v>1.09244845008876E-2</v>
      </c>
      <c r="E13" s="13" t="str">
        <f t="shared" si="0"/>
        <v>HAsho</v>
      </c>
    </row>
    <row r="14" spans="1:7" x14ac:dyDescent="0.25">
      <c r="A14" s="5" t="s">
        <v>61</v>
      </c>
      <c r="B14" s="5" t="s">
        <v>38</v>
      </c>
      <c r="C14">
        <v>71</v>
      </c>
      <c r="D14">
        <v>9.6954799945377507E-3</v>
      </c>
      <c r="E14" s="13" t="str">
        <f t="shared" si="0"/>
        <v>HAdain</v>
      </c>
    </row>
    <row r="15" spans="1:7" x14ac:dyDescent="0.25">
      <c r="A15" s="5" t="s">
        <v>61</v>
      </c>
      <c r="B15" s="5" t="s">
        <v>18</v>
      </c>
      <c r="C15">
        <v>67</v>
      </c>
      <c r="D15">
        <v>9.1492557694933703E-3</v>
      </c>
      <c r="E15" s="13" t="str">
        <f t="shared" si="0"/>
        <v>HAdar</v>
      </c>
    </row>
    <row r="16" spans="1:7" x14ac:dyDescent="0.25">
      <c r="A16" s="5" t="s">
        <v>61</v>
      </c>
      <c r="B16" s="5" t="s">
        <v>39</v>
      </c>
      <c r="C16">
        <v>58</v>
      </c>
      <c r="D16">
        <v>7.9202512631435205E-3</v>
      </c>
      <c r="E16" s="13" t="str">
        <f t="shared" si="0"/>
        <v>HAshor</v>
      </c>
    </row>
    <row r="17" spans="1:5" x14ac:dyDescent="0.25">
      <c r="A17" s="5" t="s">
        <v>61</v>
      </c>
      <c r="B17" s="5" t="s">
        <v>13</v>
      </c>
      <c r="C17">
        <v>56</v>
      </c>
      <c r="D17">
        <v>7.6471391506213304E-3</v>
      </c>
      <c r="E17" s="13" t="str">
        <f t="shared" si="0"/>
        <v>HAor</v>
      </c>
    </row>
    <row r="18" spans="1:5" x14ac:dyDescent="0.25">
      <c r="A18" s="5" t="s">
        <v>61</v>
      </c>
      <c r="B18" s="5" t="s">
        <v>14</v>
      </c>
      <c r="C18">
        <v>55</v>
      </c>
      <c r="D18">
        <v>7.5105830943602301E-3</v>
      </c>
      <c r="E18" s="13" t="str">
        <f t="shared" si="0"/>
        <v>HAol</v>
      </c>
    </row>
    <row r="19" spans="1:5" x14ac:dyDescent="0.25">
      <c r="A19" s="5" t="s">
        <v>61</v>
      </c>
      <c r="B19" s="5" t="s">
        <v>40</v>
      </c>
      <c r="C19">
        <v>52</v>
      </c>
      <c r="D19">
        <v>7.1009149255769396E-3</v>
      </c>
      <c r="E19" s="13" t="str">
        <f t="shared" si="0"/>
        <v>HAshy</v>
      </c>
    </row>
    <row r="20" spans="1:5" x14ac:dyDescent="0.25">
      <c r="A20" s="5" t="s">
        <v>61</v>
      </c>
      <c r="B20" s="5" t="s">
        <v>42</v>
      </c>
      <c r="C20">
        <v>48</v>
      </c>
      <c r="D20">
        <v>6.5546907005325601E-3</v>
      </c>
      <c r="E20" s="13" t="str">
        <f t="shared" si="0"/>
        <v>HActhol</v>
      </c>
    </row>
    <row r="21" spans="1:5" x14ac:dyDescent="0.25">
      <c r="A21" s="5" t="s">
        <v>61</v>
      </c>
      <c r="B21" s="5" t="s">
        <v>41</v>
      </c>
      <c r="C21">
        <v>46</v>
      </c>
      <c r="D21">
        <v>6.2815785880103699E-3</v>
      </c>
      <c r="E21" s="13" t="str">
        <f t="shared" si="0"/>
        <v>HAqotchy</v>
      </c>
    </row>
    <row r="22" spans="1:5" x14ac:dyDescent="0.25">
      <c r="A22" s="5" t="s">
        <v>61</v>
      </c>
      <c r="B22" s="5" t="s">
        <v>31</v>
      </c>
      <c r="C22">
        <v>46</v>
      </c>
      <c r="D22">
        <v>6.2815785880103699E-3</v>
      </c>
      <c r="E22" s="13" t="str">
        <f t="shared" si="0"/>
        <v>HAchey</v>
      </c>
    </row>
    <row r="23" spans="1:5" x14ac:dyDescent="0.25">
      <c r="A23" s="5" t="s">
        <v>61</v>
      </c>
      <c r="B23" s="5" t="s">
        <v>62</v>
      </c>
      <c r="C23">
        <v>42</v>
      </c>
      <c r="D23">
        <v>5.7353543629659904E-3</v>
      </c>
      <c r="E23" s="13" t="str">
        <f t="shared" si="0"/>
        <v>HAdol</v>
      </c>
    </row>
    <row r="24" spans="1:5" x14ac:dyDescent="0.25">
      <c r="A24" s="5" t="s">
        <v>61</v>
      </c>
      <c r="B24" s="5" t="s">
        <v>63</v>
      </c>
      <c r="C24">
        <v>41</v>
      </c>
      <c r="D24">
        <v>5.5987983067048996E-3</v>
      </c>
      <c r="E24" s="13" t="str">
        <f t="shared" si="0"/>
        <v>HActhor</v>
      </c>
    </row>
    <row r="25" spans="1:5" x14ac:dyDescent="0.25">
      <c r="A25" s="5" t="s">
        <v>64</v>
      </c>
      <c r="B25" s="5" t="s">
        <v>4</v>
      </c>
      <c r="C25">
        <v>106</v>
      </c>
      <c r="D25">
        <v>4.0926640926640903E-2</v>
      </c>
      <c r="E25" s="13" t="str">
        <f t="shared" si="0"/>
        <v>PAdaiin</v>
      </c>
    </row>
    <row r="26" spans="1:5" x14ac:dyDescent="0.25">
      <c r="A26" s="5" t="s">
        <v>64</v>
      </c>
      <c r="B26" s="5" t="s">
        <v>5</v>
      </c>
      <c r="C26">
        <v>46</v>
      </c>
      <c r="D26">
        <v>1.77606177606177E-2</v>
      </c>
      <c r="E26" s="13" t="str">
        <f t="shared" si="0"/>
        <v>PAchol</v>
      </c>
    </row>
    <row r="27" spans="1:5" x14ac:dyDescent="0.25">
      <c r="A27" s="5" t="s">
        <v>64</v>
      </c>
      <c r="B27" s="5" t="s">
        <v>15</v>
      </c>
      <c r="C27">
        <v>37</v>
      </c>
      <c r="D27">
        <v>1.42857142857142E-2</v>
      </c>
      <c r="E27" s="13" t="str">
        <f t="shared" si="0"/>
        <v>PAcheol</v>
      </c>
    </row>
    <row r="28" spans="1:5" x14ac:dyDescent="0.25">
      <c r="A28" s="5" t="s">
        <v>64</v>
      </c>
      <c r="B28" s="5" t="s">
        <v>14</v>
      </c>
      <c r="C28">
        <v>36</v>
      </c>
      <c r="D28">
        <v>1.38996138996138E-2</v>
      </c>
      <c r="E28" s="13" t="str">
        <f t="shared" si="0"/>
        <v>PAol</v>
      </c>
    </row>
    <row r="29" spans="1:5" x14ac:dyDescent="0.25">
      <c r="A29" s="5" t="s">
        <v>64</v>
      </c>
      <c r="B29" s="5" t="s">
        <v>16</v>
      </c>
      <c r="C29">
        <v>33</v>
      </c>
      <c r="D29">
        <v>1.27413127413127E-2</v>
      </c>
      <c r="E29" s="13" t="str">
        <f t="shared" si="0"/>
        <v>PAaiin</v>
      </c>
    </row>
    <row r="30" spans="1:5" x14ac:dyDescent="0.25">
      <c r="A30" s="5" t="s">
        <v>64</v>
      </c>
      <c r="B30" s="5" t="s">
        <v>13</v>
      </c>
      <c r="C30">
        <v>33</v>
      </c>
      <c r="D30">
        <v>1.27413127413127E-2</v>
      </c>
      <c r="E30" s="13" t="str">
        <f t="shared" si="0"/>
        <v>PAor</v>
      </c>
    </row>
    <row r="31" spans="1:5" x14ac:dyDescent="0.25">
      <c r="A31" s="5" t="s">
        <v>64</v>
      </c>
      <c r="B31" s="5" t="s">
        <v>17</v>
      </c>
      <c r="C31">
        <v>33</v>
      </c>
      <c r="D31">
        <v>1.27413127413127E-2</v>
      </c>
      <c r="E31" s="13" t="str">
        <f t="shared" si="0"/>
        <v>PAdal</v>
      </c>
    </row>
    <row r="32" spans="1:5" x14ac:dyDescent="0.25">
      <c r="A32" s="5" t="s">
        <v>64</v>
      </c>
      <c r="B32" s="5" t="s">
        <v>45</v>
      </c>
      <c r="C32">
        <v>27</v>
      </c>
      <c r="D32">
        <v>1.0424710424710401E-2</v>
      </c>
      <c r="E32" s="13" t="str">
        <f t="shared" si="0"/>
        <v>PAokeol</v>
      </c>
    </row>
    <row r="33" spans="1:5" x14ac:dyDescent="0.25">
      <c r="A33" s="5" t="s">
        <v>64</v>
      </c>
      <c r="B33" s="5" t="s">
        <v>12</v>
      </c>
      <c r="C33">
        <v>27</v>
      </c>
      <c r="D33">
        <v>1.0424710424710401E-2</v>
      </c>
      <c r="E33" s="13" t="str">
        <f t="shared" si="0"/>
        <v>PAs</v>
      </c>
    </row>
    <row r="34" spans="1:5" x14ac:dyDescent="0.25">
      <c r="A34" s="5" t="s">
        <v>64</v>
      </c>
      <c r="B34" s="5" t="s">
        <v>33</v>
      </c>
      <c r="C34">
        <v>25</v>
      </c>
      <c r="D34">
        <v>9.6525096525096506E-3</v>
      </c>
      <c r="E34" s="13" t="str">
        <f t="shared" si="0"/>
        <v>PAokeey</v>
      </c>
    </row>
    <row r="35" spans="1:5" x14ac:dyDescent="0.25">
      <c r="A35" s="5" t="s">
        <v>64</v>
      </c>
      <c r="B35" s="5" t="s">
        <v>6</v>
      </c>
      <c r="C35">
        <v>23</v>
      </c>
      <c r="D35">
        <v>8.8803088803088796E-3</v>
      </c>
      <c r="E35" s="13" t="str">
        <f t="shared" si="0"/>
        <v>PAchor</v>
      </c>
    </row>
    <row r="36" spans="1:5" x14ac:dyDescent="0.25">
      <c r="A36" s="5" t="s">
        <v>64</v>
      </c>
      <c r="B36" s="5" t="s">
        <v>47</v>
      </c>
      <c r="C36">
        <v>23</v>
      </c>
      <c r="D36">
        <v>8.8803088803088796E-3</v>
      </c>
      <c r="E36" s="13" t="str">
        <f t="shared" si="0"/>
        <v>PAqokeol</v>
      </c>
    </row>
    <row r="37" spans="1:5" x14ac:dyDescent="0.25">
      <c r="A37" s="5" t="s">
        <v>64</v>
      </c>
      <c r="B37" s="5" t="s">
        <v>31</v>
      </c>
      <c r="C37">
        <v>23</v>
      </c>
      <c r="D37">
        <v>8.8803088803088796E-3</v>
      </c>
      <c r="E37" s="13" t="str">
        <f t="shared" si="0"/>
        <v>PAchey</v>
      </c>
    </row>
    <row r="38" spans="1:5" x14ac:dyDescent="0.25">
      <c r="A38" s="5" t="s">
        <v>64</v>
      </c>
      <c r="B38" s="5" t="s">
        <v>18</v>
      </c>
      <c r="C38">
        <v>23</v>
      </c>
      <c r="D38">
        <v>8.8803088803088796E-3</v>
      </c>
      <c r="E38" s="13" t="str">
        <f t="shared" si="0"/>
        <v>PAdar</v>
      </c>
    </row>
    <row r="39" spans="1:5" x14ac:dyDescent="0.25">
      <c r="A39" s="5" t="s">
        <v>64</v>
      </c>
      <c r="B39" s="5" t="s">
        <v>44</v>
      </c>
      <c r="C39">
        <v>23</v>
      </c>
      <c r="D39">
        <v>8.8803088803088796E-3</v>
      </c>
      <c r="E39" s="13" t="str">
        <f t="shared" si="0"/>
        <v>PAcheor</v>
      </c>
    </row>
    <row r="40" spans="1:5" x14ac:dyDescent="0.25">
      <c r="A40" s="5" t="s">
        <v>64</v>
      </c>
      <c r="B40" s="5" t="s">
        <v>30</v>
      </c>
      <c r="C40">
        <v>20</v>
      </c>
      <c r="D40">
        <v>7.7220077220077196E-3</v>
      </c>
      <c r="E40" s="13" t="str">
        <f t="shared" si="0"/>
        <v>PAqokeey</v>
      </c>
    </row>
    <row r="41" spans="1:5" x14ac:dyDescent="0.25">
      <c r="A41" s="5" t="s">
        <v>64</v>
      </c>
      <c r="B41" s="5" t="s">
        <v>46</v>
      </c>
      <c r="C41">
        <v>20</v>
      </c>
      <c r="D41">
        <v>7.7220077220077196E-3</v>
      </c>
      <c r="E41" s="13" t="str">
        <f t="shared" si="0"/>
        <v>PAqokol</v>
      </c>
    </row>
    <row r="42" spans="1:5" x14ac:dyDescent="0.25">
      <c r="A42" s="5" t="s">
        <v>64</v>
      </c>
      <c r="B42" s="5" t="s">
        <v>7</v>
      </c>
      <c r="C42">
        <v>19</v>
      </c>
      <c r="D42">
        <v>7.3359073359073297E-3</v>
      </c>
      <c r="E42" s="13" t="str">
        <f t="shared" si="0"/>
        <v>PAdy</v>
      </c>
    </row>
    <row r="43" spans="1:5" x14ac:dyDescent="0.25">
      <c r="A43" s="5" t="s">
        <v>64</v>
      </c>
      <c r="B43" s="5" t="s">
        <v>65</v>
      </c>
      <c r="C43">
        <v>19</v>
      </c>
      <c r="D43">
        <v>7.3359073359073297E-3</v>
      </c>
      <c r="E43" s="13" t="str">
        <f t="shared" si="0"/>
        <v>PAokol</v>
      </c>
    </row>
    <row r="44" spans="1:5" x14ac:dyDescent="0.25">
      <c r="A44" s="5" t="s">
        <v>64</v>
      </c>
      <c r="B44" s="5" t="s">
        <v>29</v>
      </c>
      <c r="C44">
        <v>19</v>
      </c>
      <c r="D44">
        <v>7.3359073359073297E-3</v>
      </c>
      <c r="E44" s="13" t="str">
        <f t="shared" si="0"/>
        <v>PAshey</v>
      </c>
    </row>
    <row r="45" spans="1:5" x14ac:dyDescent="0.25">
      <c r="A45" s="5" t="s">
        <v>19</v>
      </c>
      <c r="B45" s="5" t="s">
        <v>4</v>
      </c>
      <c r="C45">
        <v>76</v>
      </c>
      <c r="D45">
        <v>2.3442319555829701E-2</v>
      </c>
      <c r="E45" s="13" t="str">
        <f t="shared" si="0"/>
        <v>HBdaiin</v>
      </c>
    </row>
    <row r="46" spans="1:5" x14ac:dyDescent="0.25">
      <c r="A46" s="5" t="s">
        <v>19</v>
      </c>
      <c r="B46" s="5" t="s">
        <v>16</v>
      </c>
      <c r="C46">
        <v>67</v>
      </c>
      <c r="D46">
        <v>2.0666255397902501E-2</v>
      </c>
      <c r="E46" s="13" t="str">
        <f t="shared" si="0"/>
        <v>HBaiin</v>
      </c>
    </row>
    <row r="47" spans="1:5" x14ac:dyDescent="0.25">
      <c r="A47" s="5" t="s">
        <v>19</v>
      </c>
      <c r="B47" s="5" t="s">
        <v>13</v>
      </c>
      <c r="C47">
        <v>67</v>
      </c>
      <c r="D47">
        <v>2.0666255397902501E-2</v>
      </c>
      <c r="E47" s="13" t="str">
        <f t="shared" si="0"/>
        <v>HBor</v>
      </c>
    </row>
    <row r="48" spans="1:5" x14ac:dyDescent="0.25">
      <c r="A48" s="5" t="s">
        <v>19</v>
      </c>
      <c r="B48" s="5" t="s">
        <v>20</v>
      </c>
      <c r="C48">
        <v>64</v>
      </c>
      <c r="D48">
        <v>1.9740900678593399E-2</v>
      </c>
      <c r="E48" s="13" t="str">
        <f t="shared" si="0"/>
        <v>HBchedy</v>
      </c>
    </row>
    <row r="49" spans="1:5" x14ac:dyDescent="0.25">
      <c r="A49" s="5" t="s">
        <v>19</v>
      </c>
      <c r="B49" s="5" t="s">
        <v>21</v>
      </c>
      <c r="C49">
        <v>53</v>
      </c>
      <c r="D49">
        <v>1.6347933374460201E-2</v>
      </c>
      <c r="E49" s="13" t="str">
        <f t="shared" si="0"/>
        <v>HBchdy</v>
      </c>
    </row>
    <row r="50" spans="1:5" x14ac:dyDescent="0.25">
      <c r="A50" s="5" t="s">
        <v>19</v>
      </c>
      <c r="B50" s="5" t="s">
        <v>18</v>
      </c>
      <c r="C50">
        <v>49</v>
      </c>
      <c r="D50">
        <v>1.5114127082048101E-2</v>
      </c>
      <c r="E50" s="13" t="str">
        <f t="shared" si="0"/>
        <v>HBdar</v>
      </c>
    </row>
    <row r="51" spans="1:5" x14ac:dyDescent="0.25">
      <c r="A51" s="5" t="s">
        <v>19</v>
      </c>
      <c r="B51" s="5" t="s">
        <v>22</v>
      </c>
      <c r="C51">
        <v>46</v>
      </c>
      <c r="D51">
        <v>1.4188772362739001E-2</v>
      </c>
      <c r="E51" s="13" t="str">
        <f t="shared" si="0"/>
        <v>HBar</v>
      </c>
    </row>
    <row r="52" spans="1:5" x14ac:dyDescent="0.25">
      <c r="A52" s="5" t="s">
        <v>19</v>
      </c>
      <c r="B52" s="5" t="s">
        <v>23</v>
      </c>
      <c r="C52">
        <v>39</v>
      </c>
      <c r="D52">
        <v>1.2029611351017801E-2</v>
      </c>
      <c r="E52" s="13" t="str">
        <f t="shared" si="0"/>
        <v>HBqokedy</v>
      </c>
    </row>
    <row r="53" spans="1:5" x14ac:dyDescent="0.25">
      <c r="A53" s="5" t="s">
        <v>19</v>
      </c>
      <c r="B53" s="5" t="s">
        <v>7</v>
      </c>
      <c r="C53">
        <v>36</v>
      </c>
      <c r="D53">
        <v>1.11042566317088E-2</v>
      </c>
      <c r="E53" s="13" t="str">
        <f t="shared" si="0"/>
        <v>HBdy</v>
      </c>
    </row>
    <row r="54" spans="1:5" x14ac:dyDescent="0.25">
      <c r="A54" s="5" t="s">
        <v>19</v>
      </c>
      <c r="B54" s="5" t="s">
        <v>24</v>
      </c>
      <c r="C54">
        <v>36</v>
      </c>
      <c r="D54">
        <v>1.11042566317088E-2</v>
      </c>
      <c r="E54" s="13" t="str">
        <f t="shared" si="0"/>
        <v>HBshedy</v>
      </c>
    </row>
    <row r="55" spans="1:5" x14ac:dyDescent="0.25">
      <c r="A55" s="5" t="s">
        <v>19</v>
      </c>
      <c r="B55" s="5" t="s">
        <v>48</v>
      </c>
      <c r="C55">
        <v>35</v>
      </c>
      <c r="D55">
        <v>1.0795805058605799E-2</v>
      </c>
      <c r="E55" s="13" t="str">
        <f t="shared" si="0"/>
        <v>HBchckhy</v>
      </c>
    </row>
    <row r="56" spans="1:5" x14ac:dyDescent="0.25">
      <c r="A56" s="5" t="s">
        <v>19</v>
      </c>
      <c r="B56" s="5" t="s">
        <v>36</v>
      </c>
      <c r="C56">
        <v>34</v>
      </c>
      <c r="D56">
        <v>1.04873534855027E-2</v>
      </c>
      <c r="E56" s="13" t="str">
        <f t="shared" si="0"/>
        <v>HBokaiin</v>
      </c>
    </row>
    <row r="57" spans="1:5" x14ac:dyDescent="0.25">
      <c r="A57" s="5" t="s">
        <v>19</v>
      </c>
      <c r="B57" s="5" t="s">
        <v>14</v>
      </c>
      <c r="C57">
        <v>33</v>
      </c>
      <c r="D57">
        <v>1.01789019123997E-2</v>
      </c>
      <c r="E57" s="13" t="str">
        <f t="shared" si="0"/>
        <v>HBol</v>
      </c>
    </row>
    <row r="58" spans="1:5" x14ac:dyDescent="0.25">
      <c r="A58" s="5" t="s">
        <v>19</v>
      </c>
      <c r="B58" s="5" t="s">
        <v>49</v>
      </c>
      <c r="C58">
        <v>32</v>
      </c>
      <c r="D58">
        <v>9.8704503392967307E-3</v>
      </c>
      <c r="E58" s="13" t="str">
        <f t="shared" si="0"/>
        <v>HBokar</v>
      </c>
    </row>
    <row r="59" spans="1:5" x14ac:dyDescent="0.25">
      <c r="A59" s="5" t="s">
        <v>19</v>
      </c>
      <c r="B59" s="5" t="s">
        <v>50</v>
      </c>
      <c r="C59">
        <v>28</v>
      </c>
      <c r="D59">
        <v>8.6366440468846391E-3</v>
      </c>
      <c r="E59" s="13" t="str">
        <f t="shared" si="0"/>
        <v>HBqokar</v>
      </c>
    </row>
    <row r="60" spans="1:5" x14ac:dyDescent="0.25">
      <c r="A60" s="5" t="s">
        <v>19</v>
      </c>
      <c r="B60" s="5" t="s">
        <v>52</v>
      </c>
      <c r="C60">
        <v>25</v>
      </c>
      <c r="D60">
        <v>7.7112893275755696E-3</v>
      </c>
      <c r="E60" s="13" t="str">
        <f t="shared" si="0"/>
        <v>HBokal</v>
      </c>
    </row>
    <row r="61" spans="1:5" x14ac:dyDescent="0.25">
      <c r="A61" s="5" t="s">
        <v>19</v>
      </c>
      <c r="B61" s="5" t="s">
        <v>51</v>
      </c>
      <c r="C61">
        <v>25</v>
      </c>
      <c r="D61">
        <v>7.7112893275755696E-3</v>
      </c>
      <c r="E61" s="13" t="str">
        <f t="shared" si="0"/>
        <v>HBokedy</v>
      </c>
    </row>
    <row r="62" spans="1:5" x14ac:dyDescent="0.25">
      <c r="A62" s="5" t="s">
        <v>19</v>
      </c>
      <c r="B62" s="5" t="s">
        <v>56</v>
      </c>
      <c r="C62">
        <v>22</v>
      </c>
      <c r="D62">
        <v>6.7859346082665001E-3</v>
      </c>
      <c r="E62" s="13" t="str">
        <f t="shared" si="0"/>
        <v>HBotedy</v>
      </c>
    </row>
    <row r="63" spans="1:5" x14ac:dyDescent="0.25">
      <c r="A63" s="5" t="s">
        <v>19</v>
      </c>
      <c r="B63" s="5" t="s">
        <v>58</v>
      </c>
      <c r="C63">
        <v>20</v>
      </c>
      <c r="D63">
        <v>6.16903146206045E-3</v>
      </c>
      <c r="E63" s="13" t="str">
        <f t="shared" si="0"/>
        <v>HBotar</v>
      </c>
    </row>
    <row r="64" spans="1:5" x14ac:dyDescent="0.25">
      <c r="A64" s="5" t="s">
        <v>19</v>
      </c>
      <c r="B64" s="5" t="s">
        <v>32</v>
      </c>
      <c r="C64">
        <v>20</v>
      </c>
      <c r="D64">
        <v>6.16903146206045E-3</v>
      </c>
      <c r="E64" s="13" t="str">
        <f t="shared" si="0"/>
        <v>HBqokaiin</v>
      </c>
    </row>
    <row r="65" spans="1:5" x14ac:dyDescent="0.25">
      <c r="A65" s="5" t="s">
        <v>66</v>
      </c>
      <c r="B65" s="5" t="s">
        <v>24</v>
      </c>
      <c r="C65">
        <v>252</v>
      </c>
      <c r="D65">
        <v>3.6092810083070699E-2</v>
      </c>
      <c r="E65" s="13" t="str">
        <f t="shared" si="0"/>
        <v>BBshedy</v>
      </c>
    </row>
    <row r="66" spans="1:5" x14ac:dyDescent="0.25">
      <c r="A66" s="5" t="s">
        <v>66</v>
      </c>
      <c r="B66" s="5" t="s">
        <v>14</v>
      </c>
      <c r="C66">
        <v>243</v>
      </c>
      <c r="D66">
        <v>3.4803781151532501E-2</v>
      </c>
      <c r="E66" s="13" t="str">
        <f t="shared" si="0"/>
        <v>BBol</v>
      </c>
    </row>
    <row r="67" spans="1:5" x14ac:dyDescent="0.25">
      <c r="A67" s="5" t="s">
        <v>66</v>
      </c>
      <c r="B67" s="5" t="s">
        <v>20</v>
      </c>
      <c r="C67">
        <v>217</v>
      </c>
      <c r="D67">
        <v>3.1079919793755299E-2</v>
      </c>
      <c r="E67" s="13" t="str">
        <f t="shared" si="0"/>
        <v>BBchedy</v>
      </c>
    </row>
    <row r="68" spans="1:5" x14ac:dyDescent="0.25">
      <c r="A68" s="5" t="s">
        <v>66</v>
      </c>
      <c r="B68" s="5" t="s">
        <v>23</v>
      </c>
      <c r="C68">
        <v>163</v>
      </c>
      <c r="D68">
        <v>2.33457462045259E-2</v>
      </c>
      <c r="E68" s="13" t="str">
        <f t="shared" si="0"/>
        <v>BBqokedy</v>
      </c>
    </row>
    <row r="69" spans="1:5" x14ac:dyDescent="0.25">
      <c r="A69" s="5" t="s">
        <v>66</v>
      </c>
      <c r="B69" s="5" t="s">
        <v>25</v>
      </c>
      <c r="C69">
        <v>156</v>
      </c>
      <c r="D69">
        <v>2.23431681466628E-2</v>
      </c>
      <c r="E69" s="13" t="str">
        <f t="shared" ref="E69:E124" si="1">A69&amp;B69</f>
        <v>BBqokeedy</v>
      </c>
    </row>
    <row r="70" spans="1:5" x14ac:dyDescent="0.25">
      <c r="A70" s="5" t="s">
        <v>66</v>
      </c>
      <c r="B70" s="5" t="s">
        <v>26</v>
      </c>
      <c r="C70">
        <v>153</v>
      </c>
      <c r="D70">
        <v>2.1913491836150101E-2</v>
      </c>
      <c r="E70" s="13" t="str">
        <f t="shared" si="1"/>
        <v>BBqokain</v>
      </c>
    </row>
    <row r="71" spans="1:5" x14ac:dyDescent="0.25">
      <c r="A71" s="5" t="s">
        <v>66</v>
      </c>
      <c r="B71" s="5" t="s">
        <v>27</v>
      </c>
      <c r="C71">
        <v>121</v>
      </c>
      <c r="D71">
        <v>1.73302778573474E-2</v>
      </c>
      <c r="E71" s="13" t="str">
        <f t="shared" si="1"/>
        <v>BBqol</v>
      </c>
    </row>
    <row r="72" spans="1:5" x14ac:dyDescent="0.25">
      <c r="A72" s="5" t="s">
        <v>66</v>
      </c>
      <c r="B72" s="5" t="s">
        <v>28</v>
      </c>
      <c r="C72">
        <v>113</v>
      </c>
      <c r="D72">
        <v>1.6184474362646799E-2</v>
      </c>
      <c r="E72" s="13" t="str">
        <f t="shared" si="1"/>
        <v>BBqokal</v>
      </c>
    </row>
    <row r="73" spans="1:5" x14ac:dyDescent="0.25">
      <c r="A73" s="5" t="s">
        <v>66</v>
      </c>
      <c r="B73" s="5" t="s">
        <v>29</v>
      </c>
      <c r="C73">
        <v>99</v>
      </c>
      <c r="D73">
        <v>1.41793182469206E-2</v>
      </c>
      <c r="E73" s="13" t="str">
        <f t="shared" si="1"/>
        <v>BBshey</v>
      </c>
    </row>
    <row r="74" spans="1:5" x14ac:dyDescent="0.25">
      <c r="A74" s="5" t="s">
        <v>66</v>
      </c>
      <c r="B74" s="5" t="s">
        <v>32</v>
      </c>
      <c r="C74">
        <v>95</v>
      </c>
      <c r="D74">
        <v>1.36064164995703E-2</v>
      </c>
      <c r="E74" s="13" t="str">
        <f t="shared" si="1"/>
        <v>BBqokaiin</v>
      </c>
    </row>
    <row r="75" spans="1:5" x14ac:dyDescent="0.25">
      <c r="A75" s="5" t="s">
        <v>66</v>
      </c>
      <c r="B75" s="5" t="s">
        <v>31</v>
      </c>
      <c r="C75">
        <v>94</v>
      </c>
      <c r="D75">
        <v>1.34631910627327E-2</v>
      </c>
      <c r="E75" s="13" t="str">
        <f t="shared" si="1"/>
        <v>BBchey</v>
      </c>
    </row>
    <row r="76" spans="1:5" x14ac:dyDescent="0.25">
      <c r="A76" s="5" t="s">
        <v>66</v>
      </c>
      <c r="B76" s="5" t="s">
        <v>30</v>
      </c>
      <c r="C76">
        <v>88</v>
      </c>
      <c r="D76">
        <v>1.2603838441707199E-2</v>
      </c>
      <c r="E76" s="13" t="str">
        <f t="shared" si="1"/>
        <v>BBqokeey</v>
      </c>
    </row>
    <row r="77" spans="1:5" x14ac:dyDescent="0.25">
      <c r="A77" s="5" t="s">
        <v>66</v>
      </c>
      <c r="B77" s="5" t="s">
        <v>4</v>
      </c>
      <c r="C77">
        <v>88</v>
      </c>
      <c r="D77">
        <v>1.2603838441707199E-2</v>
      </c>
      <c r="E77" s="13" t="str">
        <f t="shared" si="1"/>
        <v>BBdaiin</v>
      </c>
    </row>
    <row r="78" spans="1:5" x14ac:dyDescent="0.25">
      <c r="A78" s="5" t="s">
        <v>66</v>
      </c>
      <c r="B78" s="5" t="s">
        <v>18</v>
      </c>
      <c r="C78">
        <v>73</v>
      </c>
      <c r="D78">
        <v>1.04554568891435E-2</v>
      </c>
      <c r="E78" s="13" t="str">
        <f t="shared" si="1"/>
        <v>BBdar</v>
      </c>
    </row>
    <row r="79" spans="1:5" x14ac:dyDescent="0.25">
      <c r="A79" s="5" t="s">
        <v>66</v>
      </c>
      <c r="B79" s="5" t="s">
        <v>17</v>
      </c>
      <c r="C79">
        <v>71</v>
      </c>
      <c r="D79">
        <v>1.01690060154683E-2</v>
      </c>
      <c r="E79" s="13" t="str">
        <f t="shared" si="1"/>
        <v>BBdal</v>
      </c>
    </row>
    <row r="80" spans="1:5" x14ac:dyDescent="0.25">
      <c r="A80" s="5" t="s">
        <v>66</v>
      </c>
      <c r="B80" s="5" t="s">
        <v>13</v>
      </c>
      <c r="C80">
        <v>68</v>
      </c>
      <c r="D80">
        <v>9.7393297049556005E-3</v>
      </c>
      <c r="E80" s="13" t="str">
        <f t="shared" si="1"/>
        <v>BBor</v>
      </c>
    </row>
    <row r="81" spans="1:5" x14ac:dyDescent="0.25">
      <c r="A81" s="5" t="s">
        <v>66</v>
      </c>
      <c r="B81" s="5" t="s">
        <v>53</v>
      </c>
      <c r="C81">
        <v>61</v>
      </c>
      <c r="D81">
        <v>8.7367516470925194E-3</v>
      </c>
      <c r="E81" s="13" t="str">
        <f t="shared" si="1"/>
        <v>BBqoky</v>
      </c>
    </row>
    <row r="82" spans="1:5" x14ac:dyDescent="0.25">
      <c r="A82" s="5" t="s">
        <v>66</v>
      </c>
      <c r="B82" s="5" t="s">
        <v>54</v>
      </c>
      <c r="C82">
        <v>58</v>
      </c>
      <c r="D82">
        <v>8.3070753365797698E-3</v>
      </c>
      <c r="E82" s="13" t="str">
        <f t="shared" si="1"/>
        <v>BBlchedy</v>
      </c>
    </row>
    <row r="83" spans="1:5" x14ac:dyDescent="0.25">
      <c r="A83" s="5" t="s">
        <v>66</v>
      </c>
      <c r="B83" s="5" t="s">
        <v>7</v>
      </c>
      <c r="C83">
        <v>55</v>
      </c>
      <c r="D83">
        <v>7.8773990260670203E-3</v>
      </c>
      <c r="E83" s="13" t="str">
        <f t="shared" si="1"/>
        <v>BBdy</v>
      </c>
    </row>
    <row r="84" spans="1:5" x14ac:dyDescent="0.25">
      <c r="A84" s="5" t="s">
        <v>66</v>
      </c>
      <c r="B84" s="5" t="s">
        <v>56</v>
      </c>
      <c r="C84">
        <v>54</v>
      </c>
      <c r="D84">
        <v>7.73417358922944E-3</v>
      </c>
      <c r="E84" s="13" t="str">
        <f t="shared" si="1"/>
        <v>BBotedy</v>
      </c>
    </row>
    <row r="85" spans="1:5" x14ac:dyDescent="0.25">
      <c r="A85" s="5" t="s">
        <v>67</v>
      </c>
      <c r="B85" s="5" t="s">
        <v>16</v>
      </c>
      <c r="C85">
        <v>201</v>
      </c>
      <c r="D85">
        <v>1.8730779983226101E-2</v>
      </c>
      <c r="E85" s="13" t="str">
        <f t="shared" si="1"/>
        <v>SBaiin</v>
      </c>
    </row>
    <row r="86" spans="1:5" x14ac:dyDescent="0.25">
      <c r="A86" s="5" t="s">
        <v>67</v>
      </c>
      <c r="B86" s="5" t="s">
        <v>20</v>
      </c>
      <c r="C86">
        <v>193</v>
      </c>
      <c r="D86">
        <v>1.7985276302301699E-2</v>
      </c>
      <c r="E86" s="13" t="str">
        <f t="shared" si="1"/>
        <v>SBchedy</v>
      </c>
    </row>
    <row r="87" spans="1:5" x14ac:dyDescent="0.25">
      <c r="A87" s="5" t="s">
        <v>67</v>
      </c>
      <c r="B87" s="5" t="s">
        <v>30</v>
      </c>
      <c r="C87">
        <v>159</v>
      </c>
      <c r="D87">
        <v>1.48168856583729E-2</v>
      </c>
      <c r="E87" s="13" t="str">
        <f t="shared" si="1"/>
        <v>SBqokeey</v>
      </c>
    </row>
    <row r="88" spans="1:5" x14ac:dyDescent="0.25">
      <c r="A88" s="5" t="s">
        <v>67</v>
      </c>
      <c r="B88" s="5" t="s">
        <v>32</v>
      </c>
      <c r="C88">
        <v>156</v>
      </c>
      <c r="D88">
        <v>1.45373217780262E-2</v>
      </c>
      <c r="E88" s="13" t="str">
        <f t="shared" si="1"/>
        <v>SBqokaiin</v>
      </c>
    </row>
    <row r="89" spans="1:5" x14ac:dyDescent="0.25">
      <c r="A89" s="5" t="s">
        <v>67</v>
      </c>
      <c r="B89" s="5" t="s">
        <v>4</v>
      </c>
      <c r="C89">
        <v>154</v>
      </c>
      <c r="D89">
        <v>1.4350945857795099E-2</v>
      </c>
      <c r="E89" s="13" t="str">
        <f t="shared" si="1"/>
        <v>SBdaiin</v>
      </c>
    </row>
    <row r="90" spans="1:5" x14ac:dyDescent="0.25">
      <c r="A90" s="5" t="s">
        <v>67</v>
      </c>
      <c r="B90" s="5" t="s">
        <v>22</v>
      </c>
      <c r="C90">
        <v>147</v>
      </c>
      <c r="D90">
        <v>1.3698630136986301E-2</v>
      </c>
      <c r="E90" s="13" t="str">
        <f t="shared" si="1"/>
        <v>SBar</v>
      </c>
    </row>
    <row r="91" spans="1:5" x14ac:dyDescent="0.25">
      <c r="A91" s="5" t="s">
        <v>67</v>
      </c>
      <c r="B91" s="5" t="s">
        <v>34</v>
      </c>
      <c r="C91">
        <v>137</v>
      </c>
      <c r="D91">
        <v>1.27667505358307E-2</v>
      </c>
      <c r="E91" s="13" t="str">
        <f t="shared" si="1"/>
        <v>SBal</v>
      </c>
    </row>
    <row r="92" spans="1:5" x14ac:dyDescent="0.25">
      <c r="A92" s="5" t="s">
        <v>67</v>
      </c>
      <c r="B92" s="5" t="s">
        <v>25</v>
      </c>
      <c r="C92">
        <v>136</v>
      </c>
      <c r="D92">
        <v>1.2673562575715201E-2</v>
      </c>
      <c r="E92" s="13" t="str">
        <f t="shared" si="1"/>
        <v>SBqokeedy</v>
      </c>
    </row>
    <row r="93" spans="1:5" x14ac:dyDescent="0.25">
      <c r="A93" s="5" t="s">
        <v>67</v>
      </c>
      <c r="B93" s="5" t="s">
        <v>31</v>
      </c>
      <c r="C93">
        <v>125</v>
      </c>
      <c r="D93">
        <v>1.16484950144441E-2</v>
      </c>
      <c r="E93" s="13" t="str">
        <f t="shared" si="1"/>
        <v>SBchey</v>
      </c>
    </row>
    <row r="94" spans="1:5" x14ac:dyDescent="0.25">
      <c r="A94" s="5" t="s">
        <v>67</v>
      </c>
      <c r="B94" s="5" t="s">
        <v>24</v>
      </c>
      <c r="C94">
        <v>118</v>
      </c>
      <c r="D94">
        <v>1.09961792936352E-2</v>
      </c>
      <c r="E94" s="13" t="str">
        <f t="shared" si="1"/>
        <v>SBshedy</v>
      </c>
    </row>
    <row r="95" spans="1:5" x14ac:dyDescent="0.25">
      <c r="A95" s="5" t="s">
        <v>67</v>
      </c>
      <c r="B95" s="5" t="s">
        <v>36</v>
      </c>
      <c r="C95">
        <v>113</v>
      </c>
      <c r="D95">
        <v>1.0530239493057401E-2</v>
      </c>
      <c r="E95" s="13" t="str">
        <f t="shared" si="1"/>
        <v>SBokaiin</v>
      </c>
    </row>
    <row r="96" spans="1:5" x14ac:dyDescent="0.25">
      <c r="A96" s="5" t="s">
        <v>67</v>
      </c>
      <c r="B96" s="5" t="s">
        <v>14</v>
      </c>
      <c r="C96">
        <v>108</v>
      </c>
      <c r="D96">
        <v>1.0064299692479701E-2</v>
      </c>
      <c r="E96" s="13" t="str">
        <f t="shared" si="1"/>
        <v>SBol</v>
      </c>
    </row>
    <row r="97" spans="1:5" x14ac:dyDescent="0.25">
      <c r="A97" s="5" t="s">
        <v>67</v>
      </c>
      <c r="B97" s="5" t="s">
        <v>33</v>
      </c>
      <c r="C97">
        <v>93</v>
      </c>
      <c r="D97">
        <v>8.6664802907464294E-3</v>
      </c>
      <c r="E97" s="13" t="str">
        <f t="shared" si="1"/>
        <v>SBokeey</v>
      </c>
    </row>
    <row r="98" spans="1:5" x14ac:dyDescent="0.25">
      <c r="A98" s="5" t="s">
        <v>67</v>
      </c>
      <c r="B98" s="5" t="s">
        <v>35</v>
      </c>
      <c r="C98">
        <v>89</v>
      </c>
      <c r="D98">
        <v>8.2937284502842198E-3</v>
      </c>
      <c r="E98" s="13" t="str">
        <f t="shared" si="1"/>
        <v>SBotaiin</v>
      </c>
    </row>
    <row r="99" spans="1:5" x14ac:dyDescent="0.25">
      <c r="A99" s="5" t="s">
        <v>67</v>
      </c>
      <c r="B99" s="5" t="s">
        <v>29</v>
      </c>
      <c r="C99">
        <v>86</v>
      </c>
      <c r="D99">
        <v>8.0141645699375597E-3</v>
      </c>
      <c r="E99" s="13" t="str">
        <f t="shared" si="1"/>
        <v>SBshey</v>
      </c>
    </row>
    <row r="100" spans="1:5" x14ac:dyDescent="0.25">
      <c r="A100" s="5" t="s">
        <v>67</v>
      </c>
      <c r="B100" s="5" t="s">
        <v>57</v>
      </c>
      <c r="C100">
        <v>75</v>
      </c>
      <c r="D100">
        <v>6.9890970086664804E-3</v>
      </c>
      <c r="E100" s="13" t="str">
        <f t="shared" si="1"/>
        <v>SBcheey</v>
      </c>
    </row>
    <row r="101" spans="1:5" x14ac:dyDescent="0.25">
      <c r="A101" s="5" t="s">
        <v>67</v>
      </c>
      <c r="B101" s="5" t="s">
        <v>5</v>
      </c>
      <c r="C101">
        <v>67</v>
      </c>
      <c r="D101">
        <v>6.2435933277420501E-3</v>
      </c>
      <c r="E101" s="13" t="str">
        <f t="shared" si="1"/>
        <v>SBchol</v>
      </c>
    </row>
    <row r="102" spans="1:5" x14ac:dyDescent="0.25">
      <c r="A102" s="5" t="s">
        <v>67</v>
      </c>
      <c r="B102" s="5" t="s">
        <v>13</v>
      </c>
      <c r="C102">
        <v>64</v>
      </c>
      <c r="D102">
        <v>5.9640294473953899E-3</v>
      </c>
      <c r="E102" s="13" t="str">
        <f t="shared" si="1"/>
        <v>SBor</v>
      </c>
    </row>
    <row r="103" spans="1:5" x14ac:dyDescent="0.25">
      <c r="A103" s="5" t="s">
        <v>67</v>
      </c>
      <c r="B103" s="5" t="s">
        <v>26</v>
      </c>
      <c r="C103">
        <v>61</v>
      </c>
      <c r="D103">
        <v>5.6844655670487297E-3</v>
      </c>
      <c r="E103" s="13" t="str">
        <f t="shared" si="1"/>
        <v>SBqokain</v>
      </c>
    </row>
    <row r="104" spans="1:5" x14ac:dyDescent="0.25">
      <c r="A104" s="5" t="s">
        <v>67</v>
      </c>
      <c r="B104" s="5" t="s">
        <v>56</v>
      </c>
      <c r="C104">
        <v>61</v>
      </c>
      <c r="D104">
        <v>5.6844655670487297E-3</v>
      </c>
      <c r="E104" s="13" t="str">
        <f t="shared" si="1"/>
        <v>SBotedy</v>
      </c>
    </row>
    <row r="105" spans="1:5" x14ac:dyDescent="0.25">
      <c r="A105" s="5" t="s">
        <v>68</v>
      </c>
      <c r="B105" s="5" t="s">
        <v>16</v>
      </c>
      <c r="C105">
        <v>21</v>
      </c>
      <c r="D105">
        <v>2.0750988142292402E-2</v>
      </c>
      <c r="E105" s="13" t="str">
        <f t="shared" si="1"/>
        <v>ZZaiin</v>
      </c>
    </row>
    <row r="106" spans="1:5" x14ac:dyDescent="0.25">
      <c r="A106" s="5" t="s">
        <v>68</v>
      </c>
      <c r="B106" s="5" t="s">
        <v>34</v>
      </c>
      <c r="C106">
        <v>20</v>
      </c>
      <c r="D106">
        <v>1.9762845849802299E-2</v>
      </c>
      <c r="E106" s="13" t="str">
        <f t="shared" si="1"/>
        <v>ZZal</v>
      </c>
    </row>
    <row r="107" spans="1:5" x14ac:dyDescent="0.25">
      <c r="A107" s="5" t="s">
        <v>68</v>
      </c>
      <c r="B107" s="5" t="s">
        <v>22</v>
      </c>
      <c r="C107">
        <v>17</v>
      </c>
      <c r="D107">
        <v>1.6798418972331999E-2</v>
      </c>
      <c r="E107" s="13" t="str">
        <f t="shared" si="1"/>
        <v>ZZar</v>
      </c>
    </row>
    <row r="108" spans="1:5" x14ac:dyDescent="0.25">
      <c r="A108" s="5" t="s">
        <v>68</v>
      </c>
      <c r="B108" s="5" t="s">
        <v>55</v>
      </c>
      <c r="C108">
        <v>11</v>
      </c>
      <c r="D108">
        <v>1.0869565217391301E-2</v>
      </c>
      <c r="E108" s="13" t="str">
        <f t="shared" si="1"/>
        <v>ZZoteey</v>
      </c>
    </row>
    <row r="109" spans="1:5" x14ac:dyDescent="0.25">
      <c r="A109" s="5" t="s">
        <v>68</v>
      </c>
      <c r="B109" s="5" t="s">
        <v>69</v>
      </c>
      <c r="C109">
        <v>9</v>
      </c>
      <c r="D109">
        <v>8.8932806324110592E-3</v>
      </c>
      <c r="E109" s="13" t="str">
        <f t="shared" si="1"/>
        <v>ZZoteody</v>
      </c>
    </row>
    <row r="110" spans="1:5" x14ac:dyDescent="0.25">
      <c r="A110" s="5" t="s">
        <v>68</v>
      </c>
      <c r="B110" s="5" t="s">
        <v>4</v>
      </c>
      <c r="C110">
        <v>8</v>
      </c>
      <c r="D110">
        <v>7.9051383399209394E-3</v>
      </c>
      <c r="E110" s="13" t="str">
        <f t="shared" si="1"/>
        <v>ZZdaiin</v>
      </c>
    </row>
    <row r="111" spans="1:5" x14ac:dyDescent="0.25">
      <c r="A111" s="5" t="s">
        <v>68</v>
      </c>
      <c r="B111" s="5" t="s">
        <v>52</v>
      </c>
      <c r="C111">
        <v>7</v>
      </c>
      <c r="D111">
        <v>6.91699604743083E-3</v>
      </c>
      <c r="E111" s="13" t="str">
        <f t="shared" si="1"/>
        <v>ZZokal</v>
      </c>
    </row>
    <row r="112" spans="1:5" x14ac:dyDescent="0.25">
      <c r="A112" s="5" t="s">
        <v>68</v>
      </c>
      <c r="B112" s="5" t="s">
        <v>35</v>
      </c>
      <c r="C112">
        <v>7</v>
      </c>
      <c r="D112">
        <v>6.91699604743083E-3</v>
      </c>
      <c r="E112" s="13" t="str">
        <f t="shared" si="1"/>
        <v>ZZotaiin</v>
      </c>
    </row>
    <row r="113" spans="1:5" x14ac:dyDescent="0.25">
      <c r="A113" s="5" t="s">
        <v>68</v>
      </c>
      <c r="B113" s="5" t="s">
        <v>43</v>
      </c>
      <c r="C113">
        <v>7</v>
      </c>
      <c r="D113">
        <v>6.91699604743083E-3</v>
      </c>
      <c r="E113" s="13" t="str">
        <f t="shared" si="1"/>
        <v>ZZy</v>
      </c>
    </row>
    <row r="114" spans="1:5" x14ac:dyDescent="0.25">
      <c r="A114" s="5" t="s">
        <v>68</v>
      </c>
      <c r="B114" s="5" t="s">
        <v>70</v>
      </c>
      <c r="C114">
        <v>7</v>
      </c>
      <c r="D114">
        <v>6.91699604743083E-3</v>
      </c>
      <c r="E114" s="13" t="str">
        <f t="shared" si="1"/>
        <v>ZZo</v>
      </c>
    </row>
    <row r="115" spans="1:5" x14ac:dyDescent="0.25">
      <c r="A115" s="5" t="s">
        <v>68</v>
      </c>
      <c r="B115" s="5" t="s">
        <v>31</v>
      </c>
      <c r="C115">
        <v>6</v>
      </c>
      <c r="D115">
        <v>5.9288537549407102E-3</v>
      </c>
      <c r="E115" s="13" t="str">
        <f t="shared" si="1"/>
        <v>ZZchey</v>
      </c>
    </row>
    <row r="116" spans="1:5" x14ac:dyDescent="0.25">
      <c r="A116" s="5" t="s">
        <v>68</v>
      </c>
      <c r="B116" s="5" t="s">
        <v>18</v>
      </c>
      <c r="C116">
        <v>6</v>
      </c>
      <c r="D116">
        <v>5.9288537549407102E-3</v>
      </c>
      <c r="E116" s="13" t="str">
        <f t="shared" si="1"/>
        <v>ZZdar</v>
      </c>
    </row>
    <row r="117" spans="1:5" x14ac:dyDescent="0.25">
      <c r="A117" s="5" t="s">
        <v>68</v>
      </c>
      <c r="B117" s="5" t="s">
        <v>71</v>
      </c>
      <c r="C117">
        <v>6</v>
      </c>
      <c r="D117">
        <v>5.9288537549407102E-3</v>
      </c>
      <c r="E117" s="13" t="str">
        <f t="shared" si="1"/>
        <v>ZZoteos</v>
      </c>
    </row>
    <row r="118" spans="1:5" x14ac:dyDescent="0.25">
      <c r="A118" s="5" t="s">
        <v>68</v>
      </c>
      <c r="B118" s="5" t="s">
        <v>72</v>
      </c>
      <c r="C118">
        <v>6</v>
      </c>
      <c r="D118">
        <v>5.9288537549407102E-3</v>
      </c>
      <c r="E118" s="13" t="str">
        <f t="shared" si="1"/>
        <v>ZZair</v>
      </c>
    </row>
    <row r="119" spans="1:5" x14ac:dyDescent="0.25">
      <c r="A119" s="5" t="s">
        <v>68</v>
      </c>
      <c r="B119" s="5" t="s">
        <v>7</v>
      </c>
      <c r="C119">
        <v>6</v>
      </c>
      <c r="D119">
        <v>5.9288537549407102E-3</v>
      </c>
      <c r="E119" s="13" t="str">
        <f t="shared" si="1"/>
        <v>ZZdy</v>
      </c>
    </row>
    <row r="120" spans="1:5" x14ac:dyDescent="0.25">
      <c r="A120" s="5" t="s">
        <v>68</v>
      </c>
      <c r="B120" s="5" t="s">
        <v>73</v>
      </c>
      <c r="C120">
        <v>5</v>
      </c>
      <c r="D120">
        <v>4.9407114624505904E-3</v>
      </c>
      <c r="E120" s="13" t="str">
        <f t="shared" si="1"/>
        <v>ZZoty</v>
      </c>
    </row>
    <row r="121" spans="1:5" x14ac:dyDescent="0.25">
      <c r="A121" s="5" t="s">
        <v>68</v>
      </c>
      <c r="B121" s="5" t="s">
        <v>44</v>
      </c>
      <c r="C121">
        <v>5</v>
      </c>
      <c r="D121">
        <v>4.9407114624505904E-3</v>
      </c>
      <c r="E121" s="13" t="str">
        <f t="shared" si="1"/>
        <v>ZZcheor</v>
      </c>
    </row>
    <row r="122" spans="1:5" x14ac:dyDescent="0.25">
      <c r="A122" s="5" t="s">
        <v>68</v>
      </c>
      <c r="B122" s="5" t="s">
        <v>33</v>
      </c>
      <c r="C122">
        <v>5</v>
      </c>
      <c r="D122">
        <v>4.9407114624505904E-3</v>
      </c>
      <c r="E122" s="13" t="str">
        <f t="shared" si="1"/>
        <v>ZZokeey</v>
      </c>
    </row>
    <row r="123" spans="1:5" x14ac:dyDescent="0.25">
      <c r="A123" s="5" t="s">
        <v>68</v>
      </c>
      <c r="B123" s="5" t="s">
        <v>74</v>
      </c>
      <c r="C123">
        <v>5</v>
      </c>
      <c r="D123">
        <v>4.9407114624505904E-3</v>
      </c>
      <c r="E123" s="13" t="str">
        <f t="shared" si="1"/>
        <v>ZZaly</v>
      </c>
    </row>
    <row r="124" spans="1:5" x14ac:dyDescent="0.25">
      <c r="A124" s="5" t="s">
        <v>68</v>
      </c>
      <c r="B124" s="5" t="s">
        <v>75</v>
      </c>
      <c r="C124">
        <v>5</v>
      </c>
      <c r="D124">
        <v>4.9407114624505904E-3</v>
      </c>
      <c r="E124" s="13" t="str">
        <f t="shared" si="1"/>
        <v>ZZotey</v>
      </c>
    </row>
  </sheetData>
  <autoFilter ref="A4:E124" xr:uid="{00000000-0009-0000-0000-000001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104"/>
  <sheetViews>
    <sheetView zoomScale="60" zoomScaleNormal="60" workbookViewId="0">
      <pane ySplit="1" topLeftCell="A17" activePane="bottomLeft" state="frozen"/>
      <selection pane="bottomLeft" activeCell="D51" sqref="A1:G65"/>
    </sheetView>
  </sheetViews>
  <sheetFormatPr defaultRowHeight="15" x14ac:dyDescent="0.25"/>
  <cols>
    <col min="1" max="1" width="12" style="2" customWidth="1"/>
    <col min="2" max="5" width="10.42578125" style="8" bestFit="1" customWidth="1"/>
    <col min="6" max="7" width="9.85546875" style="8" bestFit="1" customWidth="1"/>
  </cols>
  <sheetData>
    <row r="1" spans="1:9" s="19" customFormat="1" x14ac:dyDescent="0.25">
      <c r="A1" s="15"/>
      <c r="B1" s="16" t="s">
        <v>61</v>
      </c>
      <c r="C1" s="16" t="s">
        <v>64</v>
      </c>
      <c r="D1" s="17" t="s">
        <v>19</v>
      </c>
      <c r="E1" s="18" t="s">
        <v>66</v>
      </c>
      <c r="F1" s="18" t="s">
        <v>67</v>
      </c>
      <c r="G1" s="18" t="s">
        <v>68</v>
      </c>
      <c r="I1" s="22" t="s">
        <v>77</v>
      </c>
    </row>
    <row r="2" spans="1:9" x14ac:dyDescent="0.25">
      <c r="A2" s="4" t="s">
        <v>16</v>
      </c>
      <c r="B2" s="9" t="str">
        <f>IF(ISNA(MATCH(Analysis!B$1&amp;Analysis!$A2,'Raw Data'!$E:$E,0)),"",INDEX('Raw Data'!$D:$D,MATCH(Analysis!B$1&amp;Analysis!$A2,'Raw Data'!$E:$E,0)))</f>
        <v/>
      </c>
      <c r="C2" s="9">
        <f>IF(ISNA(MATCH(Analysis!C$1&amp;Analysis!$A2,'Raw Data'!$E:$E,0)),"",INDEX('Raw Data'!$D:$D,MATCH(Analysis!C$1&amp;Analysis!$A2,'Raw Data'!$E:$E,0)))</f>
        <v>1.27413127413127E-2</v>
      </c>
      <c r="D2" s="10">
        <f>IF(ISNA(MATCH(Analysis!D$1&amp;Analysis!$A2,'Raw Data'!$E:$E,0)),"",INDEX('Raw Data'!$D:$D,MATCH(Analysis!D$1&amp;Analysis!$A2,'Raw Data'!$E:$E,0)))</f>
        <v>2.0666255397902501E-2</v>
      </c>
      <c r="E2" s="9" t="str">
        <f>IF(ISNA(MATCH(Analysis!E$1&amp;Analysis!$A2,'Raw Data'!$E:$E,0)),"",INDEX('Raw Data'!$D:$D,MATCH(Analysis!E$1&amp;Analysis!$A2,'Raw Data'!$E:$E,0)))</f>
        <v/>
      </c>
      <c r="F2" s="9">
        <f>IF(ISNA(MATCH(Analysis!F$1&amp;Analysis!$A2,'Raw Data'!$E:$E,0)),"",INDEX('Raw Data'!$D:$D,MATCH(Analysis!F$1&amp;Analysis!$A2,'Raw Data'!$E:$E,0)))</f>
        <v>1.8730779983226101E-2</v>
      </c>
      <c r="G2" s="9">
        <f>IF(ISNA(MATCH(Analysis!G$1&amp;Analysis!$A2,'Raw Data'!$E:$E,0)),"",INDEX('Raw Data'!$D:$D,MATCH(Analysis!G$1&amp;Analysis!$A2,'Raw Data'!$E:$E,0)))</f>
        <v>2.0750988142292402E-2</v>
      </c>
    </row>
    <row r="3" spans="1:9" x14ac:dyDescent="0.25">
      <c r="A3" s="4" t="s">
        <v>72</v>
      </c>
      <c r="B3" s="9" t="str">
        <f>IF(ISNA(MATCH(Analysis!B$1&amp;Analysis!$A3,'Raw Data'!$E:$E,0)),"",INDEX('Raw Data'!$D:$D,MATCH(Analysis!B$1&amp;Analysis!$A3,'Raw Data'!$E:$E,0)))</f>
        <v/>
      </c>
      <c r="C3" s="9" t="str">
        <f>IF(ISNA(MATCH(Analysis!C$1&amp;Analysis!$A3,'Raw Data'!$E:$E,0)),"",INDEX('Raw Data'!$D:$D,MATCH(Analysis!C$1&amp;Analysis!$A3,'Raw Data'!$E:$E,0)))</f>
        <v/>
      </c>
      <c r="D3" s="10" t="str">
        <f>IF(ISNA(MATCH(Analysis!D$1&amp;Analysis!$A3,'Raw Data'!$E:$E,0)),"",INDEX('Raw Data'!$D:$D,MATCH(Analysis!D$1&amp;Analysis!$A3,'Raw Data'!$E:$E,0)))</f>
        <v/>
      </c>
      <c r="E3" s="9" t="str">
        <f>IF(ISNA(MATCH(Analysis!E$1&amp;Analysis!$A3,'Raw Data'!$E:$E,0)),"",INDEX('Raw Data'!$D:$D,MATCH(Analysis!E$1&amp;Analysis!$A3,'Raw Data'!$E:$E,0)))</f>
        <v/>
      </c>
      <c r="F3" s="9" t="str">
        <f>IF(ISNA(MATCH(Analysis!F$1&amp;Analysis!$A3,'Raw Data'!$E:$E,0)),"",INDEX('Raw Data'!$D:$D,MATCH(Analysis!F$1&amp;Analysis!$A3,'Raw Data'!$E:$E,0)))</f>
        <v/>
      </c>
      <c r="G3" s="9">
        <f>IF(ISNA(MATCH(Analysis!G$1&amp;Analysis!$A3,'Raw Data'!$E:$E,0)),"",INDEX('Raw Data'!$D:$D,MATCH(Analysis!G$1&amp;Analysis!$A3,'Raw Data'!$E:$E,0)))</f>
        <v>5.9288537549407102E-3</v>
      </c>
    </row>
    <row r="4" spans="1:9" x14ac:dyDescent="0.25">
      <c r="A4" s="4" t="s">
        <v>34</v>
      </c>
      <c r="B4" s="9" t="str">
        <f>IF(ISNA(MATCH(Analysis!B$1&amp;Analysis!$A4,'Raw Data'!$E:$E,0)),"",INDEX('Raw Data'!$D:$D,MATCH(Analysis!B$1&amp;Analysis!$A4,'Raw Data'!$E:$E,0)))</f>
        <v/>
      </c>
      <c r="C4" s="9" t="str">
        <f>IF(ISNA(MATCH(Analysis!C$1&amp;Analysis!$A4,'Raw Data'!$E:$E,0)),"",INDEX('Raw Data'!$D:$D,MATCH(Analysis!C$1&amp;Analysis!$A4,'Raw Data'!$E:$E,0)))</f>
        <v/>
      </c>
      <c r="D4" s="10" t="str">
        <f>IF(ISNA(MATCH(Analysis!D$1&amp;Analysis!$A4,'Raw Data'!$E:$E,0)),"",INDEX('Raw Data'!$D:$D,MATCH(Analysis!D$1&amp;Analysis!$A4,'Raw Data'!$E:$E,0)))</f>
        <v/>
      </c>
      <c r="E4" s="9" t="str">
        <f>IF(ISNA(MATCH(Analysis!E$1&amp;Analysis!$A4,'Raw Data'!$E:$E,0)),"",INDEX('Raw Data'!$D:$D,MATCH(Analysis!E$1&amp;Analysis!$A4,'Raw Data'!$E:$E,0)))</f>
        <v/>
      </c>
      <c r="F4" s="9">
        <f>IF(ISNA(MATCH(Analysis!F$1&amp;Analysis!$A4,'Raw Data'!$E:$E,0)),"",INDEX('Raw Data'!$D:$D,MATCH(Analysis!F$1&amp;Analysis!$A4,'Raw Data'!$E:$E,0)))</f>
        <v>1.27667505358307E-2</v>
      </c>
      <c r="G4" s="9">
        <f>IF(ISNA(MATCH(Analysis!G$1&amp;Analysis!$A4,'Raw Data'!$E:$E,0)),"",INDEX('Raw Data'!$D:$D,MATCH(Analysis!G$1&amp;Analysis!$A4,'Raw Data'!$E:$E,0)))</f>
        <v>1.9762845849802299E-2</v>
      </c>
    </row>
    <row r="5" spans="1:9" x14ac:dyDescent="0.25">
      <c r="A5" s="4" t="s">
        <v>74</v>
      </c>
      <c r="B5" s="9" t="str">
        <f>IF(ISNA(MATCH(Analysis!B$1&amp;Analysis!$A5,'Raw Data'!$E:$E,0)),"",INDEX('Raw Data'!$D:$D,MATCH(Analysis!B$1&amp;Analysis!$A5,'Raw Data'!$E:$E,0)))</f>
        <v/>
      </c>
      <c r="C5" s="9" t="str">
        <f>IF(ISNA(MATCH(Analysis!C$1&amp;Analysis!$A5,'Raw Data'!$E:$E,0)),"",INDEX('Raw Data'!$D:$D,MATCH(Analysis!C$1&amp;Analysis!$A5,'Raw Data'!$E:$E,0)))</f>
        <v/>
      </c>
      <c r="D5" s="10" t="str">
        <f>IF(ISNA(MATCH(Analysis!D$1&amp;Analysis!$A5,'Raw Data'!$E:$E,0)),"",INDEX('Raw Data'!$D:$D,MATCH(Analysis!D$1&amp;Analysis!$A5,'Raw Data'!$E:$E,0)))</f>
        <v/>
      </c>
      <c r="E5" s="9" t="str">
        <f>IF(ISNA(MATCH(Analysis!E$1&amp;Analysis!$A5,'Raw Data'!$E:$E,0)),"",INDEX('Raw Data'!$D:$D,MATCH(Analysis!E$1&amp;Analysis!$A5,'Raw Data'!$E:$E,0)))</f>
        <v/>
      </c>
      <c r="F5" s="9" t="str">
        <f>IF(ISNA(MATCH(Analysis!F$1&amp;Analysis!$A5,'Raw Data'!$E:$E,0)),"",INDEX('Raw Data'!$D:$D,MATCH(Analysis!F$1&amp;Analysis!$A5,'Raw Data'!$E:$E,0)))</f>
        <v/>
      </c>
      <c r="G5" s="9">
        <f>IF(ISNA(MATCH(Analysis!G$1&amp;Analysis!$A5,'Raw Data'!$E:$E,0)),"",INDEX('Raw Data'!$D:$D,MATCH(Analysis!G$1&amp;Analysis!$A5,'Raw Data'!$E:$E,0)))</f>
        <v>4.9407114624505904E-3</v>
      </c>
    </row>
    <row r="6" spans="1:9" x14ac:dyDescent="0.25">
      <c r="A6" s="4" t="s">
        <v>22</v>
      </c>
      <c r="B6" s="9" t="str">
        <f>IF(ISNA(MATCH(Analysis!B$1&amp;Analysis!$A6,'Raw Data'!$E:$E,0)),"",INDEX('Raw Data'!$D:$D,MATCH(Analysis!B$1&amp;Analysis!$A6,'Raw Data'!$E:$E,0)))</f>
        <v/>
      </c>
      <c r="C6" s="9" t="str">
        <f>IF(ISNA(MATCH(Analysis!C$1&amp;Analysis!$A6,'Raw Data'!$E:$E,0)),"",INDEX('Raw Data'!$D:$D,MATCH(Analysis!C$1&amp;Analysis!$A6,'Raw Data'!$E:$E,0)))</f>
        <v/>
      </c>
      <c r="D6" s="10">
        <f>IF(ISNA(MATCH(Analysis!D$1&amp;Analysis!$A6,'Raw Data'!$E:$E,0)),"",INDEX('Raw Data'!$D:$D,MATCH(Analysis!D$1&amp;Analysis!$A6,'Raw Data'!$E:$E,0)))</f>
        <v>1.4188772362739001E-2</v>
      </c>
      <c r="E6" s="9" t="str">
        <f>IF(ISNA(MATCH(Analysis!E$1&amp;Analysis!$A6,'Raw Data'!$E:$E,0)),"",INDEX('Raw Data'!$D:$D,MATCH(Analysis!E$1&amp;Analysis!$A6,'Raw Data'!$E:$E,0)))</f>
        <v/>
      </c>
      <c r="F6" s="9">
        <f>IF(ISNA(MATCH(Analysis!F$1&amp;Analysis!$A6,'Raw Data'!$E:$E,0)),"",INDEX('Raw Data'!$D:$D,MATCH(Analysis!F$1&amp;Analysis!$A6,'Raw Data'!$E:$E,0)))</f>
        <v>1.3698630136986301E-2</v>
      </c>
      <c r="G6" s="9">
        <f>IF(ISNA(MATCH(Analysis!G$1&amp;Analysis!$A6,'Raw Data'!$E:$E,0)),"",INDEX('Raw Data'!$D:$D,MATCH(Analysis!G$1&amp;Analysis!$A6,'Raw Data'!$E:$E,0)))</f>
        <v>1.6798418972331999E-2</v>
      </c>
    </row>
    <row r="7" spans="1:9" x14ac:dyDescent="0.25">
      <c r="A7" s="4" t="s">
        <v>48</v>
      </c>
      <c r="B7" s="9" t="str">
        <f>IF(ISNA(MATCH(Analysis!B$1&amp;Analysis!$A7,'Raw Data'!$E:$E,0)),"",INDEX('Raw Data'!$D:$D,MATCH(Analysis!B$1&amp;Analysis!$A7,'Raw Data'!$E:$E,0)))</f>
        <v/>
      </c>
      <c r="C7" s="9" t="str">
        <f>IF(ISNA(MATCH(Analysis!C$1&amp;Analysis!$A7,'Raw Data'!$E:$E,0)),"",INDEX('Raw Data'!$D:$D,MATCH(Analysis!C$1&amp;Analysis!$A7,'Raw Data'!$E:$E,0)))</f>
        <v/>
      </c>
      <c r="D7" s="10">
        <f>IF(ISNA(MATCH(Analysis!D$1&amp;Analysis!$A7,'Raw Data'!$E:$E,0)),"",INDEX('Raw Data'!$D:$D,MATCH(Analysis!D$1&amp;Analysis!$A7,'Raw Data'!$E:$E,0)))</f>
        <v>1.0795805058605799E-2</v>
      </c>
      <c r="E7" s="9" t="str">
        <f>IF(ISNA(MATCH(Analysis!E$1&amp;Analysis!$A7,'Raw Data'!$E:$E,0)),"",INDEX('Raw Data'!$D:$D,MATCH(Analysis!E$1&amp;Analysis!$A7,'Raw Data'!$E:$E,0)))</f>
        <v/>
      </c>
      <c r="F7" s="9" t="str">
        <f>IF(ISNA(MATCH(Analysis!F$1&amp;Analysis!$A7,'Raw Data'!$E:$E,0)),"",INDEX('Raw Data'!$D:$D,MATCH(Analysis!F$1&amp;Analysis!$A7,'Raw Data'!$E:$E,0)))</f>
        <v/>
      </c>
      <c r="G7" s="9" t="str">
        <f>IF(ISNA(MATCH(Analysis!G$1&amp;Analysis!$A7,'Raw Data'!$E:$E,0)),"",INDEX('Raw Data'!$D:$D,MATCH(Analysis!G$1&amp;Analysis!$A7,'Raw Data'!$E:$E,0)))</f>
        <v/>
      </c>
    </row>
    <row r="8" spans="1:9" x14ac:dyDescent="0.25">
      <c r="A8" s="4" t="s">
        <v>21</v>
      </c>
      <c r="B8" s="9" t="str">
        <f>IF(ISNA(MATCH(Analysis!B$1&amp;Analysis!$A8,'Raw Data'!$E:$E,0)),"",INDEX('Raw Data'!$D:$D,MATCH(Analysis!B$1&amp;Analysis!$A8,'Raw Data'!$E:$E,0)))</f>
        <v/>
      </c>
      <c r="C8" s="9" t="str">
        <f>IF(ISNA(MATCH(Analysis!C$1&amp;Analysis!$A8,'Raw Data'!$E:$E,0)),"",INDEX('Raw Data'!$D:$D,MATCH(Analysis!C$1&amp;Analysis!$A8,'Raw Data'!$E:$E,0)))</f>
        <v/>
      </c>
      <c r="D8" s="10">
        <f>IF(ISNA(MATCH(Analysis!D$1&amp;Analysis!$A8,'Raw Data'!$E:$E,0)),"",INDEX('Raw Data'!$D:$D,MATCH(Analysis!D$1&amp;Analysis!$A8,'Raw Data'!$E:$E,0)))</f>
        <v>1.6347933374460201E-2</v>
      </c>
      <c r="E8" s="9" t="str">
        <f>IF(ISNA(MATCH(Analysis!E$1&amp;Analysis!$A8,'Raw Data'!$E:$E,0)),"",INDEX('Raw Data'!$D:$D,MATCH(Analysis!E$1&amp;Analysis!$A8,'Raw Data'!$E:$E,0)))</f>
        <v/>
      </c>
      <c r="F8" s="9" t="str">
        <f>IF(ISNA(MATCH(Analysis!F$1&amp;Analysis!$A8,'Raw Data'!$E:$E,0)),"",INDEX('Raw Data'!$D:$D,MATCH(Analysis!F$1&amp;Analysis!$A8,'Raw Data'!$E:$E,0)))</f>
        <v/>
      </c>
      <c r="G8" s="9" t="str">
        <f>IF(ISNA(MATCH(Analysis!G$1&amp;Analysis!$A8,'Raw Data'!$E:$E,0)),"",INDEX('Raw Data'!$D:$D,MATCH(Analysis!G$1&amp;Analysis!$A8,'Raw Data'!$E:$E,0)))</f>
        <v/>
      </c>
    </row>
    <row r="9" spans="1:9" x14ac:dyDescent="0.25">
      <c r="A9" s="4" t="s">
        <v>20</v>
      </c>
      <c r="B9" s="9" t="str">
        <f>IF(ISNA(MATCH(Analysis!B$1&amp;Analysis!$A9,'Raw Data'!$E:$E,0)),"",INDEX('Raw Data'!$D:$D,MATCH(Analysis!B$1&amp;Analysis!$A9,'Raw Data'!$E:$E,0)))</f>
        <v/>
      </c>
      <c r="C9" s="9" t="str">
        <f>IF(ISNA(MATCH(Analysis!C$1&amp;Analysis!$A9,'Raw Data'!$E:$E,0)),"",INDEX('Raw Data'!$D:$D,MATCH(Analysis!C$1&amp;Analysis!$A9,'Raw Data'!$E:$E,0)))</f>
        <v/>
      </c>
      <c r="D9" s="10">
        <f>IF(ISNA(MATCH(Analysis!D$1&amp;Analysis!$A9,'Raw Data'!$E:$E,0)),"",INDEX('Raw Data'!$D:$D,MATCH(Analysis!D$1&amp;Analysis!$A9,'Raw Data'!$E:$E,0)))</f>
        <v>1.9740900678593399E-2</v>
      </c>
      <c r="E9" s="9">
        <f>IF(ISNA(MATCH(Analysis!E$1&amp;Analysis!$A9,'Raw Data'!$E:$E,0)),"",INDEX('Raw Data'!$D:$D,MATCH(Analysis!E$1&amp;Analysis!$A9,'Raw Data'!$E:$E,0)))</f>
        <v>3.1079919793755299E-2</v>
      </c>
      <c r="F9" s="9">
        <f>IF(ISNA(MATCH(Analysis!F$1&amp;Analysis!$A9,'Raw Data'!$E:$E,0)),"",INDEX('Raw Data'!$D:$D,MATCH(Analysis!F$1&amp;Analysis!$A9,'Raw Data'!$E:$E,0)))</f>
        <v>1.7985276302301699E-2</v>
      </c>
      <c r="G9" s="9" t="str">
        <f>IF(ISNA(MATCH(Analysis!G$1&amp;Analysis!$A9,'Raw Data'!$E:$E,0)),"",INDEX('Raw Data'!$D:$D,MATCH(Analysis!G$1&amp;Analysis!$A9,'Raw Data'!$E:$E,0)))</f>
        <v/>
      </c>
    </row>
    <row r="10" spans="1:9" x14ac:dyDescent="0.25">
      <c r="A10" s="4" t="s">
        <v>57</v>
      </c>
      <c r="B10" s="9" t="str">
        <f>IF(ISNA(MATCH(Analysis!B$1&amp;Analysis!$A10,'Raw Data'!$E:$E,0)),"",INDEX('Raw Data'!$D:$D,MATCH(Analysis!B$1&amp;Analysis!$A10,'Raw Data'!$E:$E,0)))</f>
        <v/>
      </c>
      <c r="C10" s="9" t="str">
        <f>IF(ISNA(MATCH(Analysis!C$1&amp;Analysis!$A10,'Raw Data'!$E:$E,0)),"",INDEX('Raw Data'!$D:$D,MATCH(Analysis!C$1&amp;Analysis!$A10,'Raw Data'!$E:$E,0)))</f>
        <v/>
      </c>
      <c r="D10" s="10" t="str">
        <f>IF(ISNA(MATCH(Analysis!D$1&amp;Analysis!$A10,'Raw Data'!$E:$E,0)),"",INDEX('Raw Data'!$D:$D,MATCH(Analysis!D$1&amp;Analysis!$A10,'Raw Data'!$E:$E,0)))</f>
        <v/>
      </c>
      <c r="E10" s="9" t="str">
        <f>IF(ISNA(MATCH(Analysis!E$1&amp;Analysis!$A10,'Raw Data'!$E:$E,0)),"",INDEX('Raw Data'!$D:$D,MATCH(Analysis!E$1&amp;Analysis!$A10,'Raw Data'!$E:$E,0)))</f>
        <v/>
      </c>
      <c r="F10" s="9">
        <f>IF(ISNA(MATCH(Analysis!F$1&amp;Analysis!$A10,'Raw Data'!$E:$E,0)),"",INDEX('Raw Data'!$D:$D,MATCH(Analysis!F$1&amp;Analysis!$A10,'Raw Data'!$E:$E,0)))</f>
        <v>6.9890970086664804E-3</v>
      </c>
      <c r="G10" s="9" t="str">
        <f>IF(ISNA(MATCH(Analysis!G$1&amp;Analysis!$A10,'Raw Data'!$E:$E,0)),"",INDEX('Raw Data'!$D:$D,MATCH(Analysis!G$1&amp;Analysis!$A10,'Raw Data'!$E:$E,0)))</f>
        <v/>
      </c>
    </row>
    <row r="11" spans="1:9" x14ac:dyDescent="0.25">
      <c r="A11" s="4" t="s">
        <v>15</v>
      </c>
      <c r="B11" s="9" t="str">
        <f>IF(ISNA(MATCH(Analysis!B$1&amp;Analysis!$A11,'Raw Data'!$E:$E,0)),"",INDEX('Raw Data'!$D:$D,MATCH(Analysis!B$1&amp;Analysis!$A11,'Raw Data'!$E:$E,0)))</f>
        <v/>
      </c>
      <c r="C11" s="9">
        <f>IF(ISNA(MATCH(Analysis!C$1&amp;Analysis!$A11,'Raw Data'!$E:$E,0)),"",INDEX('Raw Data'!$D:$D,MATCH(Analysis!C$1&amp;Analysis!$A11,'Raw Data'!$E:$E,0)))</f>
        <v>1.42857142857142E-2</v>
      </c>
      <c r="D11" s="10" t="str">
        <f>IF(ISNA(MATCH(Analysis!D$1&amp;Analysis!$A11,'Raw Data'!$E:$E,0)),"",INDEX('Raw Data'!$D:$D,MATCH(Analysis!D$1&amp;Analysis!$A11,'Raw Data'!$E:$E,0)))</f>
        <v/>
      </c>
      <c r="E11" s="9" t="str">
        <f>IF(ISNA(MATCH(Analysis!E$1&amp;Analysis!$A11,'Raw Data'!$E:$E,0)),"",INDEX('Raw Data'!$D:$D,MATCH(Analysis!E$1&amp;Analysis!$A11,'Raw Data'!$E:$E,0)))</f>
        <v/>
      </c>
      <c r="F11" s="9" t="str">
        <f>IF(ISNA(MATCH(Analysis!F$1&amp;Analysis!$A11,'Raw Data'!$E:$E,0)),"",INDEX('Raw Data'!$D:$D,MATCH(Analysis!F$1&amp;Analysis!$A11,'Raw Data'!$E:$E,0)))</f>
        <v/>
      </c>
      <c r="G11" s="9" t="str">
        <f>IF(ISNA(MATCH(Analysis!G$1&amp;Analysis!$A11,'Raw Data'!$E:$E,0)),"",INDEX('Raw Data'!$D:$D,MATCH(Analysis!G$1&amp;Analysis!$A11,'Raw Data'!$E:$E,0)))</f>
        <v/>
      </c>
    </row>
    <row r="12" spans="1:9" x14ac:dyDescent="0.25">
      <c r="A12" s="4" t="s">
        <v>44</v>
      </c>
      <c r="B12" s="9" t="str">
        <f>IF(ISNA(MATCH(Analysis!B$1&amp;Analysis!$A12,'Raw Data'!$E:$E,0)),"",INDEX('Raw Data'!$D:$D,MATCH(Analysis!B$1&amp;Analysis!$A12,'Raw Data'!$E:$E,0)))</f>
        <v/>
      </c>
      <c r="C12" s="9">
        <f>IF(ISNA(MATCH(Analysis!C$1&amp;Analysis!$A12,'Raw Data'!$E:$E,0)),"",INDEX('Raw Data'!$D:$D,MATCH(Analysis!C$1&amp;Analysis!$A12,'Raw Data'!$E:$E,0)))</f>
        <v>8.8803088803088796E-3</v>
      </c>
      <c r="D12" s="10" t="str">
        <f>IF(ISNA(MATCH(Analysis!D$1&amp;Analysis!$A12,'Raw Data'!$E:$E,0)),"",INDEX('Raw Data'!$D:$D,MATCH(Analysis!D$1&amp;Analysis!$A12,'Raw Data'!$E:$E,0)))</f>
        <v/>
      </c>
      <c r="E12" s="9" t="str">
        <f>IF(ISNA(MATCH(Analysis!E$1&amp;Analysis!$A12,'Raw Data'!$E:$E,0)),"",INDEX('Raw Data'!$D:$D,MATCH(Analysis!E$1&amp;Analysis!$A12,'Raw Data'!$E:$E,0)))</f>
        <v/>
      </c>
      <c r="F12" s="9" t="str">
        <f>IF(ISNA(MATCH(Analysis!F$1&amp;Analysis!$A12,'Raw Data'!$E:$E,0)),"",INDEX('Raw Data'!$D:$D,MATCH(Analysis!F$1&amp;Analysis!$A12,'Raw Data'!$E:$E,0)))</f>
        <v/>
      </c>
      <c r="G12" s="9">
        <f>IF(ISNA(MATCH(Analysis!G$1&amp;Analysis!$A12,'Raw Data'!$E:$E,0)),"",INDEX('Raw Data'!$D:$D,MATCH(Analysis!G$1&amp;Analysis!$A12,'Raw Data'!$E:$E,0)))</f>
        <v>4.9407114624505904E-3</v>
      </c>
    </row>
    <row r="13" spans="1:9" x14ac:dyDescent="0.25">
      <c r="A13" s="4" t="s">
        <v>31</v>
      </c>
      <c r="B13" s="9">
        <f>IF(ISNA(MATCH(Analysis!B$1&amp;Analysis!$A13,'Raw Data'!$E:$E,0)),"",INDEX('Raw Data'!$D:$D,MATCH(Analysis!B$1&amp;Analysis!$A13,'Raw Data'!$E:$E,0)))</f>
        <v>6.2815785880103699E-3</v>
      </c>
      <c r="C13" s="9">
        <f>IF(ISNA(MATCH(Analysis!C$1&amp;Analysis!$A13,'Raw Data'!$E:$E,0)),"",INDEX('Raw Data'!$D:$D,MATCH(Analysis!C$1&amp;Analysis!$A13,'Raw Data'!$E:$E,0)))</f>
        <v>8.8803088803088796E-3</v>
      </c>
      <c r="D13" s="10" t="str">
        <f>IF(ISNA(MATCH(Analysis!D$1&amp;Analysis!$A13,'Raw Data'!$E:$E,0)),"",INDEX('Raw Data'!$D:$D,MATCH(Analysis!D$1&amp;Analysis!$A13,'Raw Data'!$E:$E,0)))</f>
        <v/>
      </c>
      <c r="E13" s="9">
        <f>IF(ISNA(MATCH(Analysis!E$1&amp;Analysis!$A13,'Raw Data'!$E:$E,0)),"",INDEX('Raw Data'!$D:$D,MATCH(Analysis!E$1&amp;Analysis!$A13,'Raw Data'!$E:$E,0)))</f>
        <v>1.34631910627327E-2</v>
      </c>
      <c r="F13" s="9">
        <f>IF(ISNA(MATCH(Analysis!F$1&amp;Analysis!$A13,'Raw Data'!$E:$E,0)),"",INDEX('Raw Data'!$D:$D,MATCH(Analysis!F$1&amp;Analysis!$A13,'Raw Data'!$E:$E,0)))</f>
        <v>1.16484950144441E-2</v>
      </c>
      <c r="G13" s="9">
        <f>IF(ISNA(MATCH(Analysis!G$1&amp;Analysis!$A13,'Raw Data'!$E:$E,0)),"",INDEX('Raw Data'!$D:$D,MATCH(Analysis!G$1&amp;Analysis!$A13,'Raw Data'!$E:$E,0)))</f>
        <v>5.9288537549407102E-3</v>
      </c>
    </row>
    <row r="14" spans="1:9" x14ac:dyDescent="0.25">
      <c r="A14" s="4" t="s">
        <v>5</v>
      </c>
      <c r="B14" s="9">
        <f>IF(ISNA(MATCH(Analysis!B$1&amp;Analysis!$A14,'Raw Data'!$E:$E,0)),"",INDEX('Raw Data'!$D:$D,MATCH(Analysis!B$1&amp;Analysis!$A14,'Raw Data'!$E:$E,0)))</f>
        <v>2.7174655195957902E-2</v>
      </c>
      <c r="C14" s="9">
        <f>IF(ISNA(MATCH(Analysis!C$1&amp;Analysis!$A14,'Raw Data'!$E:$E,0)),"",INDEX('Raw Data'!$D:$D,MATCH(Analysis!C$1&amp;Analysis!$A14,'Raw Data'!$E:$E,0)))</f>
        <v>1.77606177606177E-2</v>
      </c>
      <c r="D14" s="10" t="str">
        <f>IF(ISNA(MATCH(Analysis!D$1&amp;Analysis!$A14,'Raw Data'!$E:$E,0)),"",INDEX('Raw Data'!$D:$D,MATCH(Analysis!D$1&amp;Analysis!$A14,'Raw Data'!$E:$E,0)))</f>
        <v/>
      </c>
      <c r="E14" s="9" t="str">
        <f>IF(ISNA(MATCH(Analysis!E$1&amp;Analysis!$A14,'Raw Data'!$E:$E,0)),"",INDEX('Raw Data'!$D:$D,MATCH(Analysis!E$1&amp;Analysis!$A14,'Raw Data'!$E:$E,0)))</f>
        <v/>
      </c>
      <c r="F14" s="9">
        <f>IF(ISNA(MATCH(Analysis!F$1&amp;Analysis!$A14,'Raw Data'!$E:$E,0)),"",INDEX('Raw Data'!$D:$D,MATCH(Analysis!F$1&amp;Analysis!$A14,'Raw Data'!$E:$E,0)))</f>
        <v>6.2435933277420501E-3</v>
      </c>
      <c r="G14" s="9" t="str">
        <f>IF(ISNA(MATCH(Analysis!G$1&amp;Analysis!$A14,'Raw Data'!$E:$E,0)),"",INDEX('Raw Data'!$D:$D,MATCH(Analysis!G$1&amp;Analysis!$A14,'Raw Data'!$E:$E,0)))</f>
        <v/>
      </c>
    </row>
    <row r="15" spans="1:9" x14ac:dyDescent="0.25">
      <c r="A15" s="4" t="s">
        <v>6</v>
      </c>
      <c r="B15" s="9">
        <f>IF(ISNA(MATCH(Analysis!B$1&amp;Analysis!$A15,'Raw Data'!$E:$E,0)),"",INDEX('Raw Data'!$D:$D,MATCH(Analysis!B$1&amp;Analysis!$A15,'Raw Data'!$E:$E,0)))</f>
        <v>1.8708179707770001E-2</v>
      </c>
      <c r="C15" s="9">
        <f>IF(ISNA(MATCH(Analysis!C$1&amp;Analysis!$A15,'Raw Data'!$E:$E,0)),"",INDEX('Raw Data'!$D:$D,MATCH(Analysis!C$1&amp;Analysis!$A15,'Raw Data'!$E:$E,0)))</f>
        <v>8.8803088803088796E-3</v>
      </c>
      <c r="D15" s="10" t="str">
        <f>IF(ISNA(MATCH(Analysis!D$1&amp;Analysis!$A15,'Raw Data'!$E:$E,0)),"",INDEX('Raw Data'!$D:$D,MATCH(Analysis!D$1&amp;Analysis!$A15,'Raw Data'!$E:$E,0)))</f>
        <v/>
      </c>
      <c r="E15" s="9" t="str">
        <f>IF(ISNA(MATCH(Analysis!E$1&amp;Analysis!$A15,'Raw Data'!$E:$E,0)),"",INDEX('Raw Data'!$D:$D,MATCH(Analysis!E$1&amp;Analysis!$A15,'Raw Data'!$E:$E,0)))</f>
        <v/>
      </c>
      <c r="F15" s="9" t="str">
        <f>IF(ISNA(MATCH(Analysis!F$1&amp;Analysis!$A15,'Raw Data'!$E:$E,0)),"",INDEX('Raw Data'!$D:$D,MATCH(Analysis!F$1&amp;Analysis!$A15,'Raw Data'!$E:$E,0)))</f>
        <v/>
      </c>
      <c r="G15" s="9" t="str">
        <f>IF(ISNA(MATCH(Analysis!G$1&amp;Analysis!$A15,'Raw Data'!$E:$E,0)),"",INDEX('Raw Data'!$D:$D,MATCH(Analysis!G$1&amp;Analysis!$A15,'Raw Data'!$E:$E,0)))</f>
        <v/>
      </c>
    </row>
    <row r="16" spans="1:9" x14ac:dyDescent="0.25">
      <c r="A16" s="4" t="s">
        <v>10</v>
      </c>
      <c r="B16" s="9">
        <f>IF(ISNA(MATCH(Analysis!B$1&amp;Analysis!$A16,'Raw Data'!$E:$E,0)),"",INDEX('Raw Data'!$D:$D,MATCH(Analysis!B$1&amp;Analysis!$A16,'Raw Data'!$E:$E,0)))</f>
        <v>1.21534890072374E-2</v>
      </c>
      <c r="C16" s="9" t="str">
        <f>IF(ISNA(MATCH(Analysis!C$1&amp;Analysis!$A16,'Raw Data'!$E:$E,0)),"",INDEX('Raw Data'!$D:$D,MATCH(Analysis!C$1&amp;Analysis!$A16,'Raw Data'!$E:$E,0)))</f>
        <v/>
      </c>
      <c r="D16" s="10" t="str">
        <f>IF(ISNA(MATCH(Analysis!D$1&amp;Analysis!$A16,'Raw Data'!$E:$E,0)),"",INDEX('Raw Data'!$D:$D,MATCH(Analysis!D$1&amp;Analysis!$A16,'Raw Data'!$E:$E,0)))</f>
        <v/>
      </c>
      <c r="E16" s="9" t="str">
        <f>IF(ISNA(MATCH(Analysis!E$1&amp;Analysis!$A16,'Raw Data'!$E:$E,0)),"",INDEX('Raw Data'!$D:$D,MATCH(Analysis!E$1&amp;Analysis!$A16,'Raw Data'!$E:$E,0)))</f>
        <v/>
      </c>
      <c r="F16" s="9" t="str">
        <f>IF(ISNA(MATCH(Analysis!F$1&amp;Analysis!$A16,'Raw Data'!$E:$E,0)),"",INDEX('Raw Data'!$D:$D,MATCH(Analysis!F$1&amp;Analysis!$A16,'Raw Data'!$E:$E,0)))</f>
        <v/>
      </c>
      <c r="G16" s="9" t="str">
        <f>IF(ISNA(MATCH(Analysis!G$1&amp;Analysis!$A16,'Raw Data'!$E:$E,0)),"",INDEX('Raw Data'!$D:$D,MATCH(Analysis!G$1&amp;Analysis!$A16,'Raw Data'!$E:$E,0)))</f>
        <v/>
      </c>
    </row>
    <row r="17" spans="1:7" x14ac:dyDescent="0.25">
      <c r="A17" s="4" t="s">
        <v>42</v>
      </c>
      <c r="B17" s="9">
        <f>IF(ISNA(MATCH(Analysis!B$1&amp;Analysis!$A17,'Raw Data'!$E:$E,0)),"",INDEX('Raw Data'!$D:$D,MATCH(Analysis!B$1&amp;Analysis!$A17,'Raw Data'!$E:$E,0)))</f>
        <v>6.5546907005325601E-3</v>
      </c>
      <c r="C17" s="9" t="str">
        <f>IF(ISNA(MATCH(Analysis!C$1&amp;Analysis!$A17,'Raw Data'!$E:$E,0)),"",INDEX('Raw Data'!$D:$D,MATCH(Analysis!C$1&amp;Analysis!$A17,'Raw Data'!$E:$E,0)))</f>
        <v/>
      </c>
      <c r="D17" s="10" t="str">
        <f>IF(ISNA(MATCH(Analysis!D$1&amp;Analysis!$A17,'Raw Data'!$E:$E,0)),"",INDEX('Raw Data'!$D:$D,MATCH(Analysis!D$1&amp;Analysis!$A17,'Raw Data'!$E:$E,0)))</f>
        <v/>
      </c>
      <c r="E17" s="9" t="str">
        <f>IF(ISNA(MATCH(Analysis!E$1&amp;Analysis!$A17,'Raw Data'!$E:$E,0)),"",INDEX('Raw Data'!$D:$D,MATCH(Analysis!E$1&amp;Analysis!$A17,'Raw Data'!$E:$E,0)))</f>
        <v/>
      </c>
      <c r="F17" s="9" t="str">
        <f>IF(ISNA(MATCH(Analysis!F$1&amp;Analysis!$A17,'Raw Data'!$E:$E,0)),"",INDEX('Raw Data'!$D:$D,MATCH(Analysis!F$1&amp;Analysis!$A17,'Raw Data'!$E:$E,0)))</f>
        <v/>
      </c>
      <c r="G17" s="9" t="str">
        <f>IF(ISNA(MATCH(Analysis!G$1&amp;Analysis!$A17,'Raw Data'!$E:$E,0)),"",INDEX('Raw Data'!$D:$D,MATCH(Analysis!G$1&amp;Analysis!$A17,'Raw Data'!$E:$E,0)))</f>
        <v/>
      </c>
    </row>
    <row r="18" spans="1:7" x14ac:dyDescent="0.25">
      <c r="A18" s="4" t="s">
        <v>63</v>
      </c>
      <c r="B18" s="9">
        <f>IF(ISNA(MATCH(Analysis!B$1&amp;Analysis!$A18,'Raw Data'!$E:$E,0)),"",INDEX('Raw Data'!$D:$D,MATCH(Analysis!B$1&amp;Analysis!$A18,'Raw Data'!$E:$E,0)))</f>
        <v>5.5987983067048996E-3</v>
      </c>
      <c r="C18" s="9" t="str">
        <f>IF(ISNA(MATCH(Analysis!C$1&amp;Analysis!$A18,'Raw Data'!$E:$E,0)),"",INDEX('Raw Data'!$D:$D,MATCH(Analysis!C$1&amp;Analysis!$A18,'Raw Data'!$E:$E,0)))</f>
        <v/>
      </c>
      <c r="D18" s="10" t="str">
        <f>IF(ISNA(MATCH(Analysis!D$1&amp;Analysis!$A18,'Raw Data'!$E:$E,0)),"",INDEX('Raw Data'!$D:$D,MATCH(Analysis!D$1&amp;Analysis!$A18,'Raw Data'!$E:$E,0)))</f>
        <v/>
      </c>
      <c r="E18" s="9" t="str">
        <f>IF(ISNA(MATCH(Analysis!E$1&amp;Analysis!$A18,'Raw Data'!$E:$E,0)),"",INDEX('Raw Data'!$D:$D,MATCH(Analysis!E$1&amp;Analysis!$A18,'Raw Data'!$E:$E,0)))</f>
        <v/>
      </c>
      <c r="F18" s="9" t="str">
        <f>IF(ISNA(MATCH(Analysis!F$1&amp;Analysis!$A18,'Raw Data'!$E:$E,0)),"",INDEX('Raw Data'!$D:$D,MATCH(Analysis!F$1&amp;Analysis!$A18,'Raw Data'!$E:$E,0)))</f>
        <v/>
      </c>
      <c r="G18" s="9" t="str">
        <f>IF(ISNA(MATCH(Analysis!G$1&amp;Analysis!$A18,'Raw Data'!$E:$E,0)),"",INDEX('Raw Data'!$D:$D,MATCH(Analysis!G$1&amp;Analysis!$A18,'Raw Data'!$E:$E,0)))</f>
        <v/>
      </c>
    </row>
    <row r="19" spans="1:7" x14ac:dyDescent="0.25">
      <c r="A19" s="4" t="s">
        <v>9</v>
      </c>
      <c r="B19" s="9">
        <f>IF(ISNA(MATCH(Analysis!B$1&amp;Analysis!$A19,'Raw Data'!$E:$E,0)),"",INDEX('Raw Data'!$D:$D,MATCH(Analysis!B$1&amp;Analysis!$A19,'Raw Data'!$E:$E,0)))</f>
        <v>1.33824935135873E-2</v>
      </c>
      <c r="C19" s="9" t="str">
        <f>IF(ISNA(MATCH(Analysis!C$1&amp;Analysis!$A19,'Raw Data'!$E:$E,0)),"",INDEX('Raw Data'!$D:$D,MATCH(Analysis!C$1&amp;Analysis!$A19,'Raw Data'!$E:$E,0)))</f>
        <v/>
      </c>
      <c r="D19" s="10" t="str">
        <f>IF(ISNA(MATCH(Analysis!D$1&amp;Analysis!$A19,'Raw Data'!$E:$E,0)),"",INDEX('Raw Data'!$D:$D,MATCH(Analysis!D$1&amp;Analysis!$A19,'Raw Data'!$E:$E,0)))</f>
        <v/>
      </c>
      <c r="E19" s="9" t="str">
        <f>IF(ISNA(MATCH(Analysis!E$1&amp;Analysis!$A19,'Raw Data'!$E:$E,0)),"",INDEX('Raw Data'!$D:$D,MATCH(Analysis!E$1&amp;Analysis!$A19,'Raw Data'!$E:$E,0)))</f>
        <v/>
      </c>
      <c r="F19" s="9" t="str">
        <f>IF(ISNA(MATCH(Analysis!F$1&amp;Analysis!$A19,'Raw Data'!$E:$E,0)),"",INDEX('Raw Data'!$D:$D,MATCH(Analysis!F$1&amp;Analysis!$A19,'Raw Data'!$E:$E,0)))</f>
        <v/>
      </c>
      <c r="G19" s="9" t="str">
        <f>IF(ISNA(MATCH(Analysis!G$1&amp;Analysis!$A19,'Raw Data'!$E:$E,0)),"",INDEX('Raw Data'!$D:$D,MATCH(Analysis!G$1&amp;Analysis!$A19,'Raw Data'!$E:$E,0)))</f>
        <v/>
      </c>
    </row>
    <row r="20" spans="1:7" x14ac:dyDescent="0.25">
      <c r="A20" s="4" t="s">
        <v>4</v>
      </c>
      <c r="B20" s="9">
        <f>IF(ISNA(MATCH(Analysis!B$1&amp;Analysis!$A20,'Raw Data'!$E:$E,0)),"",INDEX('Raw Data'!$D:$D,MATCH(Analysis!B$1&amp;Analysis!$A20,'Raw Data'!$E:$E,0)))</f>
        <v>5.1618189266693898E-2</v>
      </c>
      <c r="C20" s="9">
        <f>IF(ISNA(MATCH(Analysis!C$1&amp;Analysis!$A20,'Raw Data'!$E:$E,0)),"",INDEX('Raw Data'!$D:$D,MATCH(Analysis!C$1&amp;Analysis!$A20,'Raw Data'!$E:$E,0)))</f>
        <v>4.0926640926640903E-2</v>
      </c>
      <c r="D20" s="10">
        <f>IF(ISNA(MATCH(Analysis!D$1&amp;Analysis!$A20,'Raw Data'!$E:$E,0)),"",INDEX('Raw Data'!$D:$D,MATCH(Analysis!D$1&amp;Analysis!$A20,'Raw Data'!$E:$E,0)))</f>
        <v>2.3442319555829701E-2</v>
      </c>
      <c r="E20" s="9">
        <f>IF(ISNA(MATCH(Analysis!E$1&amp;Analysis!$A20,'Raw Data'!$E:$E,0)),"",INDEX('Raw Data'!$D:$D,MATCH(Analysis!E$1&amp;Analysis!$A20,'Raw Data'!$E:$E,0)))</f>
        <v>1.2603838441707199E-2</v>
      </c>
      <c r="F20" s="9">
        <f>IF(ISNA(MATCH(Analysis!F$1&amp;Analysis!$A20,'Raw Data'!$E:$E,0)),"",INDEX('Raw Data'!$D:$D,MATCH(Analysis!F$1&amp;Analysis!$A20,'Raw Data'!$E:$E,0)))</f>
        <v>1.4350945857795099E-2</v>
      </c>
      <c r="G20" s="9">
        <f>IF(ISNA(MATCH(Analysis!G$1&amp;Analysis!$A20,'Raw Data'!$E:$E,0)),"",INDEX('Raw Data'!$D:$D,MATCH(Analysis!G$1&amp;Analysis!$A20,'Raw Data'!$E:$E,0)))</f>
        <v>7.9051383399209394E-3</v>
      </c>
    </row>
    <row r="21" spans="1:7" x14ac:dyDescent="0.25">
      <c r="A21" s="4" t="s">
        <v>38</v>
      </c>
      <c r="B21" s="9">
        <f>IF(ISNA(MATCH(Analysis!B$1&amp;Analysis!$A21,'Raw Data'!$E:$E,0)),"",INDEX('Raw Data'!$D:$D,MATCH(Analysis!B$1&amp;Analysis!$A21,'Raw Data'!$E:$E,0)))</f>
        <v>9.6954799945377507E-3</v>
      </c>
      <c r="C21" s="9" t="str">
        <f>IF(ISNA(MATCH(Analysis!C$1&amp;Analysis!$A21,'Raw Data'!$E:$E,0)),"",INDEX('Raw Data'!$D:$D,MATCH(Analysis!C$1&amp;Analysis!$A21,'Raw Data'!$E:$E,0)))</f>
        <v/>
      </c>
      <c r="D21" s="10" t="str">
        <f>IF(ISNA(MATCH(Analysis!D$1&amp;Analysis!$A21,'Raw Data'!$E:$E,0)),"",INDEX('Raw Data'!$D:$D,MATCH(Analysis!D$1&amp;Analysis!$A21,'Raw Data'!$E:$E,0)))</f>
        <v/>
      </c>
      <c r="E21" s="9" t="str">
        <f>IF(ISNA(MATCH(Analysis!E$1&amp;Analysis!$A21,'Raw Data'!$E:$E,0)),"",INDEX('Raw Data'!$D:$D,MATCH(Analysis!E$1&amp;Analysis!$A21,'Raw Data'!$E:$E,0)))</f>
        <v/>
      </c>
      <c r="F21" s="9" t="str">
        <f>IF(ISNA(MATCH(Analysis!F$1&amp;Analysis!$A21,'Raw Data'!$E:$E,0)),"",INDEX('Raw Data'!$D:$D,MATCH(Analysis!F$1&amp;Analysis!$A21,'Raw Data'!$E:$E,0)))</f>
        <v/>
      </c>
      <c r="G21" s="9" t="str">
        <f>IF(ISNA(MATCH(Analysis!G$1&amp;Analysis!$A21,'Raw Data'!$E:$E,0)),"",INDEX('Raw Data'!$D:$D,MATCH(Analysis!G$1&amp;Analysis!$A21,'Raw Data'!$E:$E,0)))</f>
        <v/>
      </c>
    </row>
    <row r="22" spans="1:7" x14ac:dyDescent="0.25">
      <c r="A22" s="4" t="s">
        <v>17</v>
      </c>
      <c r="B22" s="9" t="str">
        <f>IF(ISNA(MATCH(Analysis!B$1&amp;Analysis!$A22,'Raw Data'!$E:$E,0)),"",INDEX('Raw Data'!$D:$D,MATCH(Analysis!B$1&amp;Analysis!$A22,'Raw Data'!$E:$E,0)))</f>
        <v/>
      </c>
      <c r="C22" s="9">
        <f>IF(ISNA(MATCH(Analysis!C$1&amp;Analysis!$A22,'Raw Data'!$E:$E,0)),"",INDEX('Raw Data'!$D:$D,MATCH(Analysis!C$1&amp;Analysis!$A22,'Raw Data'!$E:$E,0)))</f>
        <v>1.27413127413127E-2</v>
      </c>
      <c r="D22" s="10" t="str">
        <f>IF(ISNA(MATCH(Analysis!D$1&amp;Analysis!$A22,'Raw Data'!$E:$E,0)),"",INDEX('Raw Data'!$D:$D,MATCH(Analysis!D$1&amp;Analysis!$A22,'Raw Data'!$E:$E,0)))</f>
        <v/>
      </c>
      <c r="E22" s="9">
        <f>IF(ISNA(MATCH(Analysis!E$1&amp;Analysis!$A22,'Raw Data'!$E:$E,0)),"",INDEX('Raw Data'!$D:$D,MATCH(Analysis!E$1&amp;Analysis!$A22,'Raw Data'!$E:$E,0)))</f>
        <v>1.01690060154683E-2</v>
      </c>
      <c r="F22" s="9" t="str">
        <f>IF(ISNA(MATCH(Analysis!F$1&amp;Analysis!$A22,'Raw Data'!$E:$E,0)),"",INDEX('Raw Data'!$D:$D,MATCH(Analysis!F$1&amp;Analysis!$A22,'Raw Data'!$E:$E,0)))</f>
        <v/>
      </c>
      <c r="G22" s="9" t="str">
        <f>IF(ISNA(MATCH(Analysis!G$1&amp;Analysis!$A22,'Raw Data'!$E:$E,0)),"",INDEX('Raw Data'!$D:$D,MATCH(Analysis!G$1&amp;Analysis!$A22,'Raw Data'!$E:$E,0)))</f>
        <v/>
      </c>
    </row>
    <row r="23" spans="1:7" x14ac:dyDescent="0.25">
      <c r="A23" s="4" t="s">
        <v>18</v>
      </c>
      <c r="B23" s="9">
        <f>IF(ISNA(MATCH(Analysis!B$1&amp;Analysis!$A23,'Raw Data'!$E:$E,0)),"",INDEX('Raw Data'!$D:$D,MATCH(Analysis!B$1&amp;Analysis!$A23,'Raw Data'!$E:$E,0)))</f>
        <v>9.1492557694933703E-3</v>
      </c>
      <c r="C23" s="9">
        <f>IF(ISNA(MATCH(Analysis!C$1&amp;Analysis!$A23,'Raw Data'!$E:$E,0)),"",INDEX('Raw Data'!$D:$D,MATCH(Analysis!C$1&amp;Analysis!$A23,'Raw Data'!$E:$E,0)))</f>
        <v>8.8803088803088796E-3</v>
      </c>
      <c r="D23" s="10">
        <f>IF(ISNA(MATCH(Analysis!D$1&amp;Analysis!$A23,'Raw Data'!$E:$E,0)),"",INDEX('Raw Data'!$D:$D,MATCH(Analysis!D$1&amp;Analysis!$A23,'Raw Data'!$E:$E,0)))</f>
        <v>1.5114127082048101E-2</v>
      </c>
      <c r="E23" s="9">
        <f>IF(ISNA(MATCH(Analysis!E$1&amp;Analysis!$A23,'Raw Data'!$E:$E,0)),"",INDEX('Raw Data'!$D:$D,MATCH(Analysis!E$1&amp;Analysis!$A23,'Raw Data'!$E:$E,0)))</f>
        <v>1.04554568891435E-2</v>
      </c>
      <c r="F23" s="9" t="str">
        <f>IF(ISNA(MATCH(Analysis!F$1&amp;Analysis!$A23,'Raw Data'!$E:$E,0)),"",INDEX('Raw Data'!$D:$D,MATCH(Analysis!F$1&amp;Analysis!$A23,'Raw Data'!$E:$E,0)))</f>
        <v/>
      </c>
      <c r="G23" s="9">
        <f>IF(ISNA(MATCH(Analysis!G$1&amp;Analysis!$A23,'Raw Data'!$E:$E,0)),"",INDEX('Raw Data'!$D:$D,MATCH(Analysis!G$1&amp;Analysis!$A23,'Raw Data'!$E:$E,0)))</f>
        <v>5.9288537549407102E-3</v>
      </c>
    </row>
    <row r="24" spans="1:7" x14ac:dyDescent="0.25">
      <c r="A24" s="4" t="s">
        <v>62</v>
      </c>
      <c r="B24" s="9">
        <f>IF(ISNA(MATCH(Analysis!B$1&amp;Analysis!$A24,'Raw Data'!$E:$E,0)),"",INDEX('Raw Data'!$D:$D,MATCH(Analysis!B$1&amp;Analysis!$A24,'Raw Data'!$E:$E,0)))</f>
        <v>5.7353543629659904E-3</v>
      </c>
      <c r="C24" s="9" t="str">
        <f>IF(ISNA(MATCH(Analysis!C$1&amp;Analysis!$A24,'Raw Data'!$E:$E,0)),"",INDEX('Raw Data'!$D:$D,MATCH(Analysis!C$1&amp;Analysis!$A24,'Raw Data'!$E:$E,0)))</f>
        <v/>
      </c>
      <c r="D24" s="10" t="str">
        <f>IF(ISNA(MATCH(Analysis!D$1&amp;Analysis!$A24,'Raw Data'!$E:$E,0)),"",INDEX('Raw Data'!$D:$D,MATCH(Analysis!D$1&amp;Analysis!$A24,'Raw Data'!$E:$E,0)))</f>
        <v/>
      </c>
      <c r="E24" s="9" t="str">
        <f>IF(ISNA(MATCH(Analysis!E$1&amp;Analysis!$A24,'Raw Data'!$E:$E,0)),"",INDEX('Raw Data'!$D:$D,MATCH(Analysis!E$1&amp;Analysis!$A24,'Raw Data'!$E:$E,0)))</f>
        <v/>
      </c>
      <c r="F24" s="9" t="str">
        <f>IF(ISNA(MATCH(Analysis!F$1&amp;Analysis!$A24,'Raw Data'!$E:$E,0)),"",INDEX('Raw Data'!$D:$D,MATCH(Analysis!F$1&amp;Analysis!$A24,'Raw Data'!$E:$E,0)))</f>
        <v/>
      </c>
      <c r="G24" s="9" t="str">
        <f>IF(ISNA(MATCH(Analysis!G$1&amp;Analysis!$A24,'Raw Data'!$E:$E,0)),"",INDEX('Raw Data'!$D:$D,MATCH(Analysis!G$1&amp;Analysis!$A24,'Raw Data'!$E:$E,0)))</f>
        <v/>
      </c>
    </row>
    <row r="25" spans="1:7" x14ac:dyDescent="0.25">
      <c r="A25" s="4" t="s">
        <v>7</v>
      </c>
      <c r="B25" s="9">
        <f>IF(ISNA(MATCH(Analysis!B$1&amp;Analysis!$A25,'Raw Data'!$E:$E,0)),"",INDEX('Raw Data'!$D:$D,MATCH(Analysis!B$1&amp;Analysis!$A25,'Raw Data'!$E:$E,0)))</f>
        <v>1.37921616823706E-2</v>
      </c>
      <c r="C25" s="9">
        <f>IF(ISNA(MATCH(Analysis!C$1&amp;Analysis!$A25,'Raw Data'!$E:$E,0)),"",INDEX('Raw Data'!$D:$D,MATCH(Analysis!C$1&amp;Analysis!$A25,'Raw Data'!$E:$E,0)))</f>
        <v>7.3359073359073297E-3</v>
      </c>
      <c r="D25" s="10">
        <f>IF(ISNA(MATCH(Analysis!D$1&amp;Analysis!$A25,'Raw Data'!$E:$E,0)),"",INDEX('Raw Data'!$D:$D,MATCH(Analysis!D$1&amp;Analysis!$A25,'Raw Data'!$E:$E,0)))</f>
        <v>1.11042566317088E-2</v>
      </c>
      <c r="E25" s="9">
        <f>IF(ISNA(MATCH(Analysis!E$1&amp;Analysis!$A25,'Raw Data'!$E:$E,0)),"",INDEX('Raw Data'!$D:$D,MATCH(Analysis!E$1&amp;Analysis!$A25,'Raw Data'!$E:$E,0)))</f>
        <v>7.8773990260670203E-3</v>
      </c>
      <c r="F25" s="9" t="str">
        <f>IF(ISNA(MATCH(Analysis!F$1&amp;Analysis!$A25,'Raw Data'!$E:$E,0)),"",INDEX('Raw Data'!$D:$D,MATCH(Analysis!F$1&amp;Analysis!$A25,'Raw Data'!$E:$E,0)))</f>
        <v/>
      </c>
      <c r="G25" s="9">
        <f>IF(ISNA(MATCH(Analysis!G$1&amp;Analysis!$A25,'Raw Data'!$E:$E,0)),"",INDEX('Raw Data'!$D:$D,MATCH(Analysis!G$1&amp;Analysis!$A25,'Raw Data'!$E:$E,0)))</f>
        <v>5.9288537549407102E-3</v>
      </c>
    </row>
    <row r="26" spans="1:7" x14ac:dyDescent="0.25">
      <c r="A26" s="4" t="s">
        <v>54</v>
      </c>
      <c r="B26" s="9" t="str">
        <f>IF(ISNA(MATCH(Analysis!B$1&amp;Analysis!$A26,'Raw Data'!$E:$E,0)),"",INDEX('Raw Data'!$D:$D,MATCH(Analysis!B$1&amp;Analysis!$A26,'Raw Data'!$E:$E,0)))</f>
        <v/>
      </c>
      <c r="C26" s="9" t="str">
        <f>IF(ISNA(MATCH(Analysis!C$1&amp;Analysis!$A26,'Raw Data'!$E:$E,0)),"",INDEX('Raw Data'!$D:$D,MATCH(Analysis!C$1&amp;Analysis!$A26,'Raw Data'!$E:$E,0)))</f>
        <v/>
      </c>
      <c r="D26" s="10" t="str">
        <f>IF(ISNA(MATCH(Analysis!D$1&amp;Analysis!$A26,'Raw Data'!$E:$E,0)),"",INDEX('Raw Data'!$D:$D,MATCH(Analysis!D$1&amp;Analysis!$A26,'Raw Data'!$E:$E,0)))</f>
        <v/>
      </c>
      <c r="E26" s="9">
        <f>IF(ISNA(MATCH(Analysis!E$1&amp;Analysis!$A26,'Raw Data'!$E:$E,0)),"",INDEX('Raw Data'!$D:$D,MATCH(Analysis!E$1&amp;Analysis!$A26,'Raw Data'!$E:$E,0)))</f>
        <v>8.3070753365797698E-3</v>
      </c>
      <c r="F26" s="9" t="str">
        <f>IF(ISNA(MATCH(Analysis!F$1&amp;Analysis!$A26,'Raw Data'!$E:$E,0)),"",INDEX('Raw Data'!$D:$D,MATCH(Analysis!F$1&amp;Analysis!$A26,'Raw Data'!$E:$E,0)))</f>
        <v/>
      </c>
      <c r="G26" s="9" t="str">
        <f>IF(ISNA(MATCH(Analysis!G$1&amp;Analysis!$A26,'Raw Data'!$E:$E,0)),"",INDEX('Raw Data'!$D:$D,MATCH(Analysis!G$1&amp;Analysis!$A26,'Raw Data'!$E:$E,0)))</f>
        <v/>
      </c>
    </row>
    <row r="27" spans="1:7" x14ac:dyDescent="0.25">
      <c r="A27" s="4" t="s">
        <v>70</v>
      </c>
      <c r="B27" s="9" t="str">
        <f>IF(ISNA(MATCH(Analysis!B$1&amp;Analysis!$A27,'Raw Data'!$E:$E,0)),"",INDEX('Raw Data'!$D:$D,MATCH(Analysis!B$1&amp;Analysis!$A27,'Raw Data'!$E:$E,0)))</f>
        <v/>
      </c>
      <c r="C27" s="9" t="str">
        <f>IF(ISNA(MATCH(Analysis!C$1&amp;Analysis!$A27,'Raw Data'!$E:$E,0)),"",INDEX('Raw Data'!$D:$D,MATCH(Analysis!C$1&amp;Analysis!$A27,'Raw Data'!$E:$E,0)))</f>
        <v/>
      </c>
      <c r="D27" s="10" t="str">
        <f>IF(ISNA(MATCH(Analysis!D$1&amp;Analysis!$A27,'Raw Data'!$E:$E,0)),"",INDEX('Raw Data'!$D:$D,MATCH(Analysis!D$1&amp;Analysis!$A27,'Raw Data'!$E:$E,0)))</f>
        <v/>
      </c>
      <c r="E27" s="9" t="str">
        <f>IF(ISNA(MATCH(Analysis!E$1&amp;Analysis!$A27,'Raw Data'!$E:$E,0)),"",INDEX('Raw Data'!$D:$D,MATCH(Analysis!E$1&amp;Analysis!$A27,'Raw Data'!$E:$E,0)))</f>
        <v/>
      </c>
      <c r="F27" s="9" t="str">
        <f>IF(ISNA(MATCH(Analysis!F$1&amp;Analysis!$A27,'Raw Data'!$E:$E,0)),"",INDEX('Raw Data'!$D:$D,MATCH(Analysis!F$1&amp;Analysis!$A27,'Raw Data'!$E:$E,0)))</f>
        <v/>
      </c>
      <c r="G27" s="9">
        <f>IF(ISNA(MATCH(Analysis!G$1&amp;Analysis!$A27,'Raw Data'!$E:$E,0)),"",INDEX('Raw Data'!$D:$D,MATCH(Analysis!G$1&amp;Analysis!$A27,'Raw Data'!$E:$E,0)))</f>
        <v>6.91699604743083E-3</v>
      </c>
    </row>
    <row r="28" spans="1:7" x14ac:dyDescent="0.25">
      <c r="A28" s="4" t="s">
        <v>36</v>
      </c>
      <c r="B28" s="9" t="str">
        <f>IF(ISNA(MATCH(Analysis!B$1&amp;Analysis!$A28,'Raw Data'!$E:$E,0)),"",INDEX('Raw Data'!$D:$D,MATCH(Analysis!B$1&amp;Analysis!$A28,'Raw Data'!$E:$E,0)))</f>
        <v/>
      </c>
      <c r="C28" s="9" t="str">
        <f>IF(ISNA(MATCH(Analysis!C$1&amp;Analysis!$A28,'Raw Data'!$E:$E,0)),"",INDEX('Raw Data'!$D:$D,MATCH(Analysis!C$1&amp;Analysis!$A28,'Raw Data'!$E:$E,0)))</f>
        <v/>
      </c>
      <c r="D28" s="10">
        <f>IF(ISNA(MATCH(Analysis!D$1&amp;Analysis!$A28,'Raw Data'!$E:$E,0)),"",INDEX('Raw Data'!$D:$D,MATCH(Analysis!D$1&amp;Analysis!$A28,'Raw Data'!$E:$E,0)))</f>
        <v>1.04873534855027E-2</v>
      </c>
      <c r="E28" s="9" t="str">
        <f>IF(ISNA(MATCH(Analysis!E$1&amp;Analysis!$A28,'Raw Data'!$E:$E,0)),"",INDEX('Raw Data'!$D:$D,MATCH(Analysis!E$1&amp;Analysis!$A28,'Raw Data'!$E:$E,0)))</f>
        <v/>
      </c>
      <c r="F28" s="9">
        <f>IF(ISNA(MATCH(Analysis!F$1&amp;Analysis!$A28,'Raw Data'!$E:$E,0)),"",INDEX('Raw Data'!$D:$D,MATCH(Analysis!F$1&amp;Analysis!$A28,'Raw Data'!$E:$E,0)))</f>
        <v>1.0530239493057401E-2</v>
      </c>
      <c r="G28" s="9" t="str">
        <f>IF(ISNA(MATCH(Analysis!G$1&amp;Analysis!$A28,'Raw Data'!$E:$E,0)),"",INDEX('Raw Data'!$D:$D,MATCH(Analysis!G$1&amp;Analysis!$A28,'Raw Data'!$E:$E,0)))</f>
        <v/>
      </c>
    </row>
    <row r="29" spans="1:7" x14ac:dyDescent="0.25">
      <c r="A29" s="4" t="s">
        <v>52</v>
      </c>
      <c r="B29" s="9" t="str">
        <f>IF(ISNA(MATCH(Analysis!B$1&amp;Analysis!$A29,'Raw Data'!$E:$E,0)),"",INDEX('Raw Data'!$D:$D,MATCH(Analysis!B$1&amp;Analysis!$A29,'Raw Data'!$E:$E,0)))</f>
        <v/>
      </c>
      <c r="C29" s="9" t="str">
        <f>IF(ISNA(MATCH(Analysis!C$1&amp;Analysis!$A29,'Raw Data'!$E:$E,0)),"",INDEX('Raw Data'!$D:$D,MATCH(Analysis!C$1&amp;Analysis!$A29,'Raw Data'!$E:$E,0)))</f>
        <v/>
      </c>
      <c r="D29" s="10">
        <f>IF(ISNA(MATCH(Analysis!D$1&amp;Analysis!$A29,'Raw Data'!$E:$E,0)),"",INDEX('Raw Data'!$D:$D,MATCH(Analysis!D$1&amp;Analysis!$A29,'Raw Data'!$E:$E,0)))</f>
        <v>7.7112893275755696E-3</v>
      </c>
      <c r="E29" s="9" t="str">
        <f>IF(ISNA(MATCH(Analysis!E$1&amp;Analysis!$A29,'Raw Data'!$E:$E,0)),"",INDEX('Raw Data'!$D:$D,MATCH(Analysis!E$1&amp;Analysis!$A29,'Raw Data'!$E:$E,0)))</f>
        <v/>
      </c>
      <c r="F29" s="9" t="str">
        <f>IF(ISNA(MATCH(Analysis!F$1&amp;Analysis!$A29,'Raw Data'!$E:$E,0)),"",INDEX('Raw Data'!$D:$D,MATCH(Analysis!F$1&amp;Analysis!$A29,'Raw Data'!$E:$E,0)))</f>
        <v/>
      </c>
      <c r="G29" s="9">
        <f>IF(ISNA(MATCH(Analysis!G$1&amp;Analysis!$A29,'Raw Data'!$E:$E,0)),"",INDEX('Raw Data'!$D:$D,MATCH(Analysis!G$1&amp;Analysis!$A29,'Raw Data'!$E:$E,0)))</f>
        <v>6.91699604743083E-3</v>
      </c>
    </row>
    <row r="30" spans="1:7" x14ac:dyDescent="0.25">
      <c r="A30" s="4" t="s">
        <v>49</v>
      </c>
      <c r="B30" s="9" t="str">
        <f>IF(ISNA(MATCH(Analysis!B$1&amp;Analysis!$A30,'Raw Data'!$E:$E,0)),"",INDEX('Raw Data'!$D:$D,MATCH(Analysis!B$1&amp;Analysis!$A30,'Raw Data'!$E:$E,0)))</f>
        <v/>
      </c>
      <c r="C30" s="9" t="str">
        <f>IF(ISNA(MATCH(Analysis!C$1&amp;Analysis!$A30,'Raw Data'!$E:$E,0)),"",INDEX('Raw Data'!$D:$D,MATCH(Analysis!C$1&amp;Analysis!$A30,'Raw Data'!$E:$E,0)))</f>
        <v/>
      </c>
      <c r="D30" s="10">
        <f>IF(ISNA(MATCH(Analysis!D$1&amp;Analysis!$A30,'Raw Data'!$E:$E,0)),"",INDEX('Raw Data'!$D:$D,MATCH(Analysis!D$1&amp;Analysis!$A30,'Raw Data'!$E:$E,0)))</f>
        <v>9.8704503392967307E-3</v>
      </c>
      <c r="E30" s="9" t="str">
        <f>IF(ISNA(MATCH(Analysis!E$1&amp;Analysis!$A30,'Raw Data'!$E:$E,0)),"",INDEX('Raw Data'!$D:$D,MATCH(Analysis!E$1&amp;Analysis!$A30,'Raw Data'!$E:$E,0)))</f>
        <v/>
      </c>
      <c r="F30" s="9" t="str">
        <f>IF(ISNA(MATCH(Analysis!F$1&amp;Analysis!$A30,'Raw Data'!$E:$E,0)),"",INDEX('Raw Data'!$D:$D,MATCH(Analysis!F$1&amp;Analysis!$A30,'Raw Data'!$E:$E,0)))</f>
        <v/>
      </c>
      <c r="G30" s="9" t="str">
        <f>IF(ISNA(MATCH(Analysis!G$1&amp;Analysis!$A30,'Raw Data'!$E:$E,0)),"",INDEX('Raw Data'!$D:$D,MATCH(Analysis!G$1&amp;Analysis!$A30,'Raw Data'!$E:$E,0)))</f>
        <v/>
      </c>
    </row>
    <row r="31" spans="1:7" x14ac:dyDescent="0.25">
      <c r="A31" s="4" t="s">
        <v>51</v>
      </c>
      <c r="B31" s="9" t="str">
        <f>IF(ISNA(MATCH(Analysis!B$1&amp;Analysis!$A31,'Raw Data'!$E:$E,0)),"",INDEX('Raw Data'!$D:$D,MATCH(Analysis!B$1&amp;Analysis!$A31,'Raw Data'!$E:$E,0)))</f>
        <v/>
      </c>
      <c r="C31" s="9" t="str">
        <f>IF(ISNA(MATCH(Analysis!C$1&amp;Analysis!$A31,'Raw Data'!$E:$E,0)),"",INDEX('Raw Data'!$D:$D,MATCH(Analysis!C$1&amp;Analysis!$A31,'Raw Data'!$E:$E,0)))</f>
        <v/>
      </c>
      <c r="D31" s="10">
        <f>IF(ISNA(MATCH(Analysis!D$1&amp;Analysis!$A31,'Raw Data'!$E:$E,0)),"",INDEX('Raw Data'!$D:$D,MATCH(Analysis!D$1&amp;Analysis!$A31,'Raw Data'!$E:$E,0)))</f>
        <v>7.7112893275755696E-3</v>
      </c>
      <c r="E31" s="9" t="str">
        <f>IF(ISNA(MATCH(Analysis!E$1&amp;Analysis!$A31,'Raw Data'!$E:$E,0)),"",INDEX('Raw Data'!$D:$D,MATCH(Analysis!E$1&amp;Analysis!$A31,'Raw Data'!$E:$E,0)))</f>
        <v/>
      </c>
      <c r="F31" s="9" t="str">
        <f>IF(ISNA(MATCH(Analysis!F$1&amp;Analysis!$A31,'Raw Data'!$E:$E,0)),"",INDEX('Raw Data'!$D:$D,MATCH(Analysis!F$1&amp;Analysis!$A31,'Raw Data'!$E:$E,0)))</f>
        <v/>
      </c>
      <c r="G31" s="9" t="str">
        <f>IF(ISNA(MATCH(Analysis!G$1&amp;Analysis!$A31,'Raw Data'!$E:$E,0)),"",INDEX('Raw Data'!$D:$D,MATCH(Analysis!G$1&amp;Analysis!$A31,'Raw Data'!$E:$E,0)))</f>
        <v/>
      </c>
    </row>
    <row r="32" spans="1:7" x14ac:dyDescent="0.25">
      <c r="A32" s="4" t="s">
        <v>33</v>
      </c>
      <c r="B32" s="9" t="str">
        <f>IF(ISNA(MATCH(Analysis!B$1&amp;Analysis!$A32,'Raw Data'!$E:$E,0)),"",INDEX('Raw Data'!$D:$D,MATCH(Analysis!B$1&amp;Analysis!$A32,'Raw Data'!$E:$E,0)))</f>
        <v/>
      </c>
      <c r="C32" s="9">
        <f>IF(ISNA(MATCH(Analysis!C$1&amp;Analysis!$A32,'Raw Data'!$E:$E,0)),"",INDEX('Raw Data'!$D:$D,MATCH(Analysis!C$1&amp;Analysis!$A32,'Raw Data'!$E:$E,0)))</f>
        <v>9.6525096525096506E-3</v>
      </c>
      <c r="D32" s="10" t="str">
        <f>IF(ISNA(MATCH(Analysis!D$1&amp;Analysis!$A32,'Raw Data'!$E:$E,0)),"",INDEX('Raw Data'!$D:$D,MATCH(Analysis!D$1&amp;Analysis!$A32,'Raw Data'!$E:$E,0)))</f>
        <v/>
      </c>
      <c r="E32" s="9" t="str">
        <f>IF(ISNA(MATCH(Analysis!E$1&amp;Analysis!$A32,'Raw Data'!$E:$E,0)),"",INDEX('Raw Data'!$D:$D,MATCH(Analysis!E$1&amp;Analysis!$A32,'Raw Data'!$E:$E,0)))</f>
        <v/>
      </c>
      <c r="F32" s="9">
        <f>IF(ISNA(MATCH(Analysis!F$1&amp;Analysis!$A32,'Raw Data'!$E:$E,0)),"",INDEX('Raw Data'!$D:$D,MATCH(Analysis!F$1&amp;Analysis!$A32,'Raw Data'!$E:$E,0)))</f>
        <v>8.6664802907464294E-3</v>
      </c>
      <c r="G32" s="9">
        <f>IF(ISNA(MATCH(Analysis!G$1&amp;Analysis!$A32,'Raw Data'!$E:$E,0)),"",INDEX('Raw Data'!$D:$D,MATCH(Analysis!G$1&amp;Analysis!$A32,'Raw Data'!$E:$E,0)))</f>
        <v>4.9407114624505904E-3</v>
      </c>
    </row>
    <row r="33" spans="1:7" x14ac:dyDescent="0.25">
      <c r="A33" s="4" t="s">
        <v>45</v>
      </c>
      <c r="B33" s="9" t="str">
        <f>IF(ISNA(MATCH(Analysis!B$1&amp;Analysis!$A33,'Raw Data'!$E:$E,0)),"",INDEX('Raw Data'!$D:$D,MATCH(Analysis!B$1&amp;Analysis!$A33,'Raw Data'!$E:$E,0)))</f>
        <v/>
      </c>
      <c r="C33" s="9">
        <f>IF(ISNA(MATCH(Analysis!C$1&amp;Analysis!$A33,'Raw Data'!$E:$E,0)),"",INDEX('Raw Data'!$D:$D,MATCH(Analysis!C$1&amp;Analysis!$A33,'Raw Data'!$E:$E,0)))</f>
        <v>1.0424710424710401E-2</v>
      </c>
      <c r="D33" s="10" t="str">
        <f>IF(ISNA(MATCH(Analysis!D$1&amp;Analysis!$A33,'Raw Data'!$E:$E,0)),"",INDEX('Raw Data'!$D:$D,MATCH(Analysis!D$1&amp;Analysis!$A33,'Raw Data'!$E:$E,0)))</f>
        <v/>
      </c>
      <c r="E33" s="9" t="str">
        <f>IF(ISNA(MATCH(Analysis!E$1&amp;Analysis!$A33,'Raw Data'!$E:$E,0)),"",INDEX('Raw Data'!$D:$D,MATCH(Analysis!E$1&amp;Analysis!$A33,'Raw Data'!$E:$E,0)))</f>
        <v/>
      </c>
      <c r="F33" s="9" t="str">
        <f>IF(ISNA(MATCH(Analysis!F$1&amp;Analysis!$A33,'Raw Data'!$E:$E,0)),"",INDEX('Raw Data'!$D:$D,MATCH(Analysis!F$1&amp;Analysis!$A33,'Raw Data'!$E:$E,0)))</f>
        <v/>
      </c>
      <c r="G33" s="9" t="str">
        <f>IF(ISNA(MATCH(Analysis!G$1&amp;Analysis!$A33,'Raw Data'!$E:$E,0)),"",INDEX('Raw Data'!$D:$D,MATCH(Analysis!G$1&amp;Analysis!$A33,'Raw Data'!$E:$E,0)))</f>
        <v/>
      </c>
    </row>
    <row r="34" spans="1:7" x14ac:dyDescent="0.25">
      <c r="A34" s="4" t="s">
        <v>65</v>
      </c>
      <c r="B34" s="9" t="str">
        <f>IF(ISNA(MATCH(Analysis!B$1&amp;Analysis!$A34,'Raw Data'!$E:$E,0)),"",INDEX('Raw Data'!$D:$D,MATCH(Analysis!B$1&amp;Analysis!$A34,'Raw Data'!$E:$E,0)))</f>
        <v/>
      </c>
      <c r="C34" s="9">
        <f>IF(ISNA(MATCH(Analysis!C$1&amp;Analysis!$A34,'Raw Data'!$E:$E,0)),"",INDEX('Raw Data'!$D:$D,MATCH(Analysis!C$1&amp;Analysis!$A34,'Raw Data'!$E:$E,0)))</f>
        <v>7.3359073359073297E-3</v>
      </c>
      <c r="D34" s="10" t="str">
        <f>IF(ISNA(MATCH(Analysis!D$1&amp;Analysis!$A34,'Raw Data'!$E:$E,0)),"",INDEX('Raw Data'!$D:$D,MATCH(Analysis!D$1&amp;Analysis!$A34,'Raw Data'!$E:$E,0)))</f>
        <v/>
      </c>
      <c r="E34" s="9" t="str">
        <f>IF(ISNA(MATCH(Analysis!E$1&amp;Analysis!$A34,'Raw Data'!$E:$E,0)),"",INDEX('Raw Data'!$D:$D,MATCH(Analysis!E$1&amp;Analysis!$A34,'Raw Data'!$E:$E,0)))</f>
        <v/>
      </c>
      <c r="F34" s="9" t="str">
        <f>IF(ISNA(MATCH(Analysis!F$1&amp;Analysis!$A34,'Raw Data'!$E:$E,0)),"",INDEX('Raw Data'!$D:$D,MATCH(Analysis!F$1&amp;Analysis!$A34,'Raw Data'!$E:$E,0)))</f>
        <v/>
      </c>
      <c r="G34" s="9" t="str">
        <f>IF(ISNA(MATCH(Analysis!G$1&amp;Analysis!$A34,'Raw Data'!$E:$E,0)),"",INDEX('Raw Data'!$D:$D,MATCH(Analysis!G$1&amp;Analysis!$A34,'Raw Data'!$E:$E,0)))</f>
        <v/>
      </c>
    </row>
    <row r="35" spans="1:7" x14ac:dyDescent="0.25">
      <c r="A35" s="4" t="s">
        <v>14</v>
      </c>
      <c r="B35" s="9">
        <f>IF(ISNA(MATCH(Analysis!B$1&amp;Analysis!$A35,'Raw Data'!$E:$E,0)),"",INDEX('Raw Data'!$D:$D,MATCH(Analysis!B$1&amp;Analysis!$A35,'Raw Data'!$E:$E,0)))</f>
        <v>7.5105830943602301E-3</v>
      </c>
      <c r="C35" s="9">
        <f>IF(ISNA(MATCH(Analysis!C$1&amp;Analysis!$A35,'Raw Data'!$E:$E,0)),"",INDEX('Raw Data'!$D:$D,MATCH(Analysis!C$1&amp;Analysis!$A35,'Raw Data'!$E:$E,0)))</f>
        <v>1.38996138996138E-2</v>
      </c>
      <c r="D35" s="10">
        <f>IF(ISNA(MATCH(Analysis!D$1&amp;Analysis!$A35,'Raw Data'!$E:$E,0)),"",INDEX('Raw Data'!$D:$D,MATCH(Analysis!D$1&amp;Analysis!$A35,'Raw Data'!$E:$E,0)))</f>
        <v>1.01789019123997E-2</v>
      </c>
      <c r="E35" s="9">
        <f>IF(ISNA(MATCH(Analysis!E$1&amp;Analysis!$A35,'Raw Data'!$E:$E,0)),"",INDEX('Raw Data'!$D:$D,MATCH(Analysis!E$1&amp;Analysis!$A35,'Raw Data'!$E:$E,0)))</f>
        <v>3.4803781151532501E-2</v>
      </c>
      <c r="F35" s="9">
        <f>IF(ISNA(MATCH(Analysis!F$1&amp;Analysis!$A35,'Raw Data'!$E:$E,0)),"",INDEX('Raw Data'!$D:$D,MATCH(Analysis!F$1&amp;Analysis!$A35,'Raw Data'!$E:$E,0)))</f>
        <v>1.0064299692479701E-2</v>
      </c>
      <c r="G35" s="9" t="str">
        <f>IF(ISNA(MATCH(Analysis!G$1&amp;Analysis!$A35,'Raw Data'!$E:$E,0)),"",INDEX('Raw Data'!$D:$D,MATCH(Analysis!G$1&amp;Analysis!$A35,'Raw Data'!$E:$E,0)))</f>
        <v/>
      </c>
    </row>
    <row r="36" spans="1:7" x14ac:dyDescent="0.25">
      <c r="A36" s="4" t="s">
        <v>13</v>
      </c>
      <c r="B36" s="9">
        <f>IF(ISNA(MATCH(Analysis!B$1&amp;Analysis!$A36,'Raw Data'!$E:$E,0)),"",INDEX('Raw Data'!$D:$D,MATCH(Analysis!B$1&amp;Analysis!$A36,'Raw Data'!$E:$E,0)))</f>
        <v>7.6471391506213304E-3</v>
      </c>
      <c r="C36" s="9">
        <f>IF(ISNA(MATCH(Analysis!C$1&amp;Analysis!$A36,'Raw Data'!$E:$E,0)),"",INDEX('Raw Data'!$D:$D,MATCH(Analysis!C$1&amp;Analysis!$A36,'Raw Data'!$E:$E,0)))</f>
        <v>1.27413127413127E-2</v>
      </c>
      <c r="D36" s="10">
        <f>IF(ISNA(MATCH(Analysis!D$1&amp;Analysis!$A36,'Raw Data'!$E:$E,0)),"",INDEX('Raw Data'!$D:$D,MATCH(Analysis!D$1&amp;Analysis!$A36,'Raw Data'!$E:$E,0)))</f>
        <v>2.0666255397902501E-2</v>
      </c>
      <c r="E36" s="9">
        <f>IF(ISNA(MATCH(Analysis!E$1&amp;Analysis!$A36,'Raw Data'!$E:$E,0)),"",INDEX('Raw Data'!$D:$D,MATCH(Analysis!E$1&amp;Analysis!$A36,'Raw Data'!$E:$E,0)))</f>
        <v>9.7393297049556005E-3</v>
      </c>
      <c r="F36" s="9">
        <f>IF(ISNA(MATCH(Analysis!F$1&amp;Analysis!$A36,'Raw Data'!$E:$E,0)),"",INDEX('Raw Data'!$D:$D,MATCH(Analysis!F$1&amp;Analysis!$A36,'Raw Data'!$E:$E,0)))</f>
        <v>5.9640294473953899E-3</v>
      </c>
      <c r="G36" s="9" t="str">
        <f>IF(ISNA(MATCH(Analysis!G$1&amp;Analysis!$A36,'Raw Data'!$E:$E,0)),"",INDEX('Raw Data'!$D:$D,MATCH(Analysis!G$1&amp;Analysis!$A36,'Raw Data'!$E:$E,0)))</f>
        <v/>
      </c>
    </row>
    <row r="37" spans="1:7" x14ac:dyDescent="0.25">
      <c r="A37" s="4" t="s">
        <v>35</v>
      </c>
      <c r="B37" s="9" t="str">
        <f>IF(ISNA(MATCH(Analysis!B$1&amp;Analysis!$A37,'Raw Data'!$E:$E,0)),"",INDEX('Raw Data'!$D:$D,MATCH(Analysis!B$1&amp;Analysis!$A37,'Raw Data'!$E:$E,0)))</f>
        <v/>
      </c>
      <c r="C37" s="9" t="str">
        <f>IF(ISNA(MATCH(Analysis!C$1&amp;Analysis!$A37,'Raw Data'!$E:$E,0)),"",INDEX('Raw Data'!$D:$D,MATCH(Analysis!C$1&amp;Analysis!$A37,'Raw Data'!$E:$E,0)))</f>
        <v/>
      </c>
      <c r="D37" s="10" t="str">
        <f>IF(ISNA(MATCH(Analysis!D$1&amp;Analysis!$A37,'Raw Data'!$E:$E,0)),"",INDEX('Raw Data'!$D:$D,MATCH(Analysis!D$1&amp;Analysis!$A37,'Raw Data'!$E:$E,0)))</f>
        <v/>
      </c>
      <c r="E37" s="9" t="str">
        <f>IF(ISNA(MATCH(Analysis!E$1&amp;Analysis!$A37,'Raw Data'!$E:$E,0)),"",INDEX('Raw Data'!$D:$D,MATCH(Analysis!E$1&amp;Analysis!$A37,'Raw Data'!$E:$E,0)))</f>
        <v/>
      </c>
      <c r="F37" s="9">
        <f>IF(ISNA(MATCH(Analysis!F$1&amp;Analysis!$A37,'Raw Data'!$E:$E,0)),"",INDEX('Raw Data'!$D:$D,MATCH(Analysis!F$1&amp;Analysis!$A37,'Raw Data'!$E:$E,0)))</f>
        <v>8.2937284502842198E-3</v>
      </c>
      <c r="G37" s="9">
        <f>IF(ISNA(MATCH(Analysis!G$1&amp;Analysis!$A37,'Raw Data'!$E:$E,0)),"",INDEX('Raw Data'!$D:$D,MATCH(Analysis!G$1&amp;Analysis!$A37,'Raw Data'!$E:$E,0)))</f>
        <v>6.91699604743083E-3</v>
      </c>
    </row>
    <row r="38" spans="1:7" x14ac:dyDescent="0.25">
      <c r="A38" s="4" t="s">
        <v>58</v>
      </c>
      <c r="B38" s="9" t="str">
        <f>IF(ISNA(MATCH(Analysis!B$1&amp;Analysis!$A38,'Raw Data'!$E:$E,0)),"",INDEX('Raw Data'!$D:$D,MATCH(Analysis!B$1&amp;Analysis!$A38,'Raw Data'!$E:$E,0)))</f>
        <v/>
      </c>
      <c r="C38" s="9" t="str">
        <f>IF(ISNA(MATCH(Analysis!C$1&amp;Analysis!$A38,'Raw Data'!$E:$E,0)),"",INDEX('Raw Data'!$D:$D,MATCH(Analysis!C$1&amp;Analysis!$A38,'Raw Data'!$E:$E,0)))</f>
        <v/>
      </c>
      <c r="D38" s="10">
        <f>IF(ISNA(MATCH(Analysis!D$1&amp;Analysis!$A38,'Raw Data'!$E:$E,0)),"",INDEX('Raw Data'!$D:$D,MATCH(Analysis!D$1&amp;Analysis!$A38,'Raw Data'!$E:$E,0)))</f>
        <v>6.16903146206045E-3</v>
      </c>
      <c r="E38" s="9" t="str">
        <f>IF(ISNA(MATCH(Analysis!E$1&amp;Analysis!$A38,'Raw Data'!$E:$E,0)),"",INDEX('Raw Data'!$D:$D,MATCH(Analysis!E$1&amp;Analysis!$A38,'Raw Data'!$E:$E,0)))</f>
        <v/>
      </c>
      <c r="F38" s="9" t="str">
        <f>IF(ISNA(MATCH(Analysis!F$1&amp;Analysis!$A38,'Raw Data'!$E:$E,0)),"",INDEX('Raw Data'!$D:$D,MATCH(Analysis!F$1&amp;Analysis!$A38,'Raw Data'!$E:$E,0)))</f>
        <v/>
      </c>
      <c r="G38" s="9" t="str">
        <f>IF(ISNA(MATCH(Analysis!G$1&amp;Analysis!$A38,'Raw Data'!$E:$E,0)),"",INDEX('Raw Data'!$D:$D,MATCH(Analysis!G$1&amp;Analysis!$A38,'Raw Data'!$E:$E,0)))</f>
        <v/>
      </c>
    </row>
    <row r="39" spans="1:7" x14ac:dyDescent="0.25">
      <c r="A39" s="4" t="s">
        <v>56</v>
      </c>
      <c r="B39" s="9" t="str">
        <f>IF(ISNA(MATCH(Analysis!B$1&amp;Analysis!$A39,'Raw Data'!$E:$E,0)),"",INDEX('Raw Data'!$D:$D,MATCH(Analysis!B$1&amp;Analysis!$A39,'Raw Data'!$E:$E,0)))</f>
        <v/>
      </c>
      <c r="C39" s="9" t="str">
        <f>IF(ISNA(MATCH(Analysis!C$1&amp;Analysis!$A39,'Raw Data'!$E:$E,0)),"",INDEX('Raw Data'!$D:$D,MATCH(Analysis!C$1&amp;Analysis!$A39,'Raw Data'!$E:$E,0)))</f>
        <v/>
      </c>
      <c r="D39" s="10">
        <f>IF(ISNA(MATCH(Analysis!D$1&amp;Analysis!$A39,'Raw Data'!$E:$E,0)),"",INDEX('Raw Data'!$D:$D,MATCH(Analysis!D$1&amp;Analysis!$A39,'Raw Data'!$E:$E,0)))</f>
        <v>6.7859346082665001E-3</v>
      </c>
      <c r="E39" s="9">
        <f>IF(ISNA(MATCH(Analysis!E$1&amp;Analysis!$A39,'Raw Data'!$E:$E,0)),"",INDEX('Raw Data'!$D:$D,MATCH(Analysis!E$1&amp;Analysis!$A39,'Raw Data'!$E:$E,0)))</f>
        <v>7.73417358922944E-3</v>
      </c>
      <c r="F39" s="9">
        <f>IF(ISNA(MATCH(Analysis!F$1&amp;Analysis!$A39,'Raw Data'!$E:$E,0)),"",INDEX('Raw Data'!$D:$D,MATCH(Analysis!F$1&amp;Analysis!$A39,'Raw Data'!$E:$E,0)))</f>
        <v>5.6844655670487297E-3</v>
      </c>
      <c r="G39" s="9" t="str">
        <f>IF(ISNA(MATCH(Analysis!G$1&amp;Analysis!$A39,'Raw Data'!$E:$E,0)),"",INDEX('Raw Data'!$D:$D,MATCH(Analysis!G$1&amp;Analysis!$A39,'Raw Data'!$E:$E,0)))</f>
        <v/>
      </c>
    </row>
    <row r="40" spans="1:7" x14ac:dyDescent="0.25">
      <c r="A40" s="4" t="s">
        <v>55</v>
      </c>
      <c r="B40" s="9" t="str">
        <f>IF(ISNA(MATCH(Analysis!B$1&amp;Analysis!$A40,'Raw Data'!$E:$E,0)),"",INDEX('Raw Data'!$D:$D,MATCH(Analysis!B$1&amp;Analysis!$A40,'Raw Data'!$E:$E,0)))</f>
        <v/>
      </c>
      <c r="C40" s="9" t="str">
        <f>IF(ISNA(MATCH(Analysis!C$1&amp;Analysis!$A40,'Raw Data'!$E:$E,0)),"",INDEX('Raw Data'!$D:$D,MATCH(Analysis!C$1&amp;Analysis!$A40,'Raw Data'!$E:$E,0)))</f>
        <v/>
      </c>
      <c r="D40" s="10" t="str">
        <f>IF(ISNA(MATCH(Analysis!D$1&amp;Analysis!$A40,'Raw Data'!$E:$E,0)),"",INDEX('Raw Data'!$D:$D,MATCH(Analysis!D$1&amp;Analysis!$A40,'Raw Data'!$E:$E,0)))</f>
        <v/>
      </c>
      <c r="E40" s="9" t="str">
        <f>IF(ISNA(MATCH(Analysis!E$1&amp;Analysis!$A40,'Raw Data'!$E:$E,0)),"",INDEX('Raw Data'!$D:$D,MATCH(Analysis!E$1&amp;Analysis!$A40,'Raw Data'!$E:$E,0)))</f>
        <v/>
      </c>
      <c r="F40" s="9" t="str">
        <f>IF(ISNA(MATCH(Analysis!F$1&amp;Analysis!$A40,'Raw Data'!$E:$E,0)),"",INDEX('Raw Data'!$D:$D,MATCH(Analysis!F$1&amp;Analysis!$A40,'Raw Data'!$E:$E,0)))</f>
        <v/>
      </c>
      <c r="G40" s="9">
        <f>IF(ISNA(MATCH(Analysis!G$1&amp;Analysis!$A40,'Raw Data'!$E:$E,0)),"",INDEX('Raw Data'!$D:$D,MATCH(Analysis!G$1&amp;Analysis!$A40,'Raw Data'!$E:$E,0)))</f>
        <v>1.0869565217391301E-2</v>
      </c>
    </row>
    <row r="41" spans="1:7" x14ac:dyDescent="0.25">
      <c r="A41" s="4" t="s">
        <v>69</v>
      </c>
      <c r="B41" s="9" t="str">
        <f>IF(ISNA(MATCH(Analysis!B$1&amp;Analysis!$A41,'Raw Data'!$E:$E,0)),"",INDEX('Raw Data'!$D:$D,MATCH(Analysis!B$1&amp;Analysis!$A41,'Raw Data'!$E:$E,0)))</f>
        <v/>
      </c>
      <c r="C41" s="9" t="str">
        <f>IF(ISNA(MATCH(Analysis!C$1&amp;Analysis!$A41,'Raw Data'!$E:$E,0)),"",INDEX('Raw Data'!$D:$D,MATCH(Analysis!C$1&amp;Analysis!$A41,'Raw Data'!$E:$E,0)))</f>
        <v/>
      </c>
      <c r="D41" s="10" t="str">
        <f>IF(ISNA(MATCH(Analysis!D$1&amp;Analysis!$A41,'Raw Data'!$E:$E,0)),"",INDEX('Raw Data'!$D:$D,MATCH(Analysis!D$1&amp;Analysis!$A41,'Raw Data'!$E:$E,0)))</f>
        <v/>
      </c>
      <c r="E41" s="9" t="str">
        <f>IF(ISNA(MATCH(Analysis!E$1&amp;Analysis!$A41,'Raw Data'!$E:$E,0)),"",INDEX('Raw Data'!$D:$D,MATCH(Analysis!E$1&amp;Analysis!$A41,'Raw Data'!$E:$E,0)))</f>
        <v/>
      </c>
      <c r="F41" s="9" t="str">
        <f>IF(ISNA(MATCH(Analysis!F$1&amp;Analysis!$A41,'Raw Data'!$E:$E,0)),"",INDEX('Raw Data'!$D:$D,MATCH(Analysis!F$1&amp;Analysis!$A41,'Raw Data'!$E:$E,0)))</f>
        <v/>
      </c>
      <c r="G41" s="9">
        <f>IF(ISNA(MATCH(Analysis!G$1&amp;Analysis!$A41,'Raw Data'!$E:$E,0)),"",INDEX('Raw Data'!$D:$D,MATCH(Analysis!G$1&amp;Analysis!$A41,'Raw Data'!$E:$E,0)))</f>
        <v>8.8932806324110592E-3</v>
      </c>
    </row>
    <row r="42" spans="1:7" x14ac:dyDescent="0.25">
      <c r="A42" s="4" t="s">
        <v>71</v>
      </c>
      <c r="B42" s="9" t="str">
        <f>IF(ISNA(MATCH(Analysis!B$1&amp;Analysis!$A42,'Raw Data'!$E:$E,0)),"",INDEX('Raw Data'!$D:$D,MATCH(Analysis!B$1&amp;Analysis!$A42,'Raw Data'!$E:$E,0)))</f>
        <v/>
      </c>
      <c r="C42" s="9" t="str">
        <f>IF(ISNA(MATCH(Analysis!C$1&amp;Analysis!$A42,'Raw Data'!$E:$E,0)),"",INDEX('Raw Data'!$D:$D,MATCH(Analysis!C$1&amp;Analysis!$A42,'Raw Data'!$E:$E,0)))</f>
        <v/>
      </c>
      <c r="D42" s="10" t="str">
        <f>IF(ISNA(MATCH(Analysis!D$1&amp;Analysis!$A42,'Raw Data'!$E:$E,0)),"",INDEX('Raw Data'!$D:$D,MATCH(Analysis!D$1&amp;Analysis!$A42,'Raw Data'!$E:$E,0)))</f>
        <v/>
      </c>
      <c r="E42" s="9" t="str">
        <f>IF(ISNA(MATCH(Analysis!E$1&amp;Analysis!$A42,'Raw Data'!$E:$E,0)),"",INDEX('Raw Data'!$D:$D,MATCH(Analysis!E$1&amp;Analysis!$A42,'Raw Data'!$E:$E,0)))</f>
        <v/>
      </c>
      <c r="F42" s="9" t="str">
        <f>IF(ISNA(MATCH(Analysis!F$1&amp;Analysis!$A42,'Raw Data'!$E:$E,0)),"",INDEX('Raw Data'!$D:$D,MATCH(Analysis!F$1&amp;Analysis!$A42,'Raw Data'!$E:$E,0)))</f>
        <v/>
      </c>
      <c r="G42" s="9">
        <f>IF(ISNA(MATCH(Analysis!G$1&amp;Analysis!$A42,'Raw Data'!$E:$E,0)),"",INDEX('Raw Data'!$D:$D,MATCH(Analysis!G$1&amp;Analysis!$A42,'Raw Data'!$E:$E,0)))</f>
        <v>5.9288537549407102E-3</v>
      </c>
    </row>
    <row r="43" spans="1:7" x14ac:dyDescent="0.25">
      <c r="A43" s="4" t="s">
        <v>75</v>
      </c>
      <c r="B43" s="9" t="str">
        <f>IF(ISNA(MATCH(Analysis!B$1&amp;Analysis!$A43,'Raw Data'!$E:$E,0)),"",INDEX('Raw Data'!$D:$D,MATCH(Analysis!B$1&amp;Analysis!$A43,'Raw Data'!$E:$E,0)))</f>
        <v/>
      </c>
      <c r="C43" s="9" t="str">
        <f>IF(ISNA(MATCH(Analysis!C$1&amp;Analysis!$A43,'Raw Data'!$E:$E,0)),"",INDEX('Raw Data'!$D:$D,MATCH(Analysis!C$1&amp;Analysis!$A43,'Raw Data'!$E:$E,0)))</f>
        <v/>
      </c>
      <c r="D43" s="10" t="str">
        <f>IF(ISNA(MATCH(Analysis!D$1&amp;Analysis!$A43,'Raw Data'!$E:$E,0)),"",INDEX('Raw Data'!$D:$D,MATCH(Analysis!D$1&amp;Analysis!$A43,'Raw Data'!$E:$E,0)))</f>
        <v/>
      </c>
      <c r="E43" s="9" t="str">
        <f>IF(ISNA(MATCH(Analysis!E$1&amp;Analysis!$A43,'Raw Data'!$E:$E,0)),"",INDEX('Raw Data'!$D:$D,MATCH(Analysis!E$1&amp;Analysis!$A43,'Raw Data'!$E:$E,0)))</f>
        <v/>
      </c>
      <c r="F43" s="9" t="str">
        <f>IF(ISNA(MATCH(Analysis!F$1&amp;Analysis!$A43,'Raw Data'!$E:$E,0)),"",INDEX('Raw Data'!$D:$D,MATCH(Analysis!F$1&amp;Analysis!$A43,'Raw Data'!$E:$E,0)))</f>
        <v/>
      </c>
      <c r="G43" s="9">
        <f>IF(ISNA(MATCH(Analysis!G$1&amp;Analysis!$A43,'Raw Data'!$E:$E,0)),"",INDEX('Raw Data'!$D:$D,MATCH(Analysis!G$1&amp;Analysis!$A43,'Raw Data'!$E:$E,0)))</f>
        <v>4.9407114624505904E-3</v>
      </c>
    </row>
    <row r="44" spans="1:7" x14ac:dyDescent="0.25">
      <c r="A44" s="4" t="s">
        <v>73</v>
      </c>
      <c r="B44" s="9" t="str">
        <f>IF(ISNA(MATCH(Analysis!B$1&amp;Analysis!$A44,'Raw Data'!$E:$E,0)),"",INDEX('Raw Data'!$D:$D,MATCH(Analysis!B$1&amp;Analysis!$A44,'Raw Data'!$E:$E,0)))</f>
        <v/>
      </c>
      <c r="C44" s="9" t="str">
        <f>IF(ISNA(MATCH(Analysis!C$1&amp;Analysis!$A44,'Raw Data'!$E:$E,0)),"",INDEX('Raw Data'!$D:$D,MATCH(Analysis!C$1&amp;Analysis!$A44,'Raw Data'!$E:$E,0)))</f>
        <v/>
      </c>
      <c r="D44" s="10" t="str">
        <f>IF(ISNA(MATCH(Analysis!D$1&amp;Analysis!$A44,'Raw Data'!$E:$E,0)),"",INDEX('Raw Data'!$D:$D,MATCH(Analysis!D$1&amp;Analysis!$A44,'Raw Data'!$E:$E,0)))</f>
        <v/>
      </c>
      <c r="E44" s="9" t="str">
        <f>IF(ISNA(MATCH(Analysis!E$1&amp;Analysis!$A44,'Raw Data'!$E:$E,0)),"",INDEX('Raw Data'!$D:$D,MATCH(Analysis!E$1&amp;Analysis!$A44,'Raw Data'!$E:$E,0)))</f>
        <v/>
      </c>
      <c r="F44" s="9" t="str">
        <f>IF(ISNA(MATCH(Analysis!F$1&amp;Analysis!$A44,'Raw Data'!$E:$E,0)),"",INDEX('Raw Data'!$D:$D,MATCH(Analysis!F$1&amp;Analysis!$A44,'Raw Data'!$E:$E,0)))</f>
        <v/>
      </c>
      <c r="G44" s="9">
        <f>IF(ISNA(MATCH(Analysis!G$1&amp;Analysis!$A44,'Raw Data'!$E:$E,0)),"",INDEX('Raw Data'!$D:$D,MATCH(Analysis!G$1&amp;Analysis!$A44,'Raw Data'!$E:$E,0)))</f>
        <v>4.9407114624505904E-3</v>
      </c>
    </row>
    <row r="45" spans="1:7" x14ac:dyDescent="0.25">
      <c r="A45" s="4" t="s">
        <v>32</v>
      </c>
      <c r="B45" s="9" t="str">
        <f>IF(ISNA(MATCH(Analysis!B$1&amp;Analysis!$A45,'Raw Data'!$E:$E,0)),"",INDEX('Raw Data'!$D:$D,MATCH(Analysis!B$1&amp;Analysis!$A45,'Raw Data'!$E:$E,0)))</f>
        <v/>
      </c>
      <c r="C45" s="9" t="str">
        <f>IF(ISNA(MATCH(Analysis!C$1&amp;Analysis!$A45,'Raw Data'!$E:$E,0)),"",INDEX('Raw Data'!$D:$D,MATCH(Analysis!C$1&amp;Analysis!$A45,'Raw Data'!$E:$E,0)))</f>
        <v/>
      </c>
      <c r="D45" s="10">
        <f>IF(ISNA(MATCH(Analysis!D$1&amp;Analysis!$A45,'Raw Data'!$E:$E,0)),"",INDEX('Raw Data'!$D:$D,MATCH(Analysis!D$1&amp;Analysis!$A45,'Raw Data'!$E:$E,0)))</f>
        <v>6.16903146206045E-3</v>
      </c>
      <c r="E45" s="9">
        <f>IF(ISNA(MATCH(Analysis!E$1&amp;Analysis!$A45,'Raw Data'!$E:$E,0)),"",INDEX('Raw Data'!$D:$D,MATCH(Analysis!E$1&amp;Analysis!$A45,'Raw Data'!$E:$E,0)))</f>
        <v>1.36064164995703E-2</v>
      </c>
      <c r="F45" s="9">
        <f>IF(ISNA(MATCH(Analysis!F$1&amp;Analysis!$A45,'Raw Data'!$E:$E,0)),"",INDEX('Raw Data'!$D:$D,MATCH(Analysis!F$1&amp;Analysis!$A45,'Raw Data'!$E:$E,0)))</f>
        <v>1.45373217780262E-2</v>
      </c>
      <c r="G45" s="9" t="str">
        <f>IF(ISNA(MATCH(Analysis!G$1&amp;Analysis!$A45,'Raw Data'!$E:$E,0)),"",INDEX('Raw Data'!$D:$D,MATCH(Analysis!G$1&amp;Analysis!$A45,'Raw Data'!$E:$E,0)))</f>
        <v/>
      </c>
    </row>
    <row r="46" spans="1:7" x14ac:dyDescent="0.25">
      <c r="A46" s="4" t="s">
        <v>26</v>
      </c>
      <c r="B46" s="9" t="str">
        <f>IF(ISNA(MATCH(Analysis!B$1&amp;Analysis!$A46,'Raw Data'!$E:$E,0)),"",INDEX('Raw Data'!$D:$D,MATCH(Analysis!B$1&amp;Analysis!$A46,'Raw Data'!$E:$E,0)))</f>
        <v/>
      </c>
      <c r="C46" s="9" t="str">
        <f>IF(ISNA(MATCH(Analysis!C$1&amp;Analysis!$A46,'Raw Data'!$E:$E,0)),"",INDEX('Raw Data'!$D:$D,MATCH(Analysis!C$1&amp;Analysis!$A46,'Raw Data'!$E:$E,0)))</f>
        <v/>
      </c>
      <c r="D46" s="10" t="str">
        <f>IF(ISNA(MATCH(Analysis!D$1&amp;Analysis!$A46,'Raw Data'!$E:$E,0)),"",INDEX('Raw Data'!$D:$D,MATCH(Analysis!D$1&amp;Analysis!$A46,'Raw Data'!$E:$E,0)))</f>
        <v/>
      </c>
      <c r="E46" s="9">
        <f>IF(ISNA(MATCH(Analysis!E$1&amp;Analysis!$A46,'Raw Data'!$E:$E,0)),"",INDEX('Raw Data'!$D:$D,MATCH(Analysis!E$1&amp;Analysis!$A46,'Raw Data'!$E:$E,0)))</f>
        <v>2.1913491836150101E-2</v>
      </c>
      <c r="F46" s="9">
        <f>IF(ISNA(MATCH(Analysis!F$1&amp;Analysis!$A46,'Raw Data'!$E:$E,0)),"",INDEX('Raw Data'!$D:$D,MATCH(Analysis!F$1&amp;Analysis!$A46,'Raw Data'!$E:$E,0)))</f>
        <v>5.6844655670487297E-3</v>
      </c>
      <c r="G46" s="9" t="str">
        <f>IF(ISNA(MATCH(Analysis!G$1&amp;Analysis!$A46,'Raw Data'!$E:$E,0)),"",INDEX('Raw Data'!$D:$D,MATCH(Analysis!G$1&amp;Analysis!$A46,'Raw Data'!$E:$E,0)))</f>
        <v/>
      </c>
    </row>
    <row r="47" spans="1:7" x14ac:dyDescent="0.25">
      <c r="A47" s="4" t="s">
        <v>28</v>
      </c>
      <c r="B47" s="9" t="str">
        <f>IF(ISNA(MATCH(Analysis!B$1&amp;Analysis!$A47,'Raw Data'!$E:$E,0)),"",INDEX('Raw Data'!$D:$D,MATCH(Analysis!B$1&amp;Analysis!$A47,'Raw Data'!$E:$E,0)))</f>
        <v/>
      </c>
      <c r="C47" s="9" t="str">
        <f>IF(ISNA(MATCH(Analysis!C$1&amp;Analysis!$A47,'Raw Data'!$E:$E,0)),"",INDEX('Raw Data'!$D:$D,MATCH(Analysis!C$1&amp;Analysis!$A47,'Raw Data'!$E:$E,0)))</f>
        <v/>
      </c>
      <c r="D47" s="10" t="str">
        <f>IF(ISNA(MATCH(Analysis!D$1&amp;Analysis!$A47,'Raw Data'!$E:$E,0)),"",INDEX('Raw Data'!$D:$D,MATCH(Analysis!D$1&amp;Analysis!$A47,'Raw Data'!$E:$E,0)))</f>
        <v/>
      </c>
      <c r="E47" s="9">
        <f>IF(ISNA(MATCH(Analysis!E$1&amp;Analysis!$A47,'Raw Data'!$E:$E,0)),"",INDEX('Raw Data'!$D:$D,MATCH(Analysis!E$1&amp;Analysis!$A47,'Raw Data'!$E:$E,0)))</f>
        <v>1.6184474362646799E-2</v>
      </c>
      <c r="F47" s="9" t="str">
        <f>IF(ISNA(MATCH(Analysis!F$1&amp;Analysis!$A47,'Raw Data'!$E:$E,0)),"",INDEX('Raw Data'!$D:$D,MATCH(Analysis!F$1&amp;Analysis!$A47,'Raw Data'!$E:$E,0)))</f>
        <v/>
      </c>
      <c r="G47" s="9" t="str">
        <f>IF(ISNA(MATCH(Analysis!G$1&amp;Analysis!$A47,'Raw Data'!$E:$E,0)),"",INDEX('Raw Data'!$D:$D,MATCH(Analysis!G$1&amp;Analysis!$A47,'Raw Data'!$E:$E,0)))</f>
        <v/>
      </c>
    </row>
    <row r="48" spans="1:7" x14ac:dyDescent="0.25">
      <c r="A48" s="4" t="s">
        <v>50</v>
      </c>
      <c r="B48" s="9" t="str">
        <f>IF(ISNA(MATCH(Analysis!B$1&amp;Analysis!$A48,'Raw Data'!$E:$E,0)),"",INDEX('Raw Data'!$D:$D,MATCH(Analysis!B$1&amp;Analysis!$A48,'Raw Data'!$E:$E,0)))</f>
        <v/>
      </c>
      <c r="C48" s="9" t="str">
        <f>IF(ISNA(MATCH(Analysis!C$1&amp;Analysis!$A48,'Raw Data'!$E:$E,0)),"",INDEX('Raw Data'!$D:$D,MATCH(Analysis!C$1&amp;Analysis!$A48,'Raw Data'!$E:$E,0)))</f>
        <v/>
      </c>
      <c r="D48" s="10">
        <f>IF(ISNA(MATCH(Analysis!D$1&amp;Analysis!$A48,'Raw Data'!$E:$E,0)),"",INDEX('Raw Data'!$D:$D,MATCH(Analysis!D$1&amp;Analysis!$A48,'Raw Data'!$E:$E,0)))</f>
        <v>8.6366440468846391E-3</v>
      </c>
      <c r="E48" s="9" t="str">
        <f>IF(ISNA(MATCH(Analysis!E$1&amp;Analysis!$A48,'Raw Data'!$E:$E,0)),"",INDEX('Raw Data'!$D:$D,MATCH(Analysis!E$1&amp;Analysis!$A48,'Raw Data'!$E:$E,0)))</f>
        <v/>
      </c>
      <c r="F48" s="9" t="str">
        <f>IF(ISNA(MATCH(Analysis!F$1&amp;Analysis!$A48,'Raw Data'!$E:$E,0)),"",INDEX('Raw Data'!$D:$D,MATCH(Analysis!F$1&amp;Analysis!$A48,'Raw Data'!$E:$E,0)))</f>
        <v/>
      </c>
      <c r="G48" s="9" t="str">
        <f>IF(ISNA(MATCH(Analysis!G$1&amp;Analysis!$A48,'Raw Data'!$E:$E,0)),"",INDEX('Raw Data'!$D:$D,MATCH(Analysis!G$1&amp;Analysis!$A48,'Raw Data'!$E:$E,0)))</f>
        <v/>
      </c>
    </row>
    <row r="49" spans="1:7" x14ac:dyDescent="0.25">
      <c r="A49" s="4" t="s">
        <v>23</v>
      </c>
      <c r="B49" s="9" t="str">
        <f>IF(ISNA(MATCH(Analysis!B$1&amp;Analysis!$A49,'Raw Data'!$E:$E,0)),"",INDEX('Raw Data'!$D:$D,MATCH(Analysis!B$1&amp;Analysis!$A49,'Raw Data'!$E:$E,0)))</f>
        <v/>
      </c>
      <c r="C49" s="9" t="str">
        <f>IF(ISNA(MATCH(Analysis!C$1&amp;Analysis!$A49,'Raw Data'!$E:$E,0)),"",INDEX('Raw Data'!$D:$D,MATCH(Analysis!C$1&amp;Analysis!$A49,'Raw Data'!$E:$E,0)))</f>
        <v/>
      </c>
      <c r="D49" s="10">
        <f>IF(ISNA(MATCH(Analysis!D$1&amp;Analysis!$A49,'Raw Data'!$E:$E,0)),"",INDEX('Raw Data'!$D:$D,MATCH(Analysis!D$1&amp;Analysis!$A49,'Raw Data'!$E:$E,0)))</f>
        <v>1.2029611351017801E-2</v>
      </c>
      <c r="E49" s="9">
        <f>IF(ISNA(MATCH(Analysis!E$1&amp;Analysis!$A49,'Raw Data'!$E:$E,0)),"",INDEX('Raw Data'!$D:$D,MATCH(Analysis!E$1&amp;Analysis!$A49,'Raw Data'!$E:$E,0)))</f>
        <v>2.33457462045259E-2</v>
      </c>
      <c r="F49" s="9" t="str">
        <f>IF(ISNA(MATCH(Analysis!F$1&amp;Analysis!$A49,'Raw Data'!$E:$E,0)),"",INDEX('Raw Data'!$D:$D,MATCH(Analysis!F$1&amp;Analysis!$A49,'Raw Data'!$E:$E,0)))</f>
        <v/>
      </c>
      <c r="G49" s="9" t="str">
        <f>IF(ISNA(MATCH(Analysis!G$1&amp;Analysis!$A49,'Raw Data'!$E:$E,0)),"",INDEX('Raw Data'!$D:$D,MATCH(Analysis!G$1&amp;Analysis!$A49,'Raw Data'!$E:$E,0)))</f>
        <v/>
      </c>
    </row>
    <row r="50" spans="1:7" x14ac:dyDescent="0.25">
      <c r="A50" s="4" t="s">
        <v>25</v>
      </c>
      <c r="B50" s="9" t="str">
        <f>IF(ISNA(MATCH(Analysis!B$1&amp;Analysis!$A50,'Raw Data'!$E:$E,0)),"",INDEX('Raw Data'!$D:$D,MATCH(Analysis!B$1&amp;Analysis!$A50,'Raw Data'!$E:$E,0)))</f>
        <v/>
      </c>
      <c r="C50" s="9" t="str">
        <f>IF(ISNA(MATCH(Analysis!C$1&amp;Analysis!$A50,'Raw Data'!$E:$E,0)),"",INDEX('Raw Data'!$D:$D,MATCH(Analysis!C$1&amp;Analysis!$A50,'Raw Data'!$E:$E,0)))</f>
        <v/>
      </c>
      <c r="D50" s="10" t="str">
        <f>IF(ISNA(MATCH(Analysis!D$1&amp;Analysis!$A50,'Raw Data'!$E:$E,0)),"",INDEX('Raw Data'!$D:$D,MATCH(Analysis!D$1&amp;Analysis!$A50,'Raw Data'!$E:$E,0)))</f>
        <v/>
      </c>
      <c r="E50" s="9">
        <f>IF(ISNA(MATCH(Analysis!E$1&amp;Analysis!$A50,'Raw Data'!$E:$E,0)),"",INDEX('Raw Data'!$D:$D,MATCH(Analysis!E$1&amp;Analysis!$A50,'Raw Data'!$E:$E,0)))</f>
        <v>2.23431681466628E-2</v>
      </c>
      <c r="F50" s="9">
        <f>IF(ISNA(MATCH(Analysis!F$1&amp;Analysis!$A50,'Raw Data'!$E:$E,0)),"",INDEX('Raw Data'!$D:$D,MATCH(Analysis!F$1&amp;Analysis!$A50,'Raw Data'!$E:$E,0)))</f>
        <v>1.2673562575715201E-2</v>
      </c>
      <c r="G50" s="9" t="str">
        <f>IF(ISNA(MATCH(Analysis!G$1&amp;Analysis!$A50,'Raw Data'!$E:$E,0)),"",INDEX('Raw Data'!$D:$D,MATCH(Analysis!G$1&amp;Analysis!$A50,'Raw Data'!$E:$E,0)))</f>
        <v/>
      </c>
    </row>
    <row r="51" spans="1:7" x14ac:dyDescent="0.25">
      <c r="A51" s="4" t="s">
        <v>30</v>
      </c>
      <c r="B51" s="9" t="str">
        <f>IF(ISNA(MATCH(Analysis!B$1&amp;Analysis!$A51,'Raw Data'!$E:$E,0)),"",INDEX('Raw Data'!$D:$D,MATCH(Analysis!B$1&amp;Analysis!$A51,'Raw Data'!$E:$E,0)))</f>
        <v/>
      </c>
      <c r="C51" s="9">
        <f>IF(ISNA(MATCH(Analysis!C$1&amp;Analysis!$A51,'Raw Data'!$E:$E,0)),"",INDEX('Raw Data'!$D:$D,MATCH(Analysis!C$1&amp;Analysis!$A51,'Raw Data'!$E:$E,0)))</f>
        <v>7.7220077220077196E-3</v>
      </c>
      <c r="D51" s="10" t="str">
        <f>IF(ISNA(MATCH(Analysis!D$1&amp;Analysis!$A51,'Raw Data'!$E:$E,0)),"",INDEX('Raw Data'!$D:$D,MATCH(Analysis!D$1&amp;Analysis!$A51,'Raw Data'!$E:$E,0)))</f>
        <v/>
      </c>
      <c r="E51" s="9">
        <f>IF(ISNA(MATCH(Analysis!E$1&amp;Analysis!$A51,'Raw Data'!$E:$E,0)),"",INDEX('Raw Data'!$D:$D,MATCH(Analysis!E$1&amp;Analysis!$A51,'Raw Data'!$E:$E,0)))</f>
        <v>1.2603838441707199E-2</v>
      </c>
      <c r="F51" s="9">
        <f>IF(ISNA(MATCH(Analysis!F$1&amp;Analysis!$A51,'Raw Data'!$E:$E,0)),"",INDEX('Raw Data'!$D:$D,MATCH(Analysis!F$1&amp;Analysis!$A51,'Raw Data'!$E:$E,0)))</f>
        <v>1.48168856583729E-2</v>
      </c>
      <c r="G51" s="9" t="str">
        <f>IF(ISNA(MATCH(Analysis!G$1&amp;Analysis!$A51,'Raw Data'!$E:$E,0)),"",INDEX('Raw Data'!$D:$D,MATCH(Analysis!G$1&amp;Analysis!$A51,'Raw Data'!$E:$E,0)))</f>
        <v/>
      </c>
    </row>
    <row r="52" spans="1:7" x14ac:dyDescent="0.25">
      <c r="A52" s="4" t="s">
        <v>47</v>
      </c>
      <c r="B52" s="9" t="str">
        <f>IF(ISNA(MATCH(Analysis!B$1&amp;Analysis!$A52,'Raw Data'!$E:$E,0)),"",INDEX('Raw Data'!$D:$D,MATCH(Analysis!B$1&amp;Analysis!$A52,'Raw Data'!$E:$E,0)))</f>
        <v/>
      </c>
      <c r="C52" s="9">
        <f>IF(ISNA(MATCH(Analysis!C$1&amp;Analysis!$A52,'Raw Data'!$E:$E,0)),"",INDEX('Raw Data'!$D:$D,MATCH(Analysis!C$1&amp;Analysis!$A52,'Raw Data'!$E:$E,0)))</f>
        <v>8.8803088803088796E-3</v>
      </c>
      <c r="D52" s="10" t="str">
        <f>IF(ISNA(MATCH(Analysis!D$1&amp;Analysis!$A52,'Raw Data'!$E:$E,0)),"",INDEX('Raw Data'!$D:$D,MATCH(Analysis!D$1&amp;Analysis!$A52,'Raw Data'!$E:$E,0)))</f>
        <v/>
      </c>
      <c r="E52" s="9" t="str">
        <f>IF(ISNA(MATCH(Analysis!E$1&amp;Analysis!$A52,'Raw Data'!$E:$E,0)),"",INDEX('Raw Data'!$D:$D,MATCH(Analysis!E$1&amp;Analysis!$A52,'Raw Data'!$E:$E,0)))</f>
        <v/>
      </c>
      <c r="F52" s="9" t="str">
        <f>IF(ISNA(MATCH(Analysis!F$1&amp;Analysis!$A52,'Raw Data'!$E:$E,0)),"",INDEX('Raw Data'!$D:$D,MATCH(Analysis!F$1&amp;Analysis!$A52,'Raw Data'!$E:$E,0)))</f>
        <v/>
      </c>
      <c r="G52" s="9" t="str">
        <f>IF(ISNA(MATCH(Analysis!G$1&amp;Analysis!$A52,'Raw Data'!$E:$E,0)),"",INDEX('Raw Data'!$D:$D,MATCH(Analysis!G$1&amp;Analysis!$A52,'Raw Data'!$E:$E,0)))</f>
        <v/>
      </c>
    </row>
    <row r="53" spans="1:7" x14ac:dyDescent="0.25">
      <c r="A53" s="4" t="s">
        <v>46</v>
      </c>
      <c r="B53" s="9" t="str">
        <f>IF(ISNA(MATCH(Analysis!B$1&amp;Analysis!$A53,'Raw Data'!$E:$E,0)),"",INDEX('Raw Data'!$D:$D,MATCH(Analysis!B$1&amp;Analysis!$A53,'Raw Data'!$E:$E,0)))</f>
        <v/>
      </c>
      <c r="C53" s="9">
        <f>IF(ISNA(MATCH(Analysis!C$1&amp;Analysis!$A53,'Raw Data'!$E:$E,0)),"",INDEX('Raw Data'!$D:$D,MATCH(Analysis!C$1&amp;Analysis!$A53,'Raw Data'!$E:$E,0)))</f>
        <v>7.7220077220077196E-3</v>
      </c>
      <c r="D53" s="10" t="str">
        <f>IF(ISNA(MATCH(Analysis!D$1&amp;Analysis!$A53,'Raw Data'!$E:$E,0)),"",INDEX('Raw Data'!$D:$D,MATCH(Analysis!D$1&amp;Analysis!$A53,'Raw Data'!$E:$E,0)))</f>
        <v/>
      </c>
      <c r="E53" s="9" t="str">
        <f>IF(ISNA(MATCH(Analysis!E$1&amp;Analysis!$A53,'Raw Data'!$E:$E,0)),"",INDEX('Raw Data'!$D:$D,MATCH(Analysis!E$1&amp;Analysis!$A53,'Raw Data'!$E:$E,0)))</f>
        <v/>
      </c>
      <c r="F53" s="9" t="str">
        <f>IF(ISNA(MATCH(Analysis!F$1&amp;Analysis!$A53,'Raw Data'!$E:$E,0)),"",INDEX('Raw Data'!$D:$D,MATCH(Analysis!F$1&amp;Analysis!$A53,'Raw Data'!$E:$E,0)))</f>
        <v/>
      </c>
      <c r="G53" s="9" t="str">
        <f>IF(ISNA(MATCH(Analysis!G$1&amp;Analysis!$A53,'Raw Data'!$E:$E,0)),"",INDEX('Raw Data'!$D:$D,MATCH(Analysis!G$1&amp;Analysis!$A53,'Raw Data'!$E:$E,0)))</f>
        <v/>
      </c>
    </row>
    <row r="54" spans="1:7" x14ac:dyDescent="0.25">
      <c r="A54" s="4" t="s">
        <v>53</v>
      </c>
      <c r="B54" s="9" t="str">
        <f>IF(ISNA(MATCH(Analysis!B$1&amp;Analysis!$A54,'Raw Data'!$E:$E,0)),"",INDEX('Raw Data'!$D:$D,MATCH(Analysis!B$1&amp;Analysis!$A54,'Raw Data'!$E:$E,0)))</f>
        <v/>
      </c>
      <c r="C54" s="9" t="str">
        <f>IF(ISNA(MATCH(Analysis!C$1&amp;Analysis!$A54,'Raw Data'!$E:$E,0)),"",INDEX('Raw Data'!$D:$D,MATCH(Analysis!C$1&amp;Analysis!$A54,'Raw Data'!$E:$E,0)))</f>
        <v/>
      </c>
      <c r="D54" s="10" t="str">
        <f>IF(ISNA(MATCH(Analysis!D$1&amp;Analysis!$A54,'Raw Data'!$E:$E,0)),"",INDEX('Raw Data'!$D:$D,MATCH(Analysis!D$1&amp;Analysis!$A54,'Raw Data'!$E:$E,0)))</f>
        <v/>
      </c>
      <c r="E54" s="9">
        <f>IF(ISNA(MATCH(Analysis!E$1&amp;Analysis!$A54,'Raw Data'!$E:$E,0)),"",INDEX('Raw Data'!$D:$D,MATCH(Analysis!E$1&amp;Analysis!$A54,'Raw Data'!$E:$E,0)))</f>
        <v>8.7367516470925194E-3</v>
      </c>
      <c r="F54" s="9" t="str">
        <f>IF(ISNA(MATCH(Analysis!F$1&amp;Analysis!$A54,'Raw Data'!$E:$E,0)),"",INDEX('Raw Data'!$D:$D,MATCH(Analysis!F$1&amp;Analysis!$A54,'Raw Data'!$E:$E,0)))</f>
        <v/>
      </c>
      <c r="G54" s="9" t="str">
        <f>IF(ISNA(MATCH(Analysis!G$1&amp;Analysis!$A54,'Raw Data'!$E:$E,0)),"",INDEX('Raw Data'!$D:$D,MATCH(Analysis!G$1&amp;Analysis!$A54,'Raw Data'!$E:$E,0)))</f>
        <v/>
      </c>
    </row>
    <row r="55" spans="1:7" x14ac:dyDescent="0.25">
      <c r="A55" s="4" t="s">
        <v>27</v>
      </c>
      <c r="B55" s="9" t="str">
        <f>IF(ISNA(MATCH(Analysis!B$1&amp;Analysis!$A55,'Raw Data'!$E:$E,0)),"",INDEX('Raw Data'!$D:$D,MATCH(Analysis!B$1&amp;Analysis!$A55,'Raw Data'!$E:$E,0)))</f>
        <v/>
      </c>
      <c r="C55" s="9" t="str">
        <f>IF(ISNA(MATCH(Analysis!C$1&amp;Analysis!$A55,'Raw Data'!$E:$E,0)),"",INDEX('Raw Data'!$D:$D,MATCH(Analysis!C$1&amp;Analysis!$A55,'Raw Data'!$E:$E,0)))</f>
        <v/>
      </c>
      <c r="D55" s="10" t="str">
        <f>IF(ISNA(MATCH(Analysis!D$1&amp;Analysis!$A55,'Raw Data'!$E:$E,0)),"",INDEX('Raw Data'!$D:$D,MATCH(Analysis!D$1&amp;Analysis!$A55,'Raw Data'!$E:$E,0)))</f>
        <v/>
      </c>
      <c r="E55" s="9">
        <f>IF(ISNA(MATCH(Analysis!E$1&amp;Analysis!$A55,'Raw Data'!$E:$E,0)),"",INDEX('Raw Data'!$D:$D,MATCH(Analysis!E$1&amp;Analysis!$A55,'Raw Data'!$E:$E,0)))</f>
        <v>1.73302778573474E-2</v>
      </c>
      <c r="F55" s="9" t="str">
        <f>IF(ISNA(MATCH(Analysis!F$1&amp;Analysis!$A55,'Raw Data'!$E:$E,0)),"",INDEX('Raw Data'!$D:$D,MATCH(Analysis!F$1&amp;Analysis!$A55,'Raw Data'!$E:$E,0)))</f>
        <v/>
      </c>
      <c r="G55" s="9" t="str">
        <f>IF(ISNA(MATCH(Analysis!G$1&amp;Analysis!$A55,'Raw Data'!$E:$E,0)),"",INDEX('Raw Data'!$D:$D,MATCH(Analysis!G$1&amp;Analysis!$A55,'Raw Data'!$E:$E,0)))</f>
        <v/>
      </c>
    </row>
    <row r="56" spans="1:7" x14ac:dyDescent="0.25">
      <c r="A56" s="4" t="s">
        <v>41</v>
      </c>
      <c r="B56" s="9">
        <f>IF(ISNA(MATCH(Analysis!B$1&amp;Analysis!$A56,'Raw Data'!$E:$E,0)),"",INDEX('Raw Data'!$D:$D,MATCH(Analysis!B$1&amp;Analysis!$A56,'Raw Data'!$E:$E,0)))</f>
        <v>6.2815785880103699E-3</v>
      </c>
      <c r="C56" s="9" t="str">
        <f>IF(ISNA(MATCH(Analysis!C$1&amp;Analysis!$A56,'Raw Data'!$E:$E,0)),"",INDEX('Raw Data'!$D:$D,MATCH(Analysis!C$1&amp;Analysis!$A56,'Raw Data'!$E:$E,0)))</f>
        <v/>
      </c>
      <c r="D56" s="10" t="str">
        <f>IF(ISNA(MATCH(Analysis!D$1&amp;Analysis!$A56,'Raw Data'!$E:$E,0)),"",INDEX('Raw Data'!$D:$D,MATCH(Analysis!D$1&amp;Analysis!$A56,'Raw Data'!$E:$E,0)))</f>
        <v/>
      </c>
      <c r="E56" s="9" t="str">
        <f>IF(ISNA(MATCH(Analysis!E$1&amp;Analysis!$A56,'Raw Data'!$E:$E,0)),"",INDEX('Raw Data'!$D:$D,MATCH(Analysis!E$1&amp;Analysis!$A56,'Raw Data'!$E:$E,0)))</f>
        <v/>
      </c>
      <c r="F56" s="9" t="str">
        <f>IF(ISNA(MATCH(Analysis!F$1&amp;Analysis!$A56,'Raw Data'!$E:$E,0)),"",INDEX('Raw Data'!$D:$D,MATCH(Analysis!F$1&amp;Analysis!$A56,'Raw Data'!$E:$E,0)))</f>
        <v/>
      </c>
      <c r="G56" s="9" t="str">
        <f>IF(ISNA(MATCH(Analysis!G$1&amp;Analysis!$A56,'Raw Data'!$E:$E,0)),"",INDEX('Raw Data'!$D:$D,MATCH(Analysis!G$1&amp;Analysis!$A56,'Raw Data'!$E:$E,0)))</f>
        <v/>
      </c>
    </row>
    <row r="57" spans="1:7" x14ac:dyDescent="0.25">
      <c r="A57" s="4" t="s">
        <v>12</v>
      </c>
      <c r="B57" s="9">
        <f>IF(ISNA(MATCH(Analysis!B$1&amp;Analysis!$A57,'Raw Data'!$E:$E,0)),"",INDEX('Raw Data'!$D:$D,MATCH(Analysis!B$1&amp;Analysis!$A57,'Raw Data'!$E:$E,0)))</f>
        <v>1.6659838863853599E-2</v>
      </c>
      <c r="C57" s="9">
        <f>IF(ISNA(MATCH(Analysis!C$1&amp;Analysis!$A57,'Raw Data'!$E:$E,0)),"",INDEX('Raw Data'!$D:$D,MATCH(Analysis!C$1&amp;Analysis!$A57,'Raw Data'!$E:$E,0)))</f>
        <v>1.0424710424710401E-2</v>
      </c>
      <c r="D57" s="10" t="str">
        <f>IF(ISNA(MATCH(Analysis!D$1&amp;Analysis!$A57,'Raw Data'!$E:$E,0)),"",INDEX('Raw Data'!$D:$D,MATCH(Analysis!D$1&amp;Analysis!$A57,'Raw Data'!$E:$E,0)))</f>
        <v/>
      </c>
      <c r="E57" s="9" t="str">
        <f>IF(ISNA(MATCH(Analysis!E$1&amp;Analysis!$A57,'Raw Data'!$E:$E,0)),"",INDEX('Raw Data'!$D:$D,MATCH(Analysis!E$1&amp;Analysis!$A57,'Raw Data'!$E:$E,0)))</f>
        <v/>
      </c>
      <c r="F57" s="9" t="str">
        <f>IF(ISNA(MATCH(Analysis!F$1&amp;Analysis!$A57,'Raw Data'!$E:$E,0)),"",INDEX('Raw Data'!$D:$D,MATCH(Analysis!F$1&amp;Analysis!$A57,'Raw Data'!$E:$E,0)))</f>
        <v/>
      </c>
      <c r="G57" s="9" t="str">
        <f>IF(ISNA(MATCH(Analysis!G$1&amp;Analysis!$A57,'Raw Data'!$E:$E,0)),"",INDEX('Raw Data'!$D:$D,MATCH(Analysis!G$1&amp;Analysis!$A57,'Raw Data'!$E:$E,0)))</f>
        <v/>
      </c>
    </row>
    <row r="58" spans="1:7" x14ac:dyDescent="0.25">
      <c r="A58" s="4" t="s">
        <v>24</v>
      </c>
      <c r="B58" s="9" t="str">
        <f>IF(ISNA(MATCH(Analysis!B$1&amp;Analysis!$A58,'Raw Data'!$E:$E,0)),"",INDEX('Raw Data'!$D:$D,MATCH(Analysis!B$1&amp;Analysis!$A58,'Raw Data'!$E:$E,0)))</f>
        <v/>
      </c>
      <c r="C58" s="9" t="str">
        <f>IF(ISNA(MATCH(Analysis!C$1&amp;Analysis!$A58,'Raw Data'!$E:$E,0)),"",INDEX('Raw Data'!$D:$D,MATCH(Analysis!C$1&amp;Analysis!$A58,'Raw Data'!$E:$E,0)))</f>
        <v/>
      </c>
      <c r="D58" s="10">
        <f>IF(ISNA(MATCH(Analysis!D$1&amp;Analysis!$A58,'Raw Data'!$E:$E,0)),"",INDEX('Raw Data'!$D:$D,MATCH(Analysis!D$1&amp;Analysis!$A58,'Raw Data'!$E:$E,0)))</f>
        <v>1.11042566317088E-2</v>
      </c>
      <c r="E58" s="9">
        <f>IF(ISNA(MATCH(Analysis!E$1&amp;Analysis!$A58,'Raw Data'!$E:$E,0)),"",INDEX('Raw Data'!$D:$D,MATCH(Analysis!E$1&amp;Analysis!$A58,'Raw Data'!$E:$E,0)))</f>
        <v>3.6092810083070699E-2</v>
      </c>
      <c r="F58" s="9">
        <f>IF(ISNA(MATCH(Analysis!F$1&amp;Analysis!$A58,'Raw Data'!$E:$E,0)),"",INDEX('Raw Data'!$D:$D,MATCH(Analysis!F$1&amp;Analysis!$A58,'Raw Data'!$E:$E,0)))</f>
        <v>1.09961792936352E-2</v>
      </c>
      <c r="G58" s="9" t="str">
        <f>IF(ISNA(MATCH(Analysis!G$1&amp;Analysis!$A58,'Raw Data'!$E:$E,0)),"",INDEX('Raw Data'!$D:$D,MATCH(Analysis!G$1&amp;Analysis!$A58,'Raw Data'!$E:$E,0)))</f>
        <v/>
      </c>
    </row>
    <row r="59" spans="1:7" x14ac:dyDescent="0.25">
      <c r="A59" s="4" t="s">
        <v>29</v>
      </c>
      <c r="B59" s="9" t="str">
        <f>IF(ISNA(MATCH(Analysis!B$1&amp;Analysis!$A59,'Raw Data'!$E:$E,0)),"",INDEX('Raw Data'!$D:$D,MATCH(Analysis!B$1&amp;Analysis!$A59,'Raw Data'!$E:$E,0)))</f>
        <v/>
      </c>
      <c r="C59" s="9">
        <f>IF(ISNA(MATCH(Analysis!C$1&amp;Analysis!$A59,'Raw Data'!$E:$E,0)),"",INDEX('Raw Data'!$D:$D,MATCH(Analysis!C$1&amp;Analysis!$A59,'Raw Data'!$E:$E,0)))</f>
        <v>7.3359073359073297E-3</v>
      </c>
      <c r="D59" s="10" t="str">
        <f>IF(ISNA(MATCH(Analysis!D$1&amp;Analysis!$A59,'Raw Data'!$E:$E,0)),"",INDEX('Raw Data'!$D:$D,MATCH(Analysis!D$1&amp;Analysis!$A59,'Raw Data'!$E:$E,0)))</f>
        <v/>
      </c>
      <c r="E59" s="9">
        <f>IF(ISNA(MATCH(Analysis!E$1&amp;Analysis!$A59,'Raw Data'!$E:$E,0)),"",INDEX('Raw Data'!$D:$D,MATCH(Analysis!E$1&amp;Analysis!$A59,'Raw Data'!$E:$E,0)))</f>
        <v>1.41793182469206E-2</v>
      </c>
      <c r="F59" s="9">
        <f>IF(ISNA(MATCH(Analysis!F$1&amp;Analysis!$A59,'Raw Data'!$E:$E,0)),"",INDEX('Raw Data'!$D:$D,MATCH(Analysis!F$1&amp;Analysis!$A59,'Raw Data'!$E:$E,0)))</f>
        <v>8.0141645699375597E-3</v>
      </c>
      <c r="G59" s="9" t="str">
        <f>IF(ISNA(MATCH(Analysis!G$1&amp;Analysis!$A59,'Raw Data'!$E:$E,0)),"",INDEX('Raw Data'!$D:$D,MATCH(Analysis!G$1&amp;Analysis!$A59,'Raw Data'!$E:$E,0)))</f>
        <v/>
      </c>
    </row>
    <row r="60" spans="1:7" x14ac:dyDescent="0.25">
      <c r="A60" s="4" t="s">
        <v>11</v>
      </c>
      <c r="B60" s="9">
        <f>IF(ISNA(MATCH(Analysis!B$1&amp;Analysis!$A60,'Raw Data'!$E:$E,0)),"",INDEX('Raw Data'!$D:$D,MATCH(Analysis!B$1&amp;Analysis!$A60,'Raw Data'!$E:$E,0)))</f>
        <v>1.09244845008876E-2</v>
      </c>
      <c r="C60" s="9" t="str">
        <f>IF(ISNA(MATCH(Analysis!C$1&amp;Analysis!$A60,'Raw Data'!$E:$E,0)),"",INDEX('Raw Data'!$D:$D,MATCH(Analysis!C$1&amp;Analysis!$A60,'Raw Data'!$E:$E,0)))</f>
        <v/>
      </c>
      <c r="D60" s="10" t="str">
        <f>IF(ISNA(MATCH(Analysis!D$1&amp;Analysis!$A60,'Raw Data'!$E:$E,0)),"",INDEX('Raw Data'!$D:$D,MATCH(Analysis!D$1&amp;Analysis!$A60,'Raw Data'!$E:$E,0)))</f>
        <v/>
      </c>
      <c r="E60" s="9" t="str">
        <f>IF(ISNA(MATCH(Analysis!E$1&amp;Analysis!$A60,'Raw Data'!$E:$E,0)),"",INDEX('Raw Data'!$D:$D,MATCH(Analysis!E$1&amp;Analysis!$A60,'Raw Data'!$E:$E,0)))</f>
        <v/>
      </c>
      <c r="F60" s="9" t="str">
        <f>IF(ISNA(MATCH(Analysis!F$1&amp;Analysis!$A60,'Raw Data'!$E:$E,0)),"",INDEX('Raw Data'!$D:$D,MATCH(Analysis!F$1&amp;Analysis!$A60,'Raw Data'!$E:$E,0)))</f>
        <v/>
      </c>
      <c r="G60" s="9" t="str">
        <f>IF(ISNA(MATCH(Analysis!G$1&amp;Analysis!$A60,'Raw Data'!$E:$E,0)),"",INDEX('Raw Data'!$D:$D,MATCH(Analysis!G$1&amp;Analysis!$A60,'Raw Data'!$E:$E,0)))</f>
        <v/>
      </c>
    </row>
    <row r="61" spans="1:7" x14ac:dyDescent="0.25">
      <c r="A61" s="4" t="s">
        <v>8</v>
      </c>
      <c r="B61" s="9">
        <f>IF(ISNA(MATCH(Analysis!B$1&amp;Analysis!$A61,'Raw Data'!$E:$E,0)),"",INDEX('Raw Data'!$D:$D,MATCH(Analysis!B$1&amp;Analysis!$A61,'Raw Data'!$E:$E,0)))</f>
        <v>1.25631571760207E-2</v>
      </c>
      <c r="C61" s="9" t="str">
        <f>IF(ISNA(MATCH(Analysis!C$1&amp;Analysis!$A61,'Raw Data'!$E:$E,0)),"",INDEX('Raw Data'!$D:$D,MATCH(Analysis!C$1&amp;Analysis!$A61,'Raw Data'!$E:$E,0)))</f>
        <v/>
      </c>
      <c r="D61" s="10" t="str">
        <f>IF(ISNA(MATCH(Analysis!D$1&amp;Analysis!$A61,'Raw Data'!$E:$E,0)),"",INDEX('Raw Data'!$D:$D,MATCH(Analysis!D$1&amp;Analysis!$A61,'Raw Data'!$E:$E,0)))</f>
        <v/>
      </c>
      <c r="E61" s="9" t="str">
        <f>IF(ISNA(MATCH(Analysis!E$1&amp;Analysis!$A61,'Raw Data'!$E:$E,0)),"",INDEX('Raw Data'!$D:$D,MATCH(Analysis!E$1&amp;Analysis!$A61,'Raw Data'!$E:$E,0)))</f>
        <v/>
      </c>
      <c r="F61" s="9" t="str">
        <f>IF(ISNA(MATCH(Analysis!F$1&amp;Analysis!$A61,'Raw Data'!$E:$E,0)),"",INDEX('Raw Data'!$D:$D,MATCH(Analysis!F$1&amp;Analysis!$A61,'Raw Data'!$E:$E,0)))</f>
        <v/>
      </c>
      <c r="G61" s="9" t="str">
        <f>IF(ISNA(MATCH(Analysis!G$1&amp;Analysis!$A61,'Raw Data'!$E:$E,0)),"",INDEX('Raw Data'!$D:$D,MATCH(Analysis!G$1&amp;Analysis!$A61,'Raw Data'!$E:$E,0)))</f>
        <v/>
      </c>
    </row>
    <row r="62" spans="1:7" x14ac:dyDescent="0.25">
      <c r="A62" s="4" t="s">
        <v>39</v>
      </c>
      <c r="B62" s="9">
        <f>IF(ISNA(MATCH(Analysis!B$1&amp;Analysis!$A62,'Raw Data'!$E:$E,0)),"",INDEX('Raw Data'!$D:$D,MATCH(Analysis!B$1&amp;Analysis!$A62,'Raw Data'!$E:$E,0)))</f>
        <v>7.9202512631435205E-3</v>
      </c>
      <c r="C62" s="9" t="str">
        <f>IF(ISNA(MATCH(Analysis!C$1&amp;Analysis!$A62,'Raw Data'!$E:$E,0)),"",INDEX('Raw Data'!$D:$D,MATCH(Analysis!C$1&amp;Analysis!$A62,'Raw Data'!$E:$E,0)))</f>
        <v/>
      </c>
      <c r="D62" s="10" t="str">
        <f>IF(ISNA(MATCH(Analysis!D$1&amp;Analysis!$A62,'Raw Data'!$E:$E,0)),"",INDEX('Raw Data'!$D:$D,MATCH(Analysis!D$1&amp;Analysis!$A62,'Raw Data'!$E:$E,0)))</f>
        <v/>
      </c>
      <c r="E62" s="9" t="str">
        <f>IF(ISNA(MATCH(Analysis!E$1&amp;Analysis!$A62,'Raw Data'!$E:$E,0)),"",INDEX('Raw Data'!$D:$D,MATCH(Analysis!E$1&amp;Analysis!$A62,'Raw Data'!$E:$E,0)))</f>
        <v/>
      </c>
      <c r="F62" s="9" t="str">
        <f>IF(ISNA(MATCH(Analysis!F$1&amp;Analysis!$A62,'Raw Data'!$E:$E,0)),"",INDEX('Raw Data'!$D:$D,MATCH(Analysis!F$1&amp;Analysis!$A62,'Raw Data'!$E:$E,0)))</f>
        <v/>
      </c>
      <c r="G62" s="9" t="str">
        <f>IF(ISNA(MATCH(Analysis!G$1&amp;Analysis!$A62,'Raw Data'!$E:$E,0)),"",INDEX('Raw Data'!$D:$D,MATCH(Analysis!G$1&amp;Analysis!$A62,'Raw Data'!$E:$E,0)))</f>
        <v/>
      </c>
    </row>
    <row r="63" spans="1:7" x14ac:dyDescent="0.25">
      <c r="A63" s="4" t="s">
        <v>40</v>
      </c>
      <c r="B63" s="9">
        <f>IF(ISNA(MATCH(Analysis!B$1&amp;Analysis!$A63,'Raw Data'!$E:$E,0)),"",INDEX('Raw Data'!$D:$D,MATCH(Analysis!B$1&amp;Analysis!$A63,'Raw Data'!$E:$E,0)))</f>
        <v>7.1009149255769396E-3</v>
      </c>
      <c r="C63" s="9" t="str">
        <f>IF(ISNA(MATCH(Analysis!C$1&amp;Analysis!$A63,'Raw Data'!$E:$E,0)),"",INDEX('Raw Data'!$D:$D,MATCH(Analysis!C$1&amp;Analysis!$A63,'Raw Data'!$E:$E,0)))</f>
        <v/>
      </c>
      <c r="D63" s="10" t="str">
        <f>IF(ISNA(MATCH(Analysis!D$1&amp;Analysis!$A63,'Raw Data'!$E:$E,0)),"",INDEX('Raw Data'!$D:$D,MATCH(Analysis!D$1&amp;Analysis!$A63,'Raw Data'!$E:$E,0)))</f>
        <v/>
      </c>
      <c r="E63" s="9" t="str">
        <f>IF(ISNA(MATCH(Analysis!E$1&amp;Analysis!$A63,'Raw Data'!$E:$E,0)),"",INDEX('Raw Data'!$D:$D,MATCH(Analysis!E$1&amp;Analysis!$A63,'Raw Data'!$E:$E,0)))</f>
        <v/>
      </c>
      <c r="F63" s="9" t="str">
        <f>IF(ISNA(MATCH(Analysis!F$1&amp;Analysis!$A63,'Raw Data'!$E:$E,0)),"",INDEX('Raw Data'!$D:$D,MATCH(Analysis!F$1&amp;Analysis!$A63,'Raw Data'!$E:$E,0)))</f>
        <v/>
      </c>
      <c r="G63" s="9" t="str">
        <f>IF(ISNA(MATCH(Analysis!G$1&amp;Analysis!$A63,'Raw Data'!$E:$E,0)),"",INDEX('Raw Data'!$D:$D,MATCH(Analysis!G$1&amp;Analysis!$A63,'Raw Data'!$E:$E,0)))</f>
        <v/>
      </c>
    </row>
    <row r="64" spans="1:7" x14ac:dyDescent="0.25">
      <c r="A64" s="4" t="s">
        <v>43</v>
      </c>
      <c r="B64" s="9" t="str">
        <f>IF(ISNA(MATCH(Analysis!B$1&amp;Analysis!$A64,'Raw Data'!$E:$E,0)),"",INDEX('Raw Data'!$D:$D,MATCH(Analysis!B$1&amp;Analysis!$A64,'Raw Data'!$E:$E,0)))</f>
        <v/>
      </c>
      <c r="C64" s="9" t="str">
        <f>IF(ISNA(MATCH(Analysis!C$1&amp;Analysis!$A64,'Raw Data'!$E:$E,0)),"",INDEX('Raw Data'!$D:$D,MATCH(Analysis!C$1&amp;Analysis!$A64,'Raw Data'!$E:$E,0)))</f>
        <v/>
      </c>
      <c r="D64" s="10" t="str">
        <f>IF(ISNA(MATCH(Analysis!D$1&amp;Analysis!$A64,'Raw Data'!$E:$E,0)),"",INDEX('Raw Data'!$D:$D,MATCH(Analysis!D$1&amp;Analysis!$A64,'Raw Data'!$E:$E,0)))</f>
        <v/>
      </c>
      <c r="E64" s="9" t="str">
        <f>IF(ISNA(MATCH(Analysis!E$1&amp;Analysis!$A64,'Raw Data'!$E:$E,0)),"",INDEX('Raw Data'!$D:$D,MATCH(Analysis!E$1&amp;Analysis!$A64,'Raw Data'!$E:$E,0)))</f>
        <v/>
      </c>
      <c r="F64" s="9" t="str">
        <f>IF(ISNA(MATCH(Analysis!F$1&amp;Analysis!$A64,'Raw Data'!$E:$E,0)),"",INDEX('Raw Data'!$D:$D,MATCH(Analysis!F$1&amp;Analysis!$A64,'Raw Data'!$E:$E,0)))</f>
        <v/>
      </c>
      <c r="G64" s="9">
        <f>IF(ISNA(MATCH(Analysis!G$1&amp;Analysis!$A64,'Raw Data'!$E:$E,0)),"",INDEX('Raw Data'!$D:$D,MATCH(Analysis!G$1&amp;Analysis!$A64,'Raw Data'!$E:$E,0)))</f>
        <v>6.91699604743083E-3</v>
      </c>
    </row>
    <row r="65" spans="1:7" x14ac:dyDescent="0.25">
      <c r="B65" s="11">
        <f t="shared" ref="B65:G65" si="0">SUM(B2:B64)</f>
        <v>0.25645227365833634</v>
      </c>
      <c r="C65" s="11">
        <f t="shared" si="0"/>
        <v>0.23745173745173703</v>
      </c>
      <c r="D65" s="12">
        <f t="shared" si="0"/>
        <v>0.24892041949413884</v>
      </c>
      <c r="E65" s="11">
        <f t="shared" si="0"/>
        <v>0.33256946433686568</v>
      </c>
      <c r="F65" s="11">
        <f t="shared" si="0"/>
        <v>0.2183393905507402</v>
      </c>
      <c r="G65" s="11">
        <f t="shared" si="0"/>
        <v>0.16699604743082982</v>
      </c>
    </row>
    <row r="66" spans="1:7" x14ac:dyDescent="0.25">
      <c r="A66" s="3"/>
    </row>
    <row r="67" spans="1:7" x14ac:dyDescent="0.25">
      <c r="A67" s="3"/>
    </row>
    <row r="68" spans="1:7" x14ac:dyDescent="0.25">
      <c r="A68" s="3"/>
    </row>
    <row r="69" spans="1:7" x14ac:dyDescent="0.25">
      <c r="A69" s="3"/>
    </row>
    <row r="70" spans="1:7" x14ac:dyDescent="0.25">
      <c r="A70" s="3"/>
    </row>
    <row r="71" spans="1:7" x14ac:dyDescent="0.25">
      <c r="A71" s="3"/>
    </row>
    <row r="72" spans="1:7" x14ac:dyDescent="0.25">
      <c r="A72" s="3"/>
    </row>
    <row r="73" spans="1:7" x14ac:dyDescent="0.25">
      <c r="A73" s="3"/>
    </row>
    <row r="74" spans="1:7" x14ac:dyDescent="0.25">
      <c r="A74" s="3"/>
    </row>
    <row r="75" spans="1:7" x14ac:dyDescent="0.25">
      <c r="A75" s="3"/>
    </row>
    <row r="76" spans="1:7" x14ac:dyDescent="0.25">
      <c r="A76" s="3"/>
    </row>
    <row r="77" spans="1:7" x14ac:dyDescent="0.25">
      <c r="A77" s="3"/>
    </row>
    <row r="78" spans="1:7" x14ac:dyDescent="0.25">
      <c r="A78" s="3"/>
    </row>
    <row r="79" spans="1:7" x14ac:dyDescent="0.25">
      <c r="A79" s="3"/>
    </row>
    <row r="80" spans="1:7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</sheetData>
  <sortState xmlns:xlrd2="http://schemas.microsoft.com/office/spreadsheetml/2017/richdata2" ref="A1:A56">
    <sortCondition ref="A1"/>
  </sortState>
  <conditionalFormatting sqref="B2:G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8CEA-E766-4D50-B577-4C116C6A0148}">
  <dimension ref="A1:G65"/>
  <sheetViews>
    <sheetView topLeftCell="A16" workbookViewId="0">
      <selection sqref="A1:XFD1"/>
    </sheetView>
  </sheetViews>
  <sheetFormatPr defaultRowHeight="15" x14ac:dyDescent="0.25"/>
  <sheetData>
    <row r="1" spans="1:7" x14ac:dyDescent="0.25">
      <c r="A1" s="15"/>
      <c r="B1" s="16" t="s">
        <v>61</v>
      </c>
      <c r="C1" s="16" t="s">
        <v>64</v>
      </c>
      <c r="D1" s="17" t="s">
        <v>19</v>
      </c>
      <c r="E1" s="18" t="s">
        <v>66</v>
      </c>
      <c r="F1" s="18" t="s">
        <v>67</v>
      </c>
      <c r="G1" s="18" t="s">
        <v>68</v>
      </c>
    </row>
    <row r="2" spans="1:7" x14ac:dyDescent="0.25">
      <c r="A2" s="4" t="s">
        <v>16</v>
      </c>
      <c r="B2" s="9" t="s">
        <v>78</v>
      </c>
      <c r="C2" s="9">
        <v>1.27413127413127E-2</v>
      </c>
      <c r="D2" s="10">
        <v>2.0666255397902501E-2</v>
      </c>
      <c r="E2" s="9" t="s">
        <v>78</v>
      </c>
      <c r="F2" s="9">
        <v>1.8730779983226101E-2</v>
      </c>
      <c r="G2" s="9">
        <v>2.0750988142292402E-2</v>
      </c>
    </row>
    <row r="3" spans="1:7" x14ac:dyDescent="0.25">
      <c r="A3" s="4" t="s">
        <v>72</v>
      </c>
      <c r="B3" s="9" t="s">
        <v>78</v>
      </c>
      <c r="C3" s="9" t="s">
        <v>78</v>
      </c>
      <c r="D3" s="10" t="s">
        <v>78</v>
      </c>
      <c r="E3" s="9" t="s">
        <v>78</v>
      </c>
      <c r="F3" s="9" t="s">
        <v>78</v>
      </c>
      <c r="G3" s="9">
        <v>5.9288537549407102E-3</v>
      </c>
    </row>
    <row r="4" spans="1:7" x14ac:dyDescent="0.25">
      <c r="A4" s="4" t="s">
        <v>34</v>
      </c>
      <c r="B4" s="9" t="s">
        <v>78</v>
      </c>
      <c r="C4" s="9" t="s">
        <v>78</v>
      </c>
      <c r="D4" s="10" t="s">
        <v>78</v>
      </c>
      <c r="E4" s="9" t="s">
        <v>78</v>
      </c>
      <c r="F4" s="9">
        <v>1.27667505358307E-2</v>
      </c>
      <c r="G4" s="9">
        <v>1.9762845849802299E-2</v>
      </c>
    </row>
    <row r="5" spans="1:7" x14ac:dyDescent="0.25">
      <c r="A5" s="4" t="s">
        <v>74</v>
      </c>
      <c r="B5" s="9" t="s">
        <v>78</v>
      </c>
      <c r="C5" s="9" t="s">
        <v>78</v>
      </c>
      <c r="D5" s="10" t="s">
        <v>78</v>
      </c>
      <c r="E5" s="9" t="s">
        <v>78</v>
      </c>
      <c r="F5" s="9" t="s">
        <v>78</v>
      </c>
      <c r="G5" s="9">
        <v>4.9407114624505904E-3</v>
      </c>
    </row>
    <row r="6" spans="1:7" x14ac:dyDescent="0.25">
      <c r="A6" s="4" t="s">
        <v>22</v>
      </c>
      <c r="B6" s="9" t="s">
        <v>78</v>
      </c>
      <c r="C6" s="9" t="s">
        <v>78</v>
      </c>
      <c r="D6" s="10">
        <v>1.4188772362739001E-2</v>
      </c>
      <c r="E6" s="9" t="s">
        <v>78</v>
      </c>
      <c r="F6" s="9">
        <v>1.3698630136986301E-2</v>
      </c>
      <c r="G6" s="9">
        <v>1.6798418972331999E-2</v>
      </c>
    </row>
    <row r="7" spans="1:7" x14ac:dyDescent="0.25">
      <c r="A7" s="4" t="s">
        <v>48</v>
      </c>
      <c r="B7" s="9" t="s">
        <v>78</v>
      </c>
      <c r="C7" s="9" t="s">
        <v>78</v>
      </c>
      <c r="D7" s="10">
        <v>1.0795805058605799E-2</v>
      </c>
      <c r="E7" s="9" t="s">
        <v>78</v>
      </c>
      <c r="F7" s="9" t="s">
        <v>78</v>
      </c>
      <c r="G7" s="9" t="s">
        <v>78</v>
      </c>
    </row>
    <row r="8" spans="1:7" x14ac:dyDescent="0.25">
      <c r="A8" s="4" t="s">
        <v>21</v>
      </c>
      <c r="B8" s="9" t="s">
        <v>78</v>
      </c>
      <c r="C8" s="9" t="s">
        <v>78</v>
      </c>
      <c r="D8" s="10">
        <v>1.6347933374460201E-2</v>
      </c>
      <c r="E8" s="9" t="s">
        <v>78</v>
      </c>
      <c r="F8" s="9" t="s">
        <v>78</v>
      </c>
      <c r="G8" s="9" t="s">
        <v>78</v>
      </c>
    </row>
    <row r="9" spans="1:7" x14ac:dyDescent="0.25">
      <c r="A9" s="4" t="s">
        <v>20</v>
      </c>
      <c r="B9" s="9" t="s">
        <v>78</v>
      </c>
      <c r="C9" s="9" t="s">
        <v>78</v>
      </c>
      <c r="D9" s="10">
        <v>1.9740900678593399E-2</v>
      </c>
      <c r="E9" s="9">
        <v>3.1079919793755299E-2</v>
      </c>
      <c r="F9" s="9">
        <v>1.7985276302301699E-2</v>
      </c>
      <c r="G9" s="9" t="s">
        <v>78</v>
      </c>
    </row>
    <row r="10" spans="1:7" x14ac:dyDescent="0.25">
      <c r="A10" s="4" t="s">
        <v>57</v>
      </c>
      <c r="B10" s="9" t="s">
        <v>78</v>
      </c>
      <c r="C10" s="9" t="s">
        <v>78</v>
      </c>
      <c r="D10" s="10" t="s">
        <v>78</v>
      </c>
      <c r="E10" s="9" t="s">
        <v>78</v>
      </c>
      <c r="F10" s="9">
        <v>6.9890970086664804E-3</v>
      </c>
      <c r="G10" s="9" t="s">
        <v>78</v>
      </c>
    </row>
    <row r="11" spans="1:7" x14ac:dyDescent="0.25">
      <c r="A11" s="4" t="s">
        <v>15</v>
      </c>
      <c r="B11" s="9" t="s">
        <v>78</v>
      </c>
      <c r="C11" s="9">
        <v>1.42857142857142E-2</v>
      </c>
      <c r="D11" s="10" t="s">
        <v>78</v>
      </c>
      <c r="E11" s="9" t="s">
        <v>78</v>
      </c>
      <c r="F11" s="9" t="s">
        <v>78</v>
      </c>
      <c r="G11" s="9" t="s">
        <v>78</v>
      </c>
    </row>
    <row r="12" spans="1:7" x14ac:dyDescent="0.25">
      <c r="A12" s="4" t="s">
        <v>44</v>
      </c>
      <c r="B12" s="9" t="s">
        <v>78</v>
      </c>
      <c r="C12" s="9">
        <v>8.8803088803088796E-3</v>
      </c>
      <c r="D12" s="10" t="s">
        <v>78</v>
      </c>
      <c r="E12" s="9" t="s">
        <v>78</v>
      </c>
      <c r="F12" s="9" t="s">
        <v>78</v>
      </c>
      <c r="G12" s="9">
        <v>4.9407114624505904E-3</v>
      </c>
    </row>
    <row r="13" spans="1:7" x14ac:dyDescent="0.25">
      <c r="A13" s="4" t="s">
        <v>31</v>
      </c>
      <c r="B13" s="9">
        <v>6.2815785880103699E-3</v>
      </c>
      <c r="C13" s="9">
        <v>8.8803088803088796E-3</v>
      </c>
      <c r="D13" s="10" t="s">
        <v>78</v>
      </c>
      <c r="E13" s="9">
        <v>1.34631910627327E-2</v>
      </c>
      <c r="F13" s="9">
        <v>1.16484950144441E-2</v>
      </c>
      <c r="G13" s="9">
        <v>5.9288537549407102E-3</v>
      </c>
    </row>
    <row r="14" spans="1:7" x14ac:dyDescent="0.25">
      <c r="A14" s="4" t="s">
        <v>5</v>
      </c>
      <c r="B14" s="9">
        <v>2.7174655195957902E-2</v>
      </c>
      <c r="C14" s="9">
        <v>1.77606177606177E-2</v>
      </c>
      <c r="D14" s="10" t="s">
        <v>78</v>
      </c>
      <c r="E14" s="9" t="s">
        <v>78</v>
      </c>
      <c r="F14" s="9">
        <v>6.2435933277420501E-3</v>
      </c>
      <c r="G14" s="9" t="s">
        <v>78</v>
      </c>
    </row>
    <row r="15" spans="1:7" x14ac:dyDescent="0.25">
      <c r="A15" s="4" t="s">
        <v>6</v>
      </c>
      <c r="B15" s="9">
        <v>1.8708179707770001E-2</v>
      </c>
      <c r="C15" s="9">
        <v>8.8803088803088796E-3</v>
      </c>
      <c r="D15" s="10" t="s">
        <v>78</v>
      </c>
      <c r="E15" s="9" t="s">
        <v>78</v>
      </c>
      <c r="F15" s="9" t="s">
        <v>78</v>
      </c>
      <c r="G15" s="9" t="s">
        <v>78</v>
      </c>
    </row>
    <row r="16" spans="1:7" x14ac:dyDescent="0.25">
      <c r="A16" s="4" t="s">
        <v>10</v>
      </c>
      <c r="B16" s="9">
        <v>1.21534890072374E-2</v>
      </c>
      <c r="C16" s="9" t="s">
        <v>78</v>
      </c>
      <c r="D16" s="10" t="s">
        <v>78</v>
      </c>
      <c r="E16" s="9" t="s">
        <v>78</v>
      </c>
      <c r="F16" s="9" t="s">
        <v>78</v>
      </c>
      <c r="G16" s="9" t="s">
        <v>78</v>
      </c>
    </row>
    <row r="17" spans="1:7" x14ac:dyDescent="0.25">
      <c r="A17" s="4" t="s">
        <v>42</v>
      </c>
      <c r="B17" s="9">
        <v>6.5546907005325601E-3</v>
      </c>
      <c r="C17" s="9" t="s">
        <v>78</v>
      </c>
      <c r="D17" s="10" t="s">
        <v>78</v>
      </c>
      <c r="E17" s="9" t="s">
        <v>78</v>
      </c>
      <c r="F17" s="9" t="s">
        <v>78</v>
      </c>
      <c r="G17" s="9" t="s">
        <v>78</v>
      </c>
    </row>
    <row r="18" spans="1:7" x14ac:dyDescent="0.25">
      <c r="A18" s="4" t="s">
        <v>63</v>
      </c>
      <c r="B18" s="9">
        <v>5.5987983067048996E-3</v>
      </c>
      <c r="C18" s="9" t="s">
        <v>78</v>
      </c>
      <c r="D18" s="10" t="s">
        <v>78</v>
      </c>
      <c r="E18" s="9" t="s">
        <v>78</v>
      </c>
      <c r="F18" s="9" t="s">
        <v>78</v>
      </c>
      <c r="G18" s="9" t="s">
        <v>78</v>
      </c>
    </row>
    <row r="19" spans="1:7" x14ac:dyDescent="0.25">
      <c r="A19" s="4" t="s">
        <v>9</v>
      </c>
      <c r="B19" s="9">
        <v>1.33824935135873E-2</v>
      </c>
      <c r="C19" s="9" t="s">
        <v>78</v>
      </c>
      <c r="D19" s="10" t="s">
        <v>78</v>
      </c>
      <c r="E19" s="9" t="s">
        <v>78</v>
      </c>
      <c r="F19" s="9" t="s">
        <v>78</v>
      </c>
      <c r="G19" s="9" t="s">
        <v>78</v>
      </c>
    </row>
    <row r="20" spans="1:7" x14ac:dyDescent="0.25">
      <c r="A20" s="4" t="s">
        <v>4</v>
      </c>
      <c r="B20" s="9">
        <v>5.1618189266693898E-2</v>
      </c>
      <c r="C20" s="9">
        <v>4.0926640926640903E-2</v>
      </c>
      <c r="D20" s="10">
        <v>2.3442319555829701E-2</v>
      </c>
      <c r="E20" s="9">
        <v>1.2603838441707199E-2</v>
      </c>
      <c r="F20" s="9">
        <v>1.4350945857795099E-2</v>
      </c>
      <c r="G20" s="9">
        <v>7.9051383399209394E-3</v>
      </c>
    </row>
    <row r="21" spans="1:7" x14ac:dyDescent="0.25">
      <c r="A21" s="4" t="s">
        <v>38</v>
      </c>
      <c r="B21" s="9">
        <v>9.6954799945377507E-3</v>
      </c>
      <c r="C21" s="9" t="s">
        <v>78</v>
      </c>
      <c r="D21" s="10" t="s">
        <v>78</v>
      </c>
      <c r="E21" s="9" t="s">
        <v>78</v>
      </c>
      <c r="F21" s="9" t="s">
        <v>78</v>
      </c>
      <c r="G21" s="9" t="s">
        <v>78</v>
      </c>
    </row>
    <row r="22" spans="1:7" x14ac:dyDescent="0.25">
      <c r="A22" s="4" t="s">
        <v>17</v>
      </c>
      <c r="B22" s="9" t="s">
        <v>78</v>
      </c>
      <c r="C22" s="9">
        <v>1.27413127413127E-2</v>
      </c>
      <c r="D22" s="10" t="s">
        <v>78</v>
      </c>
      <c r="E22" s="9">
        <v>1.01690060154683E-2</v>
      </c>
      <c r="F22" s="9" t="s">
        <v>78</v>
      </c>
      <c r="G22" s="9" t="s">
        <v>78</v>
      </c>
    </row>
    <row r="23" spans="1:7" x14ac:dyDescent="0.25">
      <c r="A23" s="4" t="s">
        <v>18</v>
      </c>
      <c r="B23" s="9">
        <v>9.1492557694933703E-3</v>
      </c>
      <c r="C23" s="9">
        <v>8.8803088803088796E-3</v>
      </c>
      <c r="D23" s="10">
        <v>1.5114127082048101E-2</v>
      </c>
      <c r="E23" s="9">
        <v>1.04554568891435E-2</v>
      </c>
      <c r="F23" s="9" t="s">
        <v>78</v>
      </c>
      <c r="G23" s="9">
        <v>5.9288537549407102E-3</v>
      </c>
    </row>
    <row r="24" spans="1:7" x14ac:dyDescent="0.25">
      <c r="A24" s="4" t="s">
        <v>62</v>
      </c>
      <c r="B24" s="9">
        <v>5.7353543629659904E-3</v>
      </c>
      <c r="C24" s="9" t="s">
        <v>78</v>
      </c>
      <c r="D24" s="10" t="s">
        <v>78</v>
      </c>
      <c r="E24" s="9" t="s">
        <v>78</v>
      </c>
      <c r="F24" s="9" t="s">
        <v>78</v>
      </c>
      <c r="G24" s="9" t="s">
        <v>78</v>
      </c>
    </row>
    <row r="25" spans="1:7" x14ac:dyDescent="0.25">
      <c r="A25" s="4" t="s">
        <v>7</v>
      </c>
      <c r="B25" s="9">
        <v>1.37921616823706E-2</v>
      </c>
      <c r="C25" s="9">
        <v>7.3359073359073297E-3</v>
      </c>
      <c r="D25" s="10">
        <v>1.11042566317088E-2</v>
      </c>
      <c r="E25" s="9">
        <v>7.8773990260670203E-3</v>
      </c>
      <c r="F25" s="9" t="s">
        <v>78</v>
      </c>
      <c r="G25" s="9">
        <v>5.9288537549407102E-3</v>
      </c>
    </row>
    <row r="26" spans="1:7" x14ac:dyDescent="0.25">
      <c r="A26" s="4" t="s">
        <v>54</v>
      </c>
      <c r="B26" s="9" t="s">
        <v>78</v>
      </c>
      <c r="C26" s="9" t="s">
        <v>78</v>
      </c>
      <c r="D26" s="10" t="s">
        <v>78</v>
      </c>
      <c r="E26" s="9">
        <v>8.3070753365797698E-3</v>
      </c>
      <c r="F26" s="9" t="s">
        <v>78</v>
      </c>
      <c r="G26" s="9" t="s">
        <v>78</v>
      </c>
    </row>
    <row r="27" spans="1:7" x14ac:dyDescent="0.25">
      <c r="A27" s="4" t="s">
        <v>70</v>
      </c>
      <c r="B27" s="9" t="s">
        <v>78</v>
      </c>
      <c r="C27" s="9" t="s">
        <v>78</v>
      </c>
      <c r="D27" s="10" t="s">
        <v>78</v>
      </c>
      <c r="E27" s="9" t="s">
        <v>78</v>
      </c>
      <c r="F27" s="9" t="s">
        <v>78</v>
      </c>
      <c r="G27" s="9">
        <v>6.91699604743083E-3</v>
      </c>
    </row>
    <row r="28" spans="1:7" x14ac:dyDescent="0.25">
      <c r="A28" s="4" t="s">
        <v>36</v>
      </c>
      <c r="B28" s="9" t="s">
        <v>78</v>
      </c>
      <c r="C28" s="9" t="s">
        <v>78</v>
      </c>
      <c r="D28" s="10">
        <v>1.04873534855027E-2</v>
      </c>
      <c r="E28" s="9" t="s">
        <v>78</v>
      </c>
      <c r="F28" s="9">
        <v>1.0530239493057401E-2</v>
      </c>
      <c r="G28" s="9" t="s">
        <v>78</v>
      </c>
    </row>
    <row r="29" spans="1:7" x14ac:dyDescent="0.25">
      <c r="A29" s="4" t="s">
        <v>52</v>
      </c>
      <c r="B29" s="9" t="s">
        <v>78</v>
      </c>
      <c r="C29" s="9" t="s">
        <v>78</v>
      </c>
      <c r="D29" s="10">
        <v>7.7112893275755696E-3</v>
      </c>
      <c r="E29" s="9" t="s">
        <v>78</v>
      </c>
      <c r="F29" s="9" t="s">
        <v>78</v>
      </c>
      <c r="G29" s="9">
        <v>6.91699604743083E-3</v>
      </c>
    </row>
    <row r="30" spans="1:7" x14ac:dyDescent="0.25">
      <c r="A30" s="4" t="s">
        <v>49</v>
      </c>
      <c r="B30" s="9" t="s">
        <v>78</v>
      </c>
      <c r="C30" s="9" t="s">
        <v>78</v>
      </c>
      <c r="D30" s="10">
        <v>9.8704503392967307E-3</v>
      </c>
      <c r="E30" s="9" t="s">
        <v>78</v>
      </c>
      <c r="F30" s="9" t="s">
        <v>78</v>
      </c>
      <c r="G30" s="9" t="s">
        <v>78</v>
      </c>
    </row>
    <row r="31" spans="1:7" x14ac:dyDescent="0.25">
      <c r="A31" s="4" t="s">
        <v>51</v>
      </c>
      <c r="B31" s="9" t="s">
        <v>78</v>
      </c>
      <c r="C31" s="9" t="s">
        <v>78</v>
      </c>
      <c r="D31" s="10">
        <v>7.7112893275755696E-3</v>
      </c>
      <c r="E31" s="9" t="s">
        <v>78</v>
      </c>
      <c r="F31" s="9" t="s">
        <v>78</v>
      </c>
      <c r="G31" s="9" t="s">
        <v>78</v>
      </c>
    </row>
    <row r="32" spans="1:7" x14ac:dyDescent="0.25">
      <c r="A32" s="4" t="s">
        <v>33</v>
      </c>
      <c r="B32" s="9" t="s">
        <v>78</v>
      </c>
      <c r="C32" s="9">
        <v>9.6525096525096506E-3</v>
      </c>
      <c r="D32" s="10" t="s">
        <v>78</v>
      </c>
      <c r="E32" s="9" t="s">
        <v>78</v>
      </c>
      <c r="F32" s="9">
        <v>8.6664802907464294E-3</v>
      </c>
      <c r="G32" s="9">
        <v>4.9407114624505904E-3</v>
      </c>
    </row>
    <row r="33" spans="1:7" x14ac:dyDescent="0.25">
      <c r="A33" s="4" t="s">
        <v>45</v>
      </c>
      <c r="B33" s="9" t="s">
        <v>78</v>
      </c>
      <c r="C33" s="9">
        <v>1.0424710424710401E-2</v>
      </c>
      <c r="D33" s="10" t="s">
        <v>78</v>
      </c>
      <c r="E33" s="9" t="s">
        <v>78</v>
      </c>
      <c r="F33" s="9" t="s">
        <v>78</v>
      </c>
      <c r="G33" s="9" t="s">
        <v>78</v>
      </c>
    </row>
    <row r="34" spans="1:7" x14ac:dyDescent="0.25">
      <c r="A34" s="4" t="s">
        <v>65</v>
      </c>
      <c r="B34" s="9" t="s">
        <v>78</v>
      </c>
      <c r="C34" s="9">
        <v>7.3359073359073297E-3</v>
      </c>
      <c r="D34" s="10" t="s">
        <v>78</v>
      </c>
      <c r="E34" s="9" t="s">
        <v>78</v>
      </c>
      <c r="F34" s="9" t="s">
        <v>78</v>
      </c>
      <c r="G34" s="9" t="s">
        <v>78</v>
      </c>
    </row>
    <row r="35" spans="1:7" x14ac:dyDescent="0.25">
      <c r="A35" s="4" t="s">
        <v>14</v>
      </c>
      <c r="B35" s="9">
        <v>7.5105830943602301E-3</v>
      </c>
      <c r="C35" s="9">
        <v>1.38996138996138E-2</v>
      </c>
      <c r="D35" s="10">
        <v>1.01789019123997E-2</v>
      </c>
      <c r="E35" s="9">
        <v>3.4803781151532501E-2</v>
      </c>
      <c r="F35" s="9">
        <v>1.0064299692479701E-2</v>
      </c>
      <c r="G35" s="9" t="s">
        <v>78</v>
      </c>
    </row>
    <row r="36" spans="1:7" x14ac:dyDescent="0.25">
      <c r="A36" s="4" t="s">
        <v>13</v>
      </c>
      <c r="B36" s="9">
        <v>7.6471391506213304E-3</v>
      </c>
      <c r="C36" s="9">
        <v>1.27413127413127E-2</v>
      </c>
      <c r="D36" s="10">
        <v>2.0666255397902501E-2</v>
      </c>
      <c r="E36" s="9">
        <v>9.7393297049556005E-3</v>
      </c>
      <c r="F36" s="9">
        <v>5.9640294473953899E-3</v>
      </c>
      <c r="G36" s="9" t="s">
        <v>78</v>
      </c>
    </row>
    <row r="37" spans="1:7" x14ac:dyDescent="0.25">
      <c r="A37" s="4" t="s">
        <v>35</v>
      </c>
      <c r="B37" s="9" t="s">
        <v>78</v>
      </c>
      <c r="C37" s="9" t="s">
        <v>78</v>
      </c>
      <c r="D37" s="10" t="s">
        <v>78</v>
      </c>
      <c r="E37" s="9" t="s">
        <v>78</v>
      </c>
      <c r="F37" s="9">
        <v>8.2937284502842198E-3</v>
      </c>
      <c r="G37" s="9">
        <v>6.91699604743083E-3</v>
      </c>
    </row>
    <row r="38" spans="1:7" x14ac:dyDescent="0.25">
      <c r="A38" s="4" t="s">
        <v>58</v>
      </c>
      <c r="B38" s="9" t="s">
        <v>78</v>
      </c>
      <c r="C38" s="9" t="s">
        <v>78</v>
      </c>
      <c r="D38" s="10">
        <v>6.16903146206045E-3</v>
      </c>
      <c r="E38" s="9" t="s">
        <v>78</v>
      </c>
      <c r="F38" s="9" t="s">
        <v>78</v>
      </c>
      <c r="G38" s="9" t="s">
        <v>78</v>
      </c>
    </row>
    <row r="39" spans="1:7" x14ac:dyDescent="0.25">
      <c r="A39" s="4" t="s">
        <v>56</v>
      </c>
      <c r="B39" s="9" t="s">
        <v>78</v>
      </c>
      <c r="C39" s="9" t="s">
        <v>78</v>
      </c>
      <c r="D39" s="10">
        <v>6.7859346082665001E-3</v>
      </c>
      <c r="E39" s="9">
        <v>7.73417358922944E-3</v>
      </c>
      <c r="F39" s="9">
        <v>5.6844655670487297E-3</v>
      </c>
      <c r="G39" s="9" t="s">
        <v>78</v>
      </c>
    </row>
    <row r="40" spans="1:7" x14ac:dyDescent="0.25">
      <c r="A40" s="4" t="s">
        <v>55</v>
      </c>
      <c r="B40" s="9" t="s">
        <v>78</v>
      </c>
      <c r="C40" s="9" t="s">
        <v>78</v>
      </c>
      <c r="D40" s="10" t="s">
        <v>78</v>
      </c>
      <c r="E40" s="9" t="s">
        <v>78</v>
      </c>
      <c r="F40" s="9" t="s">
        <v>78</v>
      </c>
      <c r="G40" s="9">
        <v>1.0869565217391301E-2</v>
      </c>
    </row>
    <row r="41" spans="1:7" x14ac:dyDescent="0.25">
      <c r="A41" s="4" t="s">
        <v>69</v>
      </c>
      <c r="B41" s="9" t="s">
        <v>78</v>
      </c>
      <c r="C41" s="9" t="s">
        <v>78</v>
      </c>
      <c r="D41" s="10" t="s">
        <v>78</v>
      </c>
      <c r="E41" s="9" t="s">
        <v>78</v>
      </c>
      <c r="F41" s="9" t="s">
        <v>78</v>
      </c>
      <c r="G41" s="9">
        <v>8.8932806324110592E-3</v>
      </c>
    </row>
    <row r="42" spans="1:7" x14ac:dyDescent="0.25">
      <c r="A42" s="4" t="s">
        <v>71</v>
      </c>
      <c r="B42" s="9" t="s">
        <v>78</v>
      </c>
      <c r="C42" s="9" t="s">
        <v>78</v>
      </c>
      <c r="D42" s="10" t="s">
        <v>78</v>
      </c>
      <c r="E42" s="9" t="s">
        <v>78</v>
      </c>
      <c r="F42" s="9" t="s">
        <v>78</v>
      </c>
      <c r="G42" s="9">
        <v>5.9288537549407102E-3</v>
      </c>
    </row>
    <row r="43" spans="1:7" x14ac:dyDescent="0.25">
      <c r="A43" s="4" t="s">
        <v>75</v>
      </c>
      <c r="B43" s="9" t="s">
        <v>78</v>
      </c>
      <c r="C43" s="9" t="s">
        <v>78</v>
      </c>
      <c r="D43" s="10" t="s">
        <v>78</v>
      </c>
      <c r="E43" s="9" t="s">
        <v>78</v>
      </c>
      <c r="F43" s="9" t="s">
        <v>78</v>
      </c>
      <c r="G43" s="9">
        <v>4.9407114624505904E-3</v>
      </c>
    </row>
    <row r="44" spans="1:7" x14ac:dyDescent="0.25">
      <c r="A44" s="4" t="s">
        <v>73</v>
      </c>
      <c r="B44" s="9" t="s">
        <v>78</v>
      </c>
      <c r="C44" s="9" t="s">
        <v>78</v>
      </c>
      <c r="D44" s="10" t="s">
        <v>78</v>
      </c>
      <c r="E44" s="9" t="s">
        <v>78</v>
      </c>
      <c r="F44" s="9" t="s">
        <v>78</v>
      </c>
      <c r="G44" s="9">
        <v>4.9407114624505904E-3</v>
      </c>
    </row>
    <row r="45" spans="1:7" x14ac:dyDescent="0.25">
      <c r="A45" s="4" t="s">
        <v>32</v>
      </c>
      <c r="B45" s="9" t="s">
        <v>78</v>
      </c>
      <c r="C45" s="9" t="s">
        <v>78</v>
      </c>
      <c r="D45" s="10">
        <v>6.16903146206045E-3</v>
      </c>
      <c r="E45" s="9">
        <v>1.36064164995703E-2</v>
      </c>
      <c r="F45" s="9">
        <v>1.45373217780262E-2</v>
      </c>
      <c r="G45" s="9" t="s">
        <v>78</v>
      </c>
    </row>
    <row r="46" spans="1:7" x14ac:dyDescent="0.25">
      <c r="A46" s="4" t="s">
        <v>26</v>
      </c>
      <c r="B46" s="9" t="s">
        <v>78</v>
      </c>
      <c r="C46" s="9" t="s">
        <v>78</v>
      </c>
      <c r="D46" s="10" t="s">
        <v>78</v>
      </c>
      <c r="E46" s="9">
        <v>2.1913491836150101E-2</v>
      </c>
      <c r="F46" s="9">
        <v>5.6844655670487297E-3</v>
      </c>
      <c r="G46" s="9" t="s">
        <v>78</v>
      </c>
    </row>
    <row r="47" spans="1:7" x14ac:dyDescent="0.25">
      <c r="A47" s="4" t="s">
        <v>28</v>
      </c>
      <c r="B47" s="9" t="s">
        <v>78</v>
      </c>
      <c r="C47" s="9" t="s">
        <v>78</v>
      </c>
      <c r="D47" s="10" t="s">
        <v>78</v>
      </c>
      <c r="E47" s="9">
        <v>1.6184474362646799E-2</v>
      </c>
      <c r="F47" s="9" t="s">
        <v>78</v>
      </c>
      <c r="G47" s="9" t="s">
        <v>78</v>
      </c>
    </row>
    <row r="48" spans="1:7" x14ac:dyDescent="0.25">
      <c r="A48" s="4" t="s">
        <v>50</v>
      </c>
      <c r="B48" s="9" t="s">
        <v>78</v>
      </c>
      <c r="C48" s="9" t="s">
        <v>78</v>
      </c>
      <c r="D48" s="10">
        <v>8.6366440468846391E-3</v>
      </c>
      <c r="E48" s="9" t="s">
        <v>78</v>
      </c>
      <c r="F48" s="9" t="s">
        <v>78</v>
      </c>
      <c r="G48" s="9" t="s">
        <v>78</v>
      </c>
    </row>
    <row r="49" spans="1:7" x14ac:dyDescent="0.25">
      <c r="A49" s="4" t="s">
        <v>23</v>
      </c>
      <c r="B49" s="9" t="s">
        <v>78</v>
      </c>
      <c r="C49" s="9" t="s">
        <v>78</v>
      </c>
      <c r="D49" s="10">
        <v>1.2029611351017801E-2</v>
      </c>
      <c r="E49" s="9">
        <v>2.33457462045259E-2</v>
      </c>
      <c r="F49" s="9" t="s">
        <v>78</v>
      </c>
      <c r="G49" s="9" t="s">
        <v>78</v>
      </c>
    </row>
    <row r="50" spans="1:7" x14ac:dyDescent="0.25">
      <c r="A50" s="4" t="s">
        <v>25</v>
      </c>
      <c r="B50" s="9" t="s">
        <v>78</v>
      </c>
      <c r="C50" s="9" t="s">
        <v>78</v>
      </c>
      <c r="D50" s="10" t="s">
        <v>78</v>
      </c>
      <c r="E50" s="9">
        <v>2.23431681466628E-2</v>
      </c>
      <c r="F50" s="9">
        <v>1.2673562575715201E-2</v>
      </c>
      <c r="G50" s="9" t="s">
        <v>78</v>
      </c>
    </row>
    <row r="51" spans="1:7" x14ac:dyDescent="0.25">
      <c r="A51" s="4" t="s">
        <v>30</v>
      </c>
      <c r="B51" s="9" t="s">
        <v>78</v>
      </c>
      <c r="C51" s="9">
        <v>7.7220077220077196E-3</v>
      </c>
      <c r="D51" s="10" t="s">
        <v>78</v>
      </c>
      <c r="E51" s="9">
        <v>1.2603838441707199E-2</v>
      </c>
      <c r="F51" s="9">
        <v>1.48168856583729E-2</v>
      </c>
      <c r="G51" s="9" t="s">
        <v>78</v>
      </c>
    </row>
    <row r="52" spans="1:7" x14ac:dyDescent="0.25">
      <c r="A52" s="4" t="s">
        <v>47</v>
      </c>
      <c r="B52" s="9" t="s">
        <v>78</v>
      </c>
      <c r="C52" s="9">
        <v>8.8803088803088796E-3</v>
      </c>
      <c r="D52" s="10" t="s">
        <v>78</v>
      </c>
      <c r="E52" s="9" t="s">
        <v>78</v>
      </c>
      <c r="F52" s="9" t="s">
        <v>78</v>
      </c>
      <c r="G52" s="9" t="s">
        <v>78</v>
      </c>
    </row>
    <row r="53" spans="1:7" x14ac:dyDescent="0.25">
      <c r="A53" s="4" t="s">
        <v>46</v>
      </c>
      <c r="B53" s="9" t="s">
        <v>78</v>
      </c>
      <c r="C53" s="9">
        <v>7.7220077220077196E-3</v>
      </c>
      <c r="D53" s="10" t="s">
        <v>78</v>
      </c>
      <c r="E53" s="9" t="s">
        <v>78</v>
      </c>
      <c r="F53" s="9" t="s">
        <v>78</v>
      </c>
      <c r="G53" s="9" t="s">
        <v>78</v>
      </c>
    </row>
    <row r="54" spans="1:7" x14ac:dyDescent="0.25">
      <c r="A54" s="4" t="s">
        <v>53</v>
      </c>
      <c r="B54" s="9" t="s">
        <v>78</v>
      </c>
      <c r="C54" s="9" t="s">
        <v>78</v>
      </c>
      <c r="D54" s="10" t="s">
        <v>78</v>
      </c>
      <c r="E54" s="9">
        <v>8.7367516470925194E-3</v>
      </c>
      <c r="F54" s="9" t="s">
        <v>78</v>
      </c>
      <c r="G54" s="9" t="s">
        <v>78</v>
      </c>
    </row>
    <row r="55" spans="1:7" x14ac:dyDescent="0.25">
      <c r="A55" s="4" t="s">
        <v>27</v>
      </c>
      <c r="B55" s="9" t="s">
        <v>78</v>
      </c>
      <c r="C55" s="9" t="s">
        <v>78</v>
      </c>
      <c r="D55" s="10" t="s">
        <v>78</v>
      </c>
      <c r="E55" s="9">
        <v>1.73302778573474E-2</v>
      </c>
      <c r="F55" s="9" t="s">
        <v>78</v>
      </c>
      <c r="G55" s="9" t="s">
        <v>78</v>
      </c>
    </row>
    <row r="56" spans="1:7" x14ac:dyDescent="0.25">
      <c r="A56" s="4" t="s">
        <v>41</v>
      </c>
      <c r="B56" s="9">
        <v>6.2815785880103699E-3</v>
      </c>
      <c r="C56" s="9" t="s">
        <v>78</v>
      </c>
      <c r="D56" s="10" t="s">
        <v>78</v>
      </c>
      <c r="E56" s="9" t="s">
        <v>78</v>
      </c>
      <c r="F56" s="9" t="s">
        <v>78</v>
      </c>
      <c r="G56" s="9" t="s">
        <v>78</v>
      </c>
    </row>
    <row r="57" spans="1:7" x14ac:dyDescent="0.25">
      <c r="A57" s="4" t="s">
        <v>12</v>
      </c>
      <c r="B57" s="9">
        <v>1.6659838863853599E-2</v>
      </c>
      <c r="C57" s="9">
        <v>1.0424710424710401E-2</v>
      </c>
      <c r="D57" s="10" t="s">
        <v>78</v>
      </c>
      <c r="E57" s="9" t="s">
        <v>78</v>
      </c>
      <c r="F57" s="9" t="s">
        <v>78</v>
      </c>
      <c r="G57" s="9" t="s">
        <v>78</v>
      </c>
    </row>
    <row r="58" spans="1:7" x14ac:dyDescent="0.25">
      <c r="A58" s="4" t="s">
        <v>24</v>
      </c>
      <c r="B58" s="9" t="s">
        <v>78</v>
      </c>
      <c r="C58" s="9" t="s">
        <v>78</v>
      </c>
      <c r="D58" s="10">
        <v>1.11042566317088E-2</v>
      </c>
      <c r="E58" s="9">
        <v>3.6092810083070699E-2</v>
      </c>
      <c r="F58" s="9">
        <v>1.09961792936352E-2</v>
      </c>
      <c r="G58" s="9" t="s">
        <v>78</v>
      </c>
    </row>
    <row r="59" spans="1:7" x14ac:dyDescent="0.25">
      <c r="A59" s="4" t="s">
        <v>29</v>
      </c>
      <c r="B59" s="9" t="s">
        <v>78</v>
      </c>
      <c r="C59" s="9">
        <v>7.3359073359073297E-3</v>
      </c>
      <c r="D59" s="10" t="s">
        <v>78</v>
      </c>
      <c r="E59" s="9">
        <v>1.41793182469206E-2</v>
      </c>
      <c r="F59" s="9">
        <v>8.0141645699375597E-3</v>
      </c>
      <c r="G59" s="9" t="s">
        <v>78</v>
      </c>
    </row>
    <row r="60" spans="1:7" x14ac:dyDescent="0.25">
      <c r="A60" s="4" t="s">
        <v>11</v>
      </c>
      <c r="B60" s="9">
        <v>1.09244845008876E-2</v>
      </c>
      <c r="C60" s="9" t="s">
        <v>78</v>
      </c>
      <c r="D60" s="10" t="s">
        <v>78</v>
      </c>
      <c r="E60" s="9" t="s">
        <v>78</v>
      </c>
      <c r="F60" s="9" t="s">
        <v>78</v>
      </c>
      <c r="G60" s="9" t="s">
        <v>78</v>
      </c>
    </row>
    <row r="61" spans="1:7" x14ac:dyDescent="0.25">
      <c r="A61" s="4" t="s">
        <v>8</v>
      </c>
      <c r="B61" s="9">
        <v>1.25631571760207E-2</v>
      </c>
      <c r="C61" s="9" t="s">
        <v>78</v>
      </c>
      <c r="D61" s="10" t="s">
        <v>78</v>
      </c>
      <c r="E61" s="9" t="s">
        <v>78</v>
      </c>
      <c r="F61" s="9" t="s">
        <v>78</v>
      </c>
      <c r="G61" s="9" t="s">
        <v>78</v>
      </c>
    </row>
    <row r="62" spans="1:7" x14ac:dyDescent="0.25">
      <c r="A62" s="4" t="s">
        <v>39</v>
      </c>
      <c r="B62" s="9">
        <v>7.9202512631435205E-3</v>
      </c>
      <c r="C62" s="9" t="s">
        <v>78</v>
      </c>
      <c r="D62" s="10" t="s">
        <v>78</v>
      </c>
      <c r="E62" s="9" t="s">
        <v>78</v>
      </c>
      <c r="F62" s="9" t="s">
        <v>78</v>
      </c>
      <c r="G62" s="9" t="s">
        <v>78</v>
      </c>
    </row>
    <row r="63" spans="1:7" x14ac:dyDescent="0.25">
      <c r="A63" s="4" t="s">
        <v>40</v>
      </c>
      <c r="B63" s="9">
        <v>7.1009149255769396E-3</v>
      </c>
      <c r="C63" s="9" t="s">
        <v>78</v>
      </c>
      <c r="D63" s="10" t="s">
        <v>78</v>
      </c>
      <c r="E63" s="9" t="s">
        <v>78</v>
      </c>
      <c r="F63" s="9" t="s">
        <v>78</v>
      </c>
      <c r="G63" s="9" t="s">
        <v>78</v>
      </c>
    </row>
    <row r="64" spans="1:7" x14ac:dyDescent="0.25">
      <c r="A64" s="4" t="s">
        <v>43</v>
      </c>
      <c r="B64" s="9" t="s">
        <v>78</v>
      </c>
      <c r="C64" s="9" t="s">
        <v>78</v>
      </c>
      <c r="D64" s="10" t="s">
        <v>78</v>
      </c>
      <c r="E64" s="9" t="s">
        <v>78</v>
      </c>
      <c r="F64" s="9" t="s">
        <v>78</v>
      </c>
      <c r="G64" s="9">
        <v>6.91699604743083E-3</v>
      </c>
    </row>
    <row r="65" spans="1:7" x14ac:dyDescent="0.25">
      <c r="A65" s="2"/>
      <c r="B65" s="11">
        <v>0.25645227365833634</v>
      </c>
      <c r="C65" s="11">
        <v>0.23745173745173703</v>
      </c>
      <c r="D65" s="12">
        <v>0.24892041949413884</v>
      </c>
      <c r="E65" s="11">
        <v>0.33256946433686568</v>
      </c>
      <c r="F65" s="11">
        <v>0.2183393905507402</v>
      </c>
      <c r="G65" s="11">
        <v>0.16699604743082982</v>
      </c>
    </row>
  </sheetData>
  <autoFilter ref="A1:G65" xr:uid="{6DF483A8-CDFA-445A-9667-3A935CCE26BE}"/>
  <conditionalFormatting sqref="B2:G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21BC-8281-464E-A29E-5A0A39530012}">
  <dimension ref="A1:F12"/>
  <sheetViews>
    <sheetView tabSelected="1" workbookViewId="0">
      <selection activeCell="F28" sqref="F28"/>
    </sheetView>
  </sheetViews>
  <sheetFormatPr defaultRowHeight="15" x14ac:dyDescent="0.25"/>
  <sheetData>
    <row r="1" spans="1:6" s="19" customFormat="1" x14ac:dyDescent="0.25">
      <c r="A1" s="20" t="s">
        <v>61</v>
      </c>
      <c r="B1" s="20" t="s">
        <v>64</v>
      </c>
      <c r="C1" s="20" t="s">
        <v>19</v>
      </c>
      <c r="D1" s="20" t="s">
        <v>66</v>
      </c>
      <c r="E1" s="20" t="s">
        <v>67</v>
      </c>
      <c r="F1" s="20" t="s">
        <v>68</v>
      </c>
    </row>
    <row r="2" spans="1:6" x14ac:dyDescent="0.25">
      <c r="A2" s="21" t="s">
        <v>10</v>
      </c>
      <c r="B2" s="21" t="s">
        <v>15</v>
      </c>
      <c r="C2" s="21" t="s">
        <v>48</v>
      </c>
      <c r="D2" s="21" t="s">
        <v>54</v>
      </c>
      <c r="E2" s="21" t="s">
        <v>57</v>
      </c>
      <c r="F2" s="21" t="s">
        <v>72</v>
      </c>
    </row>
    <row r="3" spans="1:6" x14ac:dyDescent="0.25">
      <c r="A3" s="21" t="s">
        <v>42</v>
      </c>
      <c r="B3" s="21" t="s">
        <v>45</v>
      </c>
      <c r="C3" s="21" t="s">
        <v>21</v>
      </c>
      <c r="D3" s="21" t="s">
        <v>28</v>
      </c>
      <c r="E3" s="21"/>
      <c r="F3" s="21" t="s">
        <v>74</v>
      </c>
    </row>
    <row r="4" spans="1:6" x14ac:dyDescent="0.25">
      <c r="A4" s="21" t="s">
        <v>63</v>
      </c>
      <c r="B4" s="21" t="s">
        <v>65</v>
      </c>
      <c r="C4" s="21" t="s">
        <v>49</v>
      </c>
      <c r="D4" s="21" t="s">
        <v>53</v>
      </c>
      <c r="E4" s="21"/>
      <c r="F4" s="21" t="s">
        <v>70</v>
      </c>
    </row>
    <row r="5" spans="1:6" x14ac:dyDescent="0.25">
      <c r="A5" s="21" t="s">
        <v>9</v>
      </c>
      <c r="B5" s="21" t="s">
        <v>47</v>
      </c>
      <c r="C5" s="21" t="s">
        <v>51</v>
      </c>
      <c r="D5" s="21" t="s">
        <v>27</v>
      </c>
      <c r="E5" s="21"/>
      <c r="F5" s="21" t="s">
        <v>55</v>
      </c>
    </row>
    <row r="6" spans="1:6" x14ac:dyDescent="0.25">
      <c r="A6" s="21" t="s">
        <v>38</v>
      </c>
      <c r="B6" s="21" t="s">
        <v>46</v>
      </c>
      <c r="C6" s="21" t="s">
        <v>58</v>
      </c>
      <c r="D6" s="21"/>
      <c r="E6" s="21"/>
      <c r="F6" s="21" t="s">
        <v>69</v>
      </c>
    </row>
    <row r="7" spans="1:6" x14ac:dyDescent="0.25">
      <c r="A7" s="21" t="s">
        <v>62</v>
      </c>
      <c r="B7" s="21"/>
      <c r="C7" s="21" t="s">
        <v>50</v>
      </c>
      <c r="D7" s="21"/>
      <c r="E7" s="21"/>
      <c r="F7" s="21" t="s">
        <v>71</v>
      </c>
    </row>
    <row r="8" spans="1:6" x14ac:dyDescent="0.25">
      <c r="A8" s="21" t="s">
        <v>41</v>
      </c>
      <c r="B8" s="21"/>
      <c r="C8" s="21"/>
      <c r="D8" s="21"/>
      <c r="E8" s="21"/>
      <c r="F8" s="21" t="s">
        <v>75</v>
      </c>
    </row>
    <row r="9" spans="1:6" x14ac:dyDescent="0.25">
      <c r="A9" s="21" t="s">
        <v>11</v>
      </c>
      <c r="B9" s="21"/>
      <c r="C9" s="21"/>
      <c r="D9" s="21"/>
      <c r="E9" s="21"/>
      <c r="F9" s="21" t="s">
        <v>73</v>
      </c>
    </row>
    <row r="10" spans="1:6" x14ac:dyDescent="0.25">
      <c r="A10" s="21" t="s">
        <v>8</v>
      </c>
      <c r="B10" s="21"/>
      <c r="C10" s="21"/>
      <c r="D10" s="21"/>
      <c r="E10" s="21"/>
      <c r="F10" s="21" t="s">
        <v>43</v>
      </c>
    </row>
    <row r="11" spans="1:6" x14ac:dyDescent="0.25">
      <c r="A11" s="21" t="s">
        <v>39</v>
      </c>
      <c r="B11" s="21"/>
      <c r="C11" s="21"/>
      <c r="D11" s="21"/>
      <c r="E11" s="21"/>
      <c r="F11" s="21"/>
    </row>
    <row r="12" spans="1:6" x14ac:dyDescent="0.25">
      <c r="A12" s="21" t="s">
        <v>40</v>
      </c>
      <c r="B12" s="21"/>
      <c r="C12" s="21"/>
      <c r="D12" s="21"/>
      <c r="E12" s="21"/>
      <c r="F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Analysis</vt:lpstr>
      <vt:lpstr>Sheet1</vt:lpstr>
      <vt:lpstr>Terms only in one cluster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Massimiliano Zattera</cp:lastModifiedBy>
  <dcterms:created xsi:type="dcterms:W3CDTF">2019-06-23T05:57:07Z</dcterms:created>
  <dcterms:modified xsi:type="dcterms:W3CDTF">2021-09-09T16:39:28Z</dcterms:modified>
</cp:coreProperties>
</file>