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nan.molino\Documents\CENADIF\Barra corto\PCB\Diseño\"/>
    </mc:Choice>
  </mc:AlternateContent>
  <bookViews>
    <workbookView xWindow="0" yWindow="0" windowWidth="20490" windowHeight="7755"/>
  </bookViews>
  <sheets>
    <sheet name="BarraCorto" sheetId="1" r:id="rId1"/>
  </sheets>
  <calcPr calcId="152511"/>
  <fileRecoveryPr repairLoad="1"/>
</workbook>
</file>

<file path=xl/calcChain.xml><?xml version="1.0" encoding="utf-8"?>
<calcChain xmlns="http://schemas.openxmlformats.org/spreadsheetml/2006/main">
  <c r="H37" i="1" l="1"/>
  <c r="H38" i="1"/>
  <c r="H39" i="1"/>
  <c r="H14" i="1" l="1"/>
  <c r="H13" i="1"/>
  <c r="H3" i="1" l="1"/>
  <c r="H4" i="1"/>
  <c r="H5" i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<sst xmlns="http://schemas.openxmlformats.org/spreadsheetml/2006/main" count="127" uniqueCount="98">
  <si>
    <t>Componente</t>
  </si>
  <si>
    <t xml:space="preserve"> Valor</t>
  </si>
  <si>
    <t>Referencia</t>
  </si>
  <si>
    <t xml:space="preserve"> Datasheet/Referencia</t>
  </si>
  <si>
    <t xml:space="preserve"> Fabricante</t>
  </si>
  <si>
    <t>Barra LED</t>
  </si>
  <si>
    <t>BARRA_LED</t>
  </si>
  <si>
    <t>BAR1</t>
  </si>
  <si>
    <t>Capacitor cerámico</t>
  </si>
  <si>
    <t>1uF</t>
  </si>
  <si>
    <t>C1 C7</t>
  </si>
  <si>
    <t>~</t>
  </si>
  <si>
    <t>Capacitor electrolítico</t>
  </si>
  <si>
    <t>120uF</t>
  </si>
  <si>
    <t>C2</t>
  </si>
  <si>
    <t>47uF/400V</t>
  </si>
  <si>
    <t>220uF</t>
  </si>
  <si>
    <t>C8</t>
  </si>
  <si>
    <t>47uF/450V</t>
  </si>
  <si>
    <t>Diodo</t>
  </si>
  <si>
    <t>1N4001</t>
  </si>
  <si>
    <t>D1 D2</t>
  </si>
  <si>
    <t>Fusible</t>
  </si>
  <si>
    <t>2A / 1000V</t>
  </si>
  <si>
    <t>F1</t>
  </si>
  <si>
    <t>3.5 A / 1500V</t>
  </si>
  <si>
    <t>F2</t>
  </si>
  <si>
    <t>Bornera a tornillo</t>
  </si>
  <si>
    <t>4.7 mH / 0.38A</t>
  </si>
  <si>
    <t>L1</t>
  </si>
  <si>
    <t>10 mH</t>
  </si>
  <si>
    <t>Varistor</t>
  </si>
  <si>
    <t>S14K880</t>
  </si>
  <si>
    <t>MOV1</t>
  </si>
  <si>
    <t>S20K1000</t>
  </si>
  <si>
    <t>MOV2</t>
  </si>
  <si>
    <t>Termistor</t>
  </si>
  <si>
    <t>10D - 11</t>
  </si>
  <si>
    <t>NTC1</t>
  </si>
  <si>
    <t>10D - 20</t>
  </si>
  <si>
    <t>NTC2</t>
  </si>
  <si>
    <t>Resistencia</t>
  </si>
  <si>
    <t>1M/2W</t>
  </si>
  <si>
    <t>5.6K/1W</t>
  </si>
  <si>
    <t>R10</t>
  </si>
  <si>
    <t>3.9K</t>
  </si>
  <si>
    <t>R12</t>
  </si>
  <si>
    <t>1.2K</t>
  </si>
  <si>
    <t>R13</t>
  </si>
  <si>
    <t>Diodo Zener</t>
  </si>
  <si>
    <t>SMBJ15A</t>
  </si>
  <si>
    <t>TVS1</t>
  </si>
  <si>
    <t>SMBJ20A</t>
  </si>
  <si>
    <t>TVS2</t>
  </si>
  <si>
    <t>Convertidor</t>
  </si>
  <si>
    <t>AE15-EW-S12</t>
  </si>
  <si>
    <t>U1</t>
  </si>
  <si>
    <t>CUI INC</t>
  </si>
  <si>
    <t>AE40-EW-S12</t>
  </si>
  <si>
    <t>U2</t>
  </si>
  <si>
    <t>Driver LED</t>
  </si>
  <si>
    <t>LM3914</t>
  </si>
  <si>
    <t>U3</t>
  </si>
  <si>
    <t>R1/9</t>
  </si>
  <si>
    <t>C9/12</t>
  </si>
  <si>
    <t>C3/6</t>
  </si>
  <si>
    <t>L2/3</t>
  </si>
  <si>
    <t>Choke</t>
  </si>
  <si>
    <t>Choke modo comun</t>
  </si>
  <si>
    <t>Cable IDC 12</t>
  </si>
  <si>
    <t>Conector IDC 12(pcb)</t>
  </si>
  <si>
    <t>Conector IDC 12(cable)</t>
  </si>
  <si>
    <t>LEDS</t>
  </si>
  <si>
    <t xml:space="preserve">borneras </t>
  </si>
  <si>
    <t>resistencias</t>
  </si>
  <si>
    <t>link mercadolibre</t>
  </si>
  <si>
    <t>Nota</t>
  </si>
  <si>
    <t>Trough Hole</t>
  </si>
  <si>
    <t>Portafusibles</t>
  </si>
  <si>
    <t>$ estimado</t>
  </si>
  <si>
    <t>Subtotal</t>
  </si>
  <si>
    <t>en metros</t>
  </si>
  <si>
    <t xml:space="preserve"> Canti.</t>
  </si>
  <si>
    <t>14x51mm</t>
  </si>
  <si>
    <t>14x51mm (doble)</t>
  </si>
  <si>
    <t>TEA Keland</t>
  </si>
  <si>
    <t>multicapa</t>
  </si>
  <si>
    <t>14x51mm - comprar más de uno</t>
  </si>
  <si>
    <t>J2/3</t>
  </si>
  <si>
    <t>J1-4/5</t>
  </si>
  <si>
    <t>enchufable</t>
  </si>
  <si>
    <t>Bornera_01x04 (pcb)</t>
  </si>
  <si>
    <t>Bornera_01x04 (cable)</t>
  </si>
  <si>
    <t>Bornera_01x02 (pcb)</t>
  </si>
  <si>
    <t>Bornera_01x02 (cable)</t>
  </si>
  <si>
    <t>metalfilm</t>
  </si>
  <si>
    <t>regulador leds</t>
  </si>
  <si>
    <t>Mean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</si>
</sst>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17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1"/>
      <name val="Liberation Sans"/>
    </font>
    <font>
      <sz val="11"/>
      <color rgb="FFFF0000"/>
      <name val="Liberation Sans"/>
    </font>
    <font>
      <u/>
      <sz val="11"/>
      <color theme="10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7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4" fillId="0" borderId="6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10" borderId="8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15" fillId="10" borderId="5" xfId="0" applyFont="1" applyFill="1" applyBorder="1" applyAlignment="1">
      <alignment horizontal="left"/>
    </xf>
    <xf numFmtId="0" fontId="0" fillId="0" borderId="5" xfId="0" applyBorder="1"/>
    <xf numFmtId="0" fontId="16" fillId="0" borderId="2" xfId="19" applyBorder="1"/>
    <xf numFmtId="0" fontId="0" fillId="10" borderId="2" xfId="0" applyFill="1" applyBorder="1" applyAlignment="1">
      <alignment horizontal="left" vertical="center"/>
    </xf>
    <xf numFmtId="44" fontId="0" fillId="0" borderId="2" xfId="18" applyFont="1" applyBorder="1"/>
    <xf numFmtId="44" fontId="0" fillId="0" borderId="8" xfId="18" applyFont="1" applyBorder="1"/>
    <xf numFmtId="44" fontId="0" fillId="0" borderId="10" xfId="18" applyFont="1" applyBorder="1"/>
    <xf numFmtId="44" fontId="0" fillId="0" borderId="9" xfId="18" applyFont="1" applyBorder="1"/>
    <xf numFmtId="44" fontId="0" fillId="0" borderId="7" xfId="18" applyFont="1" applyBorder="1"/>
    <xf numFmtId="44" fontId="0" fillId="0" borderId="0" xfId="0" applyNumberFormat="1"/>
    <xf numFmtId="44" fontId="0" fillId="0" borderId="11" xfId="18" applyFont="1" applyBorder="1"/>
    <xf numFmtId="44" fontId="0" fillId="0" borderId="12" xfId="18" applyFont="1" applyBorder="1"/>
    <xf numFmtId="44" fontId="0" fillId="0" borderId="13" xfId="18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0" xfId="0" applyFill="1" applyBorder="1"/>
    <xf numFmtId="0" fontId="0" fillId="13" borderId="3" xfId="0" applyFill="1" applyBorder="1"/>
    <xf numFmtId="44" fontId="0" fillId="13" borderId="11" xfId="18" applyFont="1" applyFill="1" applyBorder="1"/>
    <xf numFmtId="44" fontId="0" fillId="13" borderId="10" xfId="18" applyFont="1" applyFill="1" applyBorder="1"/>
    <xf numFmtId="0" fontId="0" fillId="13" borderId="14" xfId="0" applyFill="1" applyBorder="1"/>
    <xf numFmtId="0" fontId="0" fillId="13" borderId="4" xfId="0" applyFill="1" applyBorder="1" applyAlignment="1">
      <alignment horizontal="center"/>
    </xf>
    <xf numFmtId="0" fontId="0" fillId="13" borderId="9" xfId="0" applyFill="1" applyBorder="1"/>
    <xf numFmtId="0" fontId="0" fillId="13" borderId="4" xfId="0" applyFill="1" applyBorder="1"/>
    <xf numFmtId="44" fontId="0" fillId="13" borderId="13" xfId="18" applyFont="1" applyFill="1" applyBorder="1"/>
    <xf numFmtId="44" fontId="0" fillId="13" borderId="9" xfId="18" applyFont="1" applyFill="1" applyBorder="1"/>
    <xf numFmtId="0" fontId="0" fillId="13" borderId="16" xfId="0" applyFill="1" applyBorder="1"/>
    <xf numFmtId="0" fontId="16" fillId="0" borderId="8" xfId="19" applyBorder="1"/>
    <xf numFmtId="0" fontId="16" fillId="0" borderId="9" xfId="19" applyBorder="1"/>
    <xf numFmtId="0" fontId="0" fillId="12" borderId="8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2" borderId="10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ipervínculo" xfId="19" builtinId="8"/>
    <cellStyle name="Hyperlink" xfId="13"/>
    <cellStyle name="Moneda" xfId="18" builtinId="4"/>
    <cellStyle name="Neutral" xfId="1" builtinId="28" customBuiltin="1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ticulo.mercadolibre.com.ar/MLA-766862751-bornera-enchufable-4-vias-hembra-a-90-pack-x-5-_J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rticulo.mercadolibre.com.ar/MLA-881187082-porta-fusible-keland-3x30a-pfusible-14x51mm-_JM" TargetMode="External"/><Relationship Id="rId1" Type="http://schemas.openxmlformats.org/officeDocument/2006/relationships/hyperlink" Target="https://articulo.mercadolibre.com.ar/MLA-899826950-led-display-barras-indicador-dip-10-segmentos-colores-_JM?matt_tool=56318942&amp;matt_word=&amp;matt_source=google&amp;matt_campaign_id=14545592786&amp;matt_ad_group_id=125221141325&amp;matt_match_type=&amp;matt_network=g&amp;matt_d" TargetMode="External"/><Relationship Id="rId6" Type="http://schemas.openxmlformats.org/officeDocument/2006/relationships/hyperlink" Target="https://articulo.mercadolibre.com.ar/MLA-1106224206-lm-3914-lm-3914-lm3914-driver-display-barra-10-led-vumetro-_JM" TargetMode="External"/><Relationship Id="rId5" Type="http://schemas.openxmlformats.org/officeDocument/2006/relationships/hyperlink" Target="https://articulo.mercadolibre.com.ar/MLA-864682094-termistor-ntc-10d-20-_JM" TargetMode="External"/><Relationship Id="rId4" Type="http://schemas.openxmlformats.org/officeDocument/2006/relationships/hyperlink" Target="https://articulo.mercadolibre.com.ar/MLA-668546037-termistor-ntc-10d-11-ntc10d-11-ntc10d11-10d-11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2" workbookViewId="0">
      <selection activeCell="F40" sqref="F40"/>
    </sheetView>
  </sheetViews>
  <sheetFormatPr baseColWidth="10" defaultRowHeight="14.25"/>
  <cols>
    <col min="1" max="1" width="20.25" style="2" bestFit="1" customWidth="1"/>
    <col min="2" max="2" width="6.5" style="2" bestFit="1" customWidth="1"/>
    <col min="3" max="3" width="19.25" bestFit="1" customWidth="1"/>
    <col min="4" max="4" width="10.625" bestFit="1" customWidth="1"/>
    <col min="5" max="5" width="20.75" bestFit="1" customWidth="1"/>
    <col min="6" max="6" width="10.75" bestFit="1" customWidth="1"/>
    <col min="7" max="8" width="10.75" customWidth="1"/>
    <col min="9" max="9" width="28" bestFit="1" customWidth="1"/>
    <col min="10" max="1023" width="10.625" customWidth="1"/>
  </cols>
  <sheetData>
    <row r="1" spans="1:9" s="1" customFormat="1" ht="15">
      <c r="A1" s="8" t="s">
        <v>0</v>
      </c>
      <c r="B1" s="7" t="s">
        <v>82</v>
      </c>
      <c r="C1" s="8" t="s">
        <v>1</v>
      </c>
      <c r="D1" s="7" t="s">
        <v>2</v>
      </c>
      <c r="E1" s="8" t="s">
        <v>3</v>
      </c>
      <c r="F1" s="8" t="s">
        <v>4</v>
      </c>
      <c r="G1" s="8" t="s">
        <v>79</v>
      </c>
      <c r="H1" s="8" t="s">
        <v>80</v>
      </c>
      <c r="I1" s="8" t="s">
        <v>76</v>
      </c>
    </row>
    <row r="2" spans="1:9">
      <c r="A2" s="9" t="s">
        <v>5</v>
      </c>
      <c r="B2" s="10">
        <v>1</v>
      </c>
      <c r="C2" s="15" t="s">
        <v>6</v>
      </c>
      <c r="D2" s="11" t="s">
        <v>7</v>
      </c>
      <c r="E2" s="28" t="s">
        <v>75</v>
      </c>
      <c r="F2" s="15"/>
      <c r="G2" s="30">
        <v>219</v>
      </c>
      <c r="H2" s="30">
        <f>B2*G2</f>
        <v>219</v>
      </c>
      <c r="I2" s="15"/>
    </row>
    <row r="3" spans="1:9">
      <c r="A3" s="19" t="s">
        <v>8</v>
      </c>
      <c r="B3" s="3">
        <v>2</v>
      </c>
      <c r="C3" s="16" t="s">
        <v>9</v>
      </c>
      <c r="D3" s="4" t="s">
        <v>10</v>
      </c>
      <c r="E3" s="16" t="s">
        <v>11</v>
      </c>
      <c r="F3" s="16"/>
      <c r="G3" s="31">
        <v>25</v>
      </c>
      <c r="H3" s="32">
        <f t="shared" ref="H3:H38" si="0">B3*G3</f>
        <v>50</v>
      </c>
      <c r="I3" s="16" t="s">
        <v>86</v>
      </c>
    </row>
    <row r="4" spans="1:9">
      <c r="A4" s="61" t="s">
        <v>12</v>
      </c>
      <c r="B4" s="13">
        <v>1</v>
      </c>
      <c r="C4" s="17" t="s">
        <v>13</v>
      </c>
      <c r="D4" s="14" t="s">
        <v>14</v>
      </c>
      <c r="E4" s="17" t="s">
        <v>11</v>
      </c>
      <c r="F4" s="17"/>
      <c r="G4" s="36">
        <v>130</v>
      </c>
      <c r="H4" s="32">
        <f t="shared" si="0"/>
        <v>130</v>
      </c>
      <c r="I4" s="39"/>
    </row>
    <row r="5" spans="1:9">
      <c r="A5" s="62"/>
      <c r="B5" s="3">
        <v>4</v>
      </c>
      <c r="C5" s="16" t="s">
        <v>15</v>
      </c>
      <c r="D5" s="4" t="s">
        <v>65</v>
      </c>
      <c r="E5" s="16" t="s">
        <v>11</v>
      </c>
      <c r="F5" s="16"/>
      <c r="G5" s="37">
        <v>340</v>
      </c>
      <c r="H5" s="31">
        <f t="shared" si="0"/>
        <v>1360</v>
      </c>
      <c r="I5" s="40"/>
    </row>
    <row r="6" spans="1:9">
      <c r="A6" s="62"/>
      <c r="B6" s="3">
        <v>1</v>
      </c>
      <c r="C6" s="16" t="s">
        <v>16</v>
      </c>
      <c r="D6" s="4" t="s">
        <v>17</v>
      </c>
      <c r="E6" s="16" t="s">
        <v>11</v>
      </c>
      <c r="F6" s="16"/>
      <c r="G6" s="37">
        <v>160</v>
      </c>
      <c r="H6" s="31">
        <f t="shared" si="0"/>
        <v>160</v>
      </c>
      <c r="I6" s="40"/>
    </row>
    <row r="7" spans="1:9">
      <c r="A7" s="63"/>
      <c r="B7" s="5">
        <v>4</v>
      </c>
      <c r="C7" s="18" t="s">
        <v>18</v>
      </c>
      <c r="D7" s="6" t="s">
        <v>64</v>
      </c>
      <c r="E7" s="18" t="s">
        <v>11</v>
      </c>
      <c r="F7" s="18"/>
      <c r="G7" s="38">
        <v>340</v>
      </c>
      <c r="H7" s="33">
        <f t="shared" si="0"/>
        <v>1360</v>
      </c>
      <c r="I7" s="41"/>
    </row>
    <row r="8" spans="1:9">
      <c r="A8" s="19" t="s">
        <v>19</v>
      </c>
      <c r="B8" s="3">
        <v>2</v>
      </c>
      <c r="C8" s="16" t="s">
        <v>20</v>
      </c>
      <c r="D8" s="4" t="s">
        <v>21</v>
      </c>
      <c r="E8" s="16" t="s">
        <v>11</v>
      </c>
      <c r="F8" s="16"/>
      <c r="G8" s="37">
        <v>20</v>
      </c>
      <c r="H8" s="31">
        <f t="shared" si="0"/>
        <v>40</v>
      </c>
      <c r="I8" s="40"/>
    </row>
    <row r="9" spans="1:9">
      <c r="A9" s="61" t="s">
        <v>22</v>
      </c>
      <c r="B9" s="42">
        <v>1</v>
      </c>
      <c r="C9" s="17" t="s">
        <v>23</v>
      </c>
      <c r="D9" s="14" t="s">
        <v>24</v>
      </c>
      <c r="E9" s="17" t="s">
        <v>11</v>
      </c>
      <c r="F9" s="17"/>
      <c r="G9" s="36">
        <v>330</v>
      </c>
      <c r="H9" s="32">
        <f t="shared" si="0"/>
        <v>330</v>
      </c>
      <c r="I9" s="39" t="s">
        <v>87</v>
      </c>
    </row>
    <row r="10" spans="1:9">
      <c r="A10" s="63"/>
      <c r="B10" s="43">
        <v>1</v>
      </c>
      <c r="C10" s="18" t="s">
        <v>25</v>
      </c>
      <c r="D10" s="6" t="s">
        <v>26</v>
      </c>
      <c r="E10" s="18" t="s">
        <v>11</v>
      </c>
      <c r="F10" s="18"/>
      <c r="G10" s="38">
        <v>330</v>
      </c>
      <c r="H10" s="33">
        <f t="shared" si="0"/>
        <v>330</v>
      </c>
      <c r="I10" s="41" t="s">
        <v>83</v>
      </c>
    </row>
    <row r="11" spans="1:9">
      <c r="A11" s="29" t="s">
        <v>78</v>
      </c>
      <c r="B11" s="10">
        <v>1</v>
      </c>
      <c r="C11" s="15"/>
      <c r="D11" s="11"/>
      <c r="E11" s="28" t="s">
        <v>75</v>
      </c>
      <c r="F11" s="15" t="s">
        <v>85</v>
      </c>
      <c r="G11" s="30">
        <v>590</v>
      </c>
      <c r="H11" s="31">
        <f t="shared" si="0"/>
        <v>590</v>
      </c>
      <c r="I11" s="15" t="s">
        <v>84</v>
      </c>
    </row>
    <row r="12" spans="1:9">
      <c r="A12" s="62" t="s">
        <v>27</v>
      </c>
      <c r="B12" s="3">
        <v>6</v>
      </c>
      <c r="C12" s="16" t="s">
        <v>91</v>
      </c>
      <c r="D12" s="4" t="s">
        <v>89</v>
      </c>
      <c r="E12" s="56" t="s">
        <v>75</v>
      </c>
      <c r="F12" s="16"/>
      <c r="G12" s="37">
        <v>50</v>
      </c>
      <c r="H12" s="32">
        <f t="shared" si="0"/>
        <v>300</v>
      </c>
      <c r="I12" s="40" t="s">
        <v>90</v>
      </c>
    </row>
    <row r="13" spans="1:9">
      <c r="A13" s="62"/>
      <c r="B13" s="3">
        <v>6</v>
      </c>
      <c r="C13" s="16" t="s">
        <v>92</v>
      </c>
      <c r="D13" s="4" t="s">
        <v>89</v>
      </c>
      <c r="E13" s="16" t="s">
        <v>11</v>
      </c>
      <c r="F13" s="16"/>
      <c r="G13" s="37">
        <v>50</v>
      </c>
      <c r="H13" s="31">
        <f>B13*G13</f>
        <v>300</v>
      </c>
      <c r="I13" s="40" t="s">
        <v>90</v>
      </c>
    </row>
    <row r="14" spans="1:9">
      <c r="A14" s="62"/>
      <c r="B14" s="3">
        <v>2</v>
      </c>
      <c r="C14" s="16" t="s">
        <v>93</v>
      </c>
      <c r="D14" s="4" t="s">
        <v>88</v>
      </c>
      <c r="E14" s="16" t="s">
        <v>11</v>
      </c>
      <c r="F14" s="16"/>
      <c r="G14" s="37">
        <v>50</v>
      </c>
      <c r="H14" s="31">
        <f>B14*G14</f>
        <v>100</v>
      </c>
      <c r="I14" s="40" t="s">
        <v>90</v>
      </c>
    </row>
    <row r="15" spans="1:9">
      <c r="A15" s="62"/>
      <c r="B15" s="3">
        <v>2</v>
      </c>
      <c r="C15" s="16" t="s">
        <v>94</v>
      </c>
      <c r="D15" s="4" t="s">
        <v>88</v>
      </c>
      <c r="E15" s="16" t="s">
        <v>11</v>
      </c>
      <c r="F15" s="16"/>
      <c r="G15" s="37">
        <v>50</v>
      </c>
      <c r="H15" s="33">
        <f t="shared" si="0"/>
        <v>100</v>
      </c>
      <c r="I15" s="40" t="s">
        <v>90</v>
      </c>
    </row>
    <row r="16" spans="1:9">
      <c r="A16" s="22" t="s">
        <v>67</v>
      </c>
      <c r="B16" s="10">
        <v>1</v>
      </c>
      <c r="C16" s="15" t="s">
        <v>28</v>
      </c>
      <c r="D16" s="11" t="s">
        <v>29</v>
      </c>
      <c r="E16" s="15"/>
      <c r="F16" s="15"/>
      <c r="G16" s="30"/>
      <c r="H16" s="33">
        <f t="shared" si="0"/>
        <v>0</v>
      </c>
      <c r="I16" s="15"/>
    </row>
    <row r="17" spans="1:9">
      <c r="A17" s="23" t="s">
        <v>68</v>
      </c>
      <c r="B17" s="3">
        <v>2</v>
      </c>
      <c r="C17" s="16" t="s">
        <v>30</v>
      </c>
      <c r="D17" s="4" t="s">
        <v>66</v>
      </c>
      <c r="E17" s="16"/>
      <c r="F17" s="16"/>
      <c r="G17" s="31"/>
      <c r="H17" s="32">
        <f t="shared" si="0"/>
        <v>0</v>
      </c>
      <c r="I17" s="16"/>
    </row>
    <row r="18" spans="1:9">
      <c r="A18" s="64" t="s">
        <v>31</v>
      </c>
      <c r="B18" s="13">
        <v>1</v>
      </c>
      <c r="C18" s="17" t="s">
        <v>32</v>
      </c>
      <c r="D18" s="14" t="s">
        <v>33</v>
      </c>
      <c r="E18" s="17" t="s">
        <v>11</v>
      </c>
      <c r="F18" s="17"/>
      <c r="G18" s="36"/>
      <c r="H18" s="32">
        <f t="shared" si="0"/>
        <v>0</v>
      </c>
      <c r="I18" s="39"/>
    </row>
    <row r="19" spans="1:9">
      <c r="A19" s="65"/>
      <c r="B19" s="5">
        <v>1</v>
      </c>
      <c r="C19" s="18" t="s">
        <v>34</v>
      </c>
      <c r="D19" s="6" t="s">
        <v>35</v>
      </c>
      <c r="E19" s="18" t="s">
        <v>11</v>
      </c>
      <c r="F19" s="18"/>
      <c r="G19" s="38"/>
      <c r="H19" s="31">
        <f t="shared" si="0"/>
        <v>0</v>
      </c>
      <c r="I19" s="41"/>
    </row>
    <row r="20" spans="1:9">
      <c r="A20" s="66" t="s">
        <v>36</v>
      </c>
      <c r="B20" s="3">
        <v>1</v>
      </c>
      <c r="C20" s="16" t="s">
        <v>37</v>
      </c>
      <c r="D20" s="4" t="s">
        <v>38</v>
      </c>
      <c r="E20" s="56" t="s">
        <v>75</v>
      </c>
      <c r="F20" s="16"/>
      <c r="G20" s="37">
        <v>120</v>
      </c>
      <c r="H20" s="32">
        <f t="shared" si="0"/>
        <v>120</v>
      </c>
      <c r="I20" s="40"/>
    </row>
    <row r="21" spans="1:9">
      <c r="A21" s="66"/>
      <c r="B21" s="3">
        <v>1</v>
      </c>
      <c r="C21" s="16" t="s">
        <v>39</v>
      </c>
      <c r="D21" s="4" t="s">
        <v>40</v>
      </c>
      <c r="E21" s="56" t="s">
        <v>75</v>
      </c>
      <c r="F21" s="16"/>
      <c r="G21" s="37">
        <v>530</v>
      </c>
      <c r="H21" s="31">
        <f t="shared" si="0"/>
        <v>530</v>
      </c>
      <c r="I21" s="40"/>
    </row>
    <row r="22" spans="1:9">
      <c r="A22" s="61" t="s">
        <v>41</v>
      </c>
      <c r="B22" s="13">
        <v>9</v>
      </c>
      <c r="C22" s="17" t="s">
        <v>42</v>
      </c>
      <c r="D22" s="14" t="s">
        <v>63</v>
      </c>
      <c r="E22" s="17" t="s">
        <v>11</v>
      </c>
      <c r="F22" s="17"/>
      <c r="G22" s="36">
        <v>30</v>
      </c>
      <c r="H22" s="32">
        <f t="shared" si="0"/>
        <v>270</v>
      </c>
      <c r="I22" s="39" t="s">
        <v>95</v>
      </c>
    </row>
    <row r="23" spans="1:9">
      <c r="A23" s="62"/>
      <c r="B23" s="3">
        <v>1</v>
      </c>
      <c r="C23" s="16" t="s">
        <v>43</v>
      </c>
      <c r="D23" s="4" t="s">
        <v>44</v>
      </c>
      <c r="E23" s="16" t="s">
        <v>11</v>
      </c>
      <c r="F23" s="16"/>
      <c r="G23" s="37">
        <v>30</v>
      </c>
      <c r="H23" s="31">
        <f t="shared" si="0"/>
        <v>30</v>
      </c>
      <c r="I23" s="40"/>
    </row>
    <row r="24" spans="1:9">
      <c r="A24" s="62"/>
      <c r="B24" s="3">
        <v>1</v>
      </c>
      <c r="C24" s="16" t="s">
        <v>45</v>
      </c>
      <c r="D24" s="4" t="s">
        <v>46</v>
      </c>
      <c r="E24" s="16" t="s">
        <v>11</v>
      </c>
      <c r="F24" s="16"/>
      <c r="G24" s="37">
        <v>30</v>
      </c>
      <c r="H24" s="31">
        <f t="shared" si="0"/>
        <v>30</v>
      </c>
      <c r="I24" s="40"/>
    </row>
    <row r="25" spans="1:9">
      <c r="A25" s="63"/>
      <c r="B25" s="5">
        <v>1</v>
      </c>
      <c r="C25" s="18" t="s">
        <v>47</v>
      </c>
      <c r="D25" s="6" t="s">
        <v>48</v>
      </c>
      <c r="E25" s="18" t="s">
        <v>11</v>
      </c>
      <c r="F25" s="18"/>
      <c r="G25" s="38">
        <v>30</v>
      </c>
      <c r="H25" s="31">
        <f t="shared" si="0"/>
        <v>30</v>
      </c>
      <c r="I25" s="41"/>
    </row>
    <row r="26" spans="1:9">
      <c r="A26" s="58" t="s">
        <v>49</v>
      </c>
      <c r="B26" s="3">
        <v>1</v>
      </c>
      <c r="C26" s="16" t="s">
        <v>50</v>
      </c>
      <c r="D26" s="4" t="s">
        <v>51</v>
      </c>
      <c r="E26" s="16" t="s">
        <v>11</v>
      </c>
      <c r="F26" s="16"/>
      <c r="G26" s="37"/>
      <c r="H26" s="32">
        <f t="shared" si="0"/>
        <v>0</v>
      </c>
      <c r="I26" s="40"/>
    </row>
    <row r="27" spans="1:9">
      <c r="A27" s="58"/>
      <c r="B27" s="3">
        <v>1</v>
      </c>
      <c r="C27" s="16" t="s">
        <v>52</v>
      </c>
      <c r="D27" s="4" t="s">
        <v>53</v>
      </c>
      <c r="E27" s="16" t="s">
        <v>11</v>
      </c>
      <c r="F27" s="16"/>
      <c r="G27" s="37"/>
      <c r="H27" s="31">
        <f t="shared" si="0"/>
        <v>0</v>
      </c>
      <c r="I27" s="40"/>
    </row>
    <row r="28" spans="1:9">
      <c r="A28" s="59" t="s">
        <v>54</v>
      </c>
      <c r="B28" s="44">
        <v>1</v>
      </c>
      <c r="C28" s="45" t="s">
        <v>55</v>
      </c>
      <c r="D28" s="46" t="s">
        <v>56</v>
      </c>
      <c r="E28" s="45"/>
      <c r="F28" s="45" t="s">
        <v>57</v>
      </c>
      <c r="G28" s="47">
        <v>0</v>
      </c>
      <c r="H28" s="48">
        <f t="shared" si="0"/>
        <v>0</v>
      </c>
      <c r="I28" s="49"/>
    </row>
    <row r="29" spans="1:9">
      <c r="A29" s="60"/>
      <c r="B29" s="50">
        <v>1</v>
      </c>
      <c r="C29" s="51" t="s">
        <v>58</v>
      </c>
      <c r="D29" s="52" t="s">
        <v>59</v>
      </c>
      <c r="E29" s="51"/>
      <c r="F29" s="51" t="s">
        <v>57</v>
      </c>
      <c r="G29" s="53">
        <v>0</v>
      </c>
      <c r="H29" s="54">
        <f t="shared" si="0"/>
        <v>0</v>
      </c>
      <c r="I29" s="55"/>
    </row>
    <row r="30" spans="1:9">
      <c r="A30" s="24" t="s">
        <v>60</v>
      </c>
      <c r="B30" s="5">
        <v>1</v>
      </c>
      <c r="C30" s="18" t="s">
        <v>61</v>
      </c>
      <c r="D30" s="6" t="s">
        <v>62</v>
      </c>
      <c r="E30" s="57" t="s">
        <v>75</v>
      </c>
      <c r="F30" s="18"/>
      <c r="G30" s="33">
        <v>320</v>
      </c>
      <c r="H30" s="33">
        <f t="shared" si="0"/>
        <v>320</v>
      </c>
      <c r="I30" s="18" t="s">
        <v>77</v>
      </c>
    </row>
    <row r="31" spans="1:9">
      <c r="A31" s="25" t="s">
        <v>70</v>
      </c>
      <c r="B31" s="20">
        <v>2</v>
      </c>
      <c r="C31" s="11"/>
      <c r="D31" s="27"/>
      <c r="E31" s="15"/>
      <c r="F31" s="12"/>
      <c r="G31" s="34"/>
      <c r="H31" s="30">
        <f t="shared" si="0"/>
        <v>0</v>
      </c>
      <c r="I31" s="12"/>
    </row>
    <row r="32" spans="1:9">
      <c r="A32" s="25" t="s">
        <v>71</v>
      </c>
      <c r="B32" s="20">
        <v>2</v>
      </c>
      <c r="C32" s="11"/>
      <c r="D32" s="27"/>
      <c r="E32" s="15"/>
      <c r="F32" s="12"/>
      <c r="G32" s="34"/>
      <c r="H32" s="30">
        <f t="shared" si="0"/>
        <v>0</v>
      </c>
      <c r="I32" s="12"/>
    </row>
    <row r="33" spans="1:9">
      <c r="A33" s="25" t="s">
        <v>69</v>
      </c>
      <c r="B33" s="20">
        <v>1</v>
      </c>
      <c r="C33" s="11"/>
      <c r="D33" s="27"/>
      <c r="E33" s="15"/>
      <c r="F33" s="12"/>
      <c r="G33" s="34"/>
      <c r="H33" s="30">
        <f t="shared" si="0"/>
        <v>0</v>
      </c>
      <c r="I33" s="12" t="s">
        <v>81</v>
      </c>
    </row>
    <row r="34" spans="1:9">
      <c r="A34" s="26" t="s">
        <v>72</v>
      </c>
      <c r="B34" s="21"/>
      <c r="C34" s="11"/>
      <c r="D34" s="27"/>
      <c r="E34" s="15"/>
      <c r="F34" s="12"/>
      <c r="G34" s="34">
        <v>80</v>
      </c>
      <c r="H34" s="30">
        <f t="shared" si="0"/>
        <v>0</v>
      </c>
      <c r="I34" s="12"/>
    </row>
    <row r="35" spans="1:9">
      <c r="A35" s="26" t="s">
        <v>73</v>
      </c>
      <c r="B35" s="21"/>
      <c r="C35" s="11"/>
      <c r="D35" s="27"/>
      <c r="E35" s="15"/>
      <c r="F35" s="12"/>
      <c r="G35" s="34"/>
      <c r="H35" s="30">
        <f t="shared" si="0"/>
        <v>0</v>
      </c>
      <c r="I35" s="12"/>
    </row>
    <row r="36" spans="1:9">
      <c r="A36" s="26" t="s">
        <v>74</v>
      </c>
      <c r="B36" s="21"/>
      <c r="C36" s="11"/>
      <c r="D36" s="27"/>
      <c r="E36" s="15"/>
      <c r="F36" s="12"/>
      <c r="G36" s="34"/>
      <c r="H36" s="30">
        <f t="shared" si="0"/>
        <v>0</v>
      </c>
      <c r="I36" s="12"/>
    </row>
    <row r="37" spans="1:9">
      <c r="A37" s="26" t="s">
        <v>96</v>
      </c>
      <c r="B37" s="21"/>
      <c r="C37" s="11"/>
      <c r="D37" s="27"/>
      <c r="E37" s="15"/>
      <c r="F37" s="12" t="s">
        <v>97</v>
      </c>
      <c r="G37" s="34"/>
      <c r="H37" s="30">
        <f t="shared" si="0"/>
        <v>0</v>
      </c>
      <c r="I37" s="12"/>
    </row>
    <row r="38" spans="1:9">
      <c r="A38" s="26"/>
      <c r="B38" s="21"/>
      <c r="C38" s="11"/>
      <c r="D38" s="27"/>
      <c r="E38" s="15"/>
      <c r="F38" s="12"/>
      <c r="G38" s="34"/>
      <c r="H38" s="30">
        <f t="shared" si="0"/>
        <v>0</v>
      </c>
      <c r="I38" s="12"/>
    </row>
    <row r="39" spans="1:9">
      <c r="G39" s="35"/>
      <c r="H39" s="35">
        <f>SUM(H2:H38)</f>
        <v>6699</v>
      </c>
    </row>
  </sheetData>
  <mergeCells count="8">
    <mergeCell ref="A26:A27"/>
    <mergeCell ref="A28:A29"/>
    <mergeCell ref="A4:A7"/>
    <mergeCell ref="A9:A10"/>
    <mergeCell ref="A12:A15"/>
    <mergeCell ref="A18:A19"/>
    <mergeCell ref="A20:A21"/>
    <mergeCell ref="A22:A25"/>
  </mergeCells>
  <hyperlinks>
    <hyperlink ref="E2" r:id="rId1"/>
    <hyperlink ref="E11" r:id="rId2"/>
    <hyperlink ref="E12" r:id="rId3" location="position=45&amp;search_layout=stack&amp;type=item&amp;tracking_id=c779a5b7-9cd5-4fbe-92ac-984f115c3265"/>
    <hyperlink ref="E20" r:id="rId4" location="position=1&amp;search_layout=stack&amp;type=item&amp;tracking_id=1cec85fc-6858-4ca9-b6fa-0f6222e588af"/>
    <hyperlink ref="E21" r:id="rId5" location="position=1&amp;search_layout=stack&amp;type=item&amp;tracking_id=eda82ceb-f560-47b3-82e8-97a4e1bdcc53"/>
    <hyperlink ref="E30" r:id="rId6" location="position=4&amp;search_layout=grid&amp;type=item&amp;tracking_id=6a99b0e0-90a8-4ff2-b91b-61e3408e5957"/>
  </hyperlinks>
  <pageMargins left="0" right="0" top="0.39370078740157477" bottom="0.39370078740157477" header="0" footer="0"/>
  <pageSetup paperSize="9" orientation="portrait" verticalDpi="0" r:id="rId7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BarraCorto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Molino, Hernan</dc:creator>
  <cp:lastModifiedBy>Gomez Molino, Hernan</cp:lastModifiedBy>
  <cp:revision>3</cp:revision>
  <dcterms:created xsi:type="dcterms:W3CDTF">2021-11-29T15:01:28Z</dcterms:created>
  <dcterms:modified xsi:type="dcterms:W3CDTF">2021-12-02T13:40:07Z</dcterms:modified>
</cp:coreProperties>
</file>