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30" yWindow="0" windowWidth="19560" windowHeight="8235"/>
  </bookViews>
  <sheets>
    <sheet name="Ejercicio 1" sheetId="1" r:id="rId1"/>
    <sheet name="Ejercicio 2" sheetId="4" r:id="rId2"/>
    <sheet name="Teoría" sheetId="3" r:id="rId3"/>
  </sheets>
  <calcPr calcId="144525"/>
</workbook>
</file>

<file path=xl/calcChain.xml><?xml version="1.0" encoding="utf-8"?>
<calcChain xmlns="http://schemas.openxmlformats.org/spreadsheetml/2006/main">
  <c r="G25" i="4" l="1"/>
  <c r="C25" i="4"/>
  <c r="E25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C11" i="1"/>
  <c r="I25" i="4" l="1"/>
</calcChain>
</file>

<file path=xl/sharedStrings.xml><?xml version="1.0" encoding="utf-8"?>
<sst xmlns="http://schemas.openxmlformats.org/spreadsheetml/2006/main" count="83" uniqueCount="74">
  <si>
    <t>Costos fijos</t>
  </si>
  <si>
    <t>Valor</t>
  </si>
  <si>
    <t>Énergía eléctrica</t>
  </si>
  <si>
    <t>Sueldo personal producción</t>
  </si>
  <si>
    <t>Sueldo de administrativos</t>
  </si>
  <si>
    <t xml:space="preserve">Alquiler de local </t>
  </si>
  <si>
    <t>Amortización maquinaria</t>
  </si>
  <si>
    <t>Amortización equipos oficina adm.</t>
  </si>
  <si>
    <t>Cuestionario</t>
  </si>
  <si>
    <t>1) De la tabla de costos fijos, determine cuáles son directos.</t>
  </si>
  <si>
    <t>Q</t>
  </si>
  <si>
    <t>CT</t>
  </si>
  <si>
    <t>CMg.</t>
  </si>
  <si>
    <t>CTMe</t>
  </si>
  <si>
    <t>IT</t>
  </si>
  <si>
    <t>Img</t>
  </si>
  <si>
    <t>Beneficio</t>
  </si>
  <si>
    <t>Activo</t>
  </si>
  <si>
    <t>Monto</t>
  </si>
  <si>
    <t xml:space="preserve">Pasivo </t>
  </si>
  <si>
    <t>Efectivo (caja)</t>
  </si>
  <si>
    <t>Proveedores (deuda  CP)</t>
  </si>
  <si>
    <t>Obligaciones bancarias (CP)</t>
  </si>
  <si>
    <t>Otros acreedores varios (CP)</t>
  </si>
  <si>
    <t>Cuentas a cobrar</t>
  </si>
  <si>
    <t>Otros acreedores (LP)</t>
  </si>
  <si>
    <t>Edificios</t>
  </si>
  <si>
    <t>Terrenos</t>
  </si>
  <si>
    <t>Maquinaria</t>
  </si>
  <si>
    <t>Mercaderia</t>
  </si>
  <si>
    <t>Capital social</t>
  </si>
  <si>
    <t>Mobiliario y Eq. Oficina</t>
  </si>
  <si>
    <t>Resultados no asig. Ej. Anterior</t>
  </si>
  <si>
    <t>Total Pasivo</t>
  </si>
  <si>
    <t>compra de mercaderia</t>
  </si>
  <si>
    <t>El emprendimiento "Oro Verde inc" se dedica a fabricar monitores multiparamétricos, y en octubre del año 20xx tuvo la siguiente estructura de costos fijos.</t>
  </si>
  <si>
    <t>Registre las siguientes variaciones patrimoniales de su emprendimiento, ocurridas en septiembre 2018, y obtenga los nuevos subtotales y totales.</t>
  </si>
  <si>
    <t>a) Un cliente le paga $3.000 en efectivo.</t>
  </si>
  <si>
    <t>b) Usted salda una deuda de $5.000 en efectivo a un proveedor.</t>
  </si>
  <si>
    <t>c) Paga en efectivo un vencimiento de deuda bancaria por $ 4.000.</t>
  </si>
  <si>
    <t>e) Compra mercadería por $ 8000, pagando la mitad en efectivo y el resto a 30 días.</t>
  </si>
  <si>
    <t>cobro de cliente</t>
  </si>
  <si>
    <t>d) Obtiene un préstamo de un amigo (a CP) por $ 3000, cobrado en efectivo.</t>
  </si>
  <si>
    <t>f) A partir de los nuevos valores en la composición patrimonial, calcule el capital de trabajo y el índice de liquidez.</t>
  </si>
  <si>
    <t>1) Nombre los componentes del Activo y del Pasivo</t>
  </si>
  <si>
    <t>3) Según su criterio, ¿en qué escuela económica se enmarca la política económica de la actual administración del estado? Justifique.</t>
  </si>
  <si>
    <t>2) Según su criterio, la tasa de interés pasiva actual: ¿fomenta los proyectos de inversión industrial?  Justifique</t>
  </si>
  <si>
    <t>(10 puntos)</t>
  </si>
  <si>
    <t>(20 puntos)</t>
  </si>
  <si>
    <t>Total Activo</t>
  </si>
  <si>
    <t>Costo Var</t>
  </si>
  <si>
    <t>2) Complete el siguiente cuadro de producción de la empresa, para un precio de venta unitario de $10.000</t>
  </si>
  <si>
    <t>3)¿Cuál es el punto de equilibrio, en cantidad y en ingreso?</t>
  </si>
  <si>
    <t>4) ¿Cuánto es el máximo beneficio y a qué cantidad de producción corresponde?</t>
  </si>
  <si>
    <t>(5 puntos)</t>
  </si>
  <si>
    <t>(15 puntos)</t>
  </si>
  <si>
    <t>(30 puntos)</t>
  </si>
  <si>
    <t>supongo que la administracion es un sector reducido del local</t>
  </si>
  <si>
    <t>Costo Fijo</t>
  </si>
  <si>
    <t>Total costos fijos</t>
  </si>
  <si>
    <t>Precio</t>
  </si>
  <si>
    <t>x</t>
  </si>
  <si>
    <t>Subtotales</t>
  </si>
  <si>
    <t>Totales</t>
  </si>
  <si>
    <t>En el activo encontramos los bienes y derechos de la empresa, como ser terrenos, maquinaria, caja, derechos de cobro, etc</t>
  </si>
  <si>
    <t>Y tambien encontramos el patrimonio neto de la empresa</t>
  </si>
  <si>
    <t xml:space="preserve">En el pasivo encontramos las obligaciones que contrajo la empresa, como ser oblicaciones de pago, deudas a proveedores, etc. </t>
  </si>
  <si>
    <t xml:space="preserve">En estos momentos, la tasa de interes pasiva se encuentra en un 60% aproximadamente. </t>
  </si>
  <si>
    <t>Con este valor de intereses alto se fomenta la ganancia de intereses en los bancos ya que para que el costo e oportunidad supere a esta inversion debe ser de</t>
  </si>
  <si>
    <t>más del 60%, lo cual en la situacion economica actual creo que no es facil llegar a ese valor.</t>
  </si>
  <si>
    <t xml:space="preserve">Dicho de otro modo, para que a los inversores le resulte rentable la inversion industrial, los beneficios de dicha inversion debería superar los beneficios que brinda el banco </t>
  </si>
  <si>
    <t>practicamente sin riesgo por lo que creo que la tasad e interes pasiva actual NO fomenta los proyectos de inversión industrial</t>
  </si>
  <si>
    <t xml:space="preserve">A criterio personal creo que la administración del estado actual se enmarca en la escuela económica conocida como Keynesiana dado que esta plantea una intervencion del estado </t>
  </si>
  <si>
    <t>para la inyeccion de capital en la poblacion para "mover" la rueda comercial y generar consumo, que a su vez produce una demanda mayor al mercado y de esta forma garantizar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</si>
</sst>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_ ;_ &quot;$&quot;\ * \-#,##0_ ;_ &quot;$&quot;\ * &quot;-&quot;??_ ;_ @_ "/>
  </numFmts>
  <fonts count="5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3" fillId="0" borderId="0" xfId="0" applyFont="1"/>
    <xf numFmtId="0" fontId="4" fillId="0" borderId="4" xfId="0" applyFont="1" applyBorder="1"/>
    <xf numFmtId="164" fontId="4" fillId="0" borderId="3" xfId="0" applyNumberFormat="1" applyFont="1" applyBorder="1"/>
    <xf numFmtId="164" fontId="4" fillId="0" borderId="0" xfId="0" applyNumberFormat="1" applyFont="1"/>
    <xf numFmtId="0" fontId="4" fillId="0" borderId="0" xfId="0" applyFont="1"/>
    <xf numFmtId="0" fontId="4" fillId="0" borderId="0" xfId="0" applyFont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4" fillId="5" borderId="3" xfId="0" applyFont="1" applyFill="1" applyBorder="1"/>
    <xf numFmtId="164" fontId="4" fillId="5" borderId="3" xfId="0" applyNumberFormat="1" applyFon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0" fontId="4" fillId="6" borderId="1" xfId="0" applyFont="1" applyFill="1" applyBorder="1"/>
    <xf numFmtId="0" fontId="0" fillId="6" borderId="0" xfId="0" applyFill="1"/>
    <xf numFmtId="0" fontId="0" fillId="7" borderId="0" xfId="0" applyFill="1"/>
    <xf numFmtId="164" fontId="4" fillId="6" borderId="2" xfId="0" applyNumberFormat="1" applyFont="1" applyFill="1" applyBorder="1"/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164" fontId="0" fillId="8" borderId="1" xfId="0" applyNumberFormat="1" applyFill="1" applyBorder="1"/>
    <xf numFmtId="0" fontId="0" fillId="8" borderId="0" xfId="0" applyFill="1"/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topLeftCell="A16" workbookViewId="0">
      <selection activeCell="F29" sqref="F29:M29"/>
    </sheetView>
  </sheetViews>
  <sheetFormatPr baseColWidth="10" defaultRowHeight="15" x14ac:dyDescent="0.25"/>
  <cols>
    <col min="2" max="2" width="32" customWidth="1"/>
    <col min="3" max="3" width="11.85546875" customWidth="1"/>
    <col min="4" max="11" width="12.42578125" bestFit="1" customWidth="1"/>
  </cols>
  <sheetData>
    <row r="2" spans="2:12" x14ac:dyDescent="0.25">
      <c r="B2" t="s">
        <v>35</v>
      </c>
    </row>
    <row r="4" spans="2:12" x14ac:dyDescent="0.25">
      <c r="B4" s="1" t="s">
        <v>0</v>
      </c>
      <c r="C4" s="1" t="s">
        <v>1</v>
      </c>
    </row>
    <row r="5" spans="2:12" x14ac:dyDescent="0.25">
      <c r="B5" s="2" t="s">
        <v>2</v>
      </c>
      <c r="C5" s="2">
        <v>600</v>
      </c>
    </row>
    <row r="6" spans="2:12" x14ac:dyDescent="0.25">
      <c r="B6" s="2" t="s">
        <v>3</v>
      </c>
      <c r="C6" s="2">
        <v>7000</v>
      </c>
      <c r="D6" s="23"/>
      <c r="E6" s="23"/>
    </row>
    <row r="7" spans="2:12" x14ac:dyDescent="0.25">
      <c r="B7" s="2" t="s">
        <v>4</v>
      </c>
      <c r="C7" s="2">
        <v>3500</v>
      </c>
      <c r="D7" s="23"/>
      <c r="E7" s="23"/>
    </row>
    <row r="8" spans="2:12" x14ac:dyDescent="0.25">
      <c r="B8" s="2" t="s">
        <v>5</v>
      </c>
      <c r="C8" s="2">
        <v>1500</v>
      </c>
      <c r="D8" s="23"/>
      <c r="E8" s="23" t="s">
        <v>57</v>
      </c>
    </row>
    <row r="9" spans="2:12" x14ac:dyDescent="0.25">
      <c r="B9" s="2" t="s">
        <v>6</v>
      </c>
      <c r="C9" s="2">
        <v>300</v>
      </c>
      <c r="D9" s="23"/>
      <c r="E9" s="23"/>
    </row>
    <row r="10" spans="2:12" x14ac:dyDescent="0.25">
      <c r="B10" s="2" t="s">
        <v>7</v>
      </c>
      <c r="C10" s="2">
        <v>200</v>
      </c>
    </row>
    <row r="11" spans="2:12" x14ac:dyDescent="0.25">
      <c r="B11" s="20" t="s">
        <v>59</v>
      </c>
      <c r="C11" s="25">
        <f>SUM(C5:C10)</f>
        <v>13100</v>
      </c>
    </row>
    <row r="12" spans="2:12" x14ac:dyDescent="0.25">
      <c r="B12" s="39"/>
      <c r="C12" s="25"/>
    </row>
    <row r="13" spans="2:12" ht="18.75" x14ac:dyDescent="0.3">
      <c r="B13" s="4" t="s">
        <v>8</v>
      </c>
      <c r="C13" s="3"/>
    </row>
    <row r="14" spans="2:12" x14ac:dyDescent="0.25">
      <c r="B14" t="s">
        <v>9</v>
      </c>
      <c r="E14" s="19" t="s">
        <v>54</v>
      </c>
    </row>
    <row r="15" spans="2:12" x14ac:dyDescent="0.25">
      <c r="B15" t="s">
        <v>51</v>
      </c>
      <c r="I15" s="19" t="s">
        <v>55</v>
      </c>
      <c r="K15" s="23" t="s">
        <v>60</v>
      </c>
      <c r="L15" s="26">
        <v>10000</v>
      </c>
    </row>
    <row r="17" spans="1:13" x14ac:dyDescent="0.25">
      <c r="C17" s="5" t="s">
        <v>10</v>
      </c>
      <c r="D17" s="6" t="s">
        <v>58</v>
      </c>
      <c r="E17" s="5" t="s">
        <v>50</v>
      </c>
      <c r="F17" s="6" t="s">
        <v>11</v>
      </c>
      <c r="G17" s="6" t="s">
        <v>12</v>
      </c>
      <c r="H17" s="6" t="s">
        <v>13</v>
      </c>
      <c r="I17" s="6" t="s">
        <v>14</v>
      </c>
      <c r="J17" s="6" t="s">
        <v>15</v>
      </c>
      <c r="K17" s="6" t="s">
        <v>16</v>
      </c>
    </row>
    <row r="18" spans="1:13" x14ac:dyDescent="0.25">
      <c r="C18" s="6">
        <v>0</v>
      </c>
      <c r="D18" s="15">
        <v>13100</v>
      </c>
      <c r="E18" s="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</row>
    <row r="19" spans="1:13" x14ac:dyDescent="0.25">
      <c r="C19" s="6">
        <v>1</v>
      </c>
      <c r="D19" s="15">
        <v>13100</v>
      </c>
      <c r="E19" s="7">
        <v>1000</v>
      </c>
      <c r="F19" s="17"/>
      <c r="G19" s="17">
        <f t="shared" ref="G19:G26" si="0">(F19-F18)/(C19-C18)</f>
        <v>0</v>
      </c>
      <c r="H19" s="17">
        <f t="shared" ref="H19:H26" si="1">F19/C19</f>
        <v>0</v>
      </c>
      <c r="I19" s="17"/>
      <c r="J19" s="17"/>
      <c r="K19" s="17"/>
    </row>
    <row r="20" spans="1:13" x14ac:dyDescent="0.25">
      <c r="C20" s="48">
        <v>2</v>
      </c>
      <c r="D20" s="15">
        <v>13100</v>
      </c>
      <c r="E20" s="7">
        <v>3000</v>
      </c>
      <c r="F20" s="17"/>
      <c r="G20" s="17">
        <f t="shared" si="0"/>
        <v>0</v>
      </c>
      <c r="H20" s="17">
        <f t="shared" si="1"/>
        <v>0</v>
      </c>
      <c r="I20" s="17"/>
      <c r="J20" s="17"/>
      <c r="K20" s="46"/>
    </row>
    <row r="21" spans="1:13" x14ac:dyDescent="0.25">
      <c r="C21" s="6">
        <v>3</v>
      </c>
      <c r="D21" s="15">
        <v>13100</v>
      </c>
      <c r="E21" s="7">
        <v>6000</v>
      </c>
      <c r="F21" s="17"/>
      <c r="G21" s="17">
        <f t="shared" si="0"/>
        <v>0</v>
      </c>
      <c r="H21" s="17">
        <f t="shared" si="1"/>
        <v>0</v>
      </c>
      <c r="I21" s="17"/>
      <c r="J21" s="17"/>
      <c r="K21" s="17"/>
    </row>
    <row r="22" spans="1:13" x14ac:dyDescent="0.25">
      <c r="C22" s="6">
        <v>4</v>
      </c>
      <c r="D22" s="15">
        <v>13100</v>
      </c>
      <c r="E22" s="7">
        <v>11000</v>
      </c>
      <c r="F22" s="17"/>
      <c r="G22" s="17">
        <f t="shared" si="0"/>
        <v>0</v>
      </c>
      <c r="H22" s="17">
        <f t="shared" si="1"/>
        <v>0</v>
      </c>
      <c r="I22" s="17"/>
      <c r="J22" s="17"/>
      <c r="K22" s="17"/>
    </row>
    <row r="23" spans="1:13" x14ac:dyDescent="0.25">
      <c r="C23" s="49">
        <v>5</v>
      </c>
      <c r="D23" s="15">
        <v>13100</v>
      </c>
      <c r="E23" s="7">
        <v>19000</v>
      </c>
      <c r="F23" s="17"/>
      <c r="G23" s="17">
        <f t="shared" si="0"/>
        <v>0</v>
      </c>
      <c r="H23" s="17">
        <f t="shared" si="1"/>
        <v>0</v>
      </c>
      <c r="I23" s="17"/>
      <c r="J23" s="17"/>
      <c r="K23" s="46"/>
    </row>
    <row r="24" spans="1:13" x14ac:dyDescent="0.25">
      <c r="C24" s="49">
        <v>6</v>
      </c>
      <c r="D24" s="15">
        <v>13100</v>
      </c>
      <c r="E24" s="7">
        <v>29000</v>
      </c>
      <c r="F24" s="17"/>
      <c r="G24" s="17">
        <f t="shared" si="0"/>
        <v>0</v>
      </c>
      <c r="H24" s="17">
        <f t="shared" si="1"/>
        <v>0</v>
      </c>
      <c r="I24" s="17"/>
      <c r="J24" s="17"/>
      <c r="K24" s="46"/>
    </row>
    <row r="25" spans="1:13" x14ac:dyDescent="0.25">
      <c r="C25" s="6">
        <v>7</v>
      </c>
      <c r="D25" s="15">
        <v>13100</v>
      </c>
      <c r="E25" s="7">
        <v>45000</v>
      </c>
      <c r="F25" s="17"/>
      <c r="G25" s="17">
        <f t="shared" si="0"/>
        <v>0</v>
      </c>
      <c r="H25" s="17">
        <f t="shared" si="1"/>
        <v>0</v>
      </c>
      <c r="I25" s="17"/>
      <c r="J25" s="17"/>
      <c r="K25" s="17"/>
    </row>
    <row r="26" spans="1:13" x14ac:dyDescent="0.25">
      <c r="C26" s="6">
        <v>8</v>
      </c>
      <c r="D26" s="15">
        <v>13100</v>
      </c>
      <c r="E26" s="7">
        <v>60000</v>
      </c>
      <c r="F26" s="17"/>
      <c r="G26" s="17">
        <f t="shared" si="0"/>
        <v>0</v>
      </c>
      <c r="H26" s="17">
        <f t="shared" si="1"/>
        <v>0</v>
      </c>
      <c r="I26" s="17"/>
      <c r="J26" s="17"/>
      <c r="K26" s="17"/>
    </row>
    <row r="29" spans="1:13" x14ac:dyDescent="0.25">
      <c r="A29" s="50"/>
      <c r="B29" t="s">
        <v>52</v>
      </c>
      <c r="E29" s="19" t="s">
        <v>54</v>
      </c>
      <c r="F29" s="43"/>
      <c r="G29" s="43"/>
      <c r="H29" s="43"/>
      <c r="I29" s="43"/>
      <c r="J29" s="43"/>
      <c r="K29" s="43"/>
      <c r="L29" s="43"/>
      <c r="M29" s="43"/>
    </row>
    <row r="30" spans="1:13" x14ac:dyDescent="0.25">
      <c r="A30" s="47"/>
      <c r="E30" s="19"/>
      <c r="F30" s="41"/>
      <c r="G30" s="41"/>
      <c r="H30" s="41"/>
      <c r="I30" s="41"/>
      <c r="J30" s="41"/>
      <c r="K30" s="41"/>
      <c r="L30" s="41"/>
      <c r="M30" s="41"/>
    </row>
    <row r="31" spans="1:13" x14ac:dyDescent="0.25">
      <c r="A31" s="47"/>
      <c r="B31" t="s">
        <v>53</v>
      </c>
      <c r="G31" s="19" t="s">
        <v>54</v>
      </c>
      <c r="H31" s="43"/>
      <c r="I31" s="43"/>
      <c r="J31" s="43"/>
      <c r="K31" s="43"/>
      <c r="L31" s="43"/>
      <c r="M31" s="43"/>
    </row>
    <row r="32" spans="1:13" x14ac:dyDescent="0.25">
      <c r="H32" s="43"/>
      <c r="I32" s="43"/>
      <c r="J32" s="43"/>
      <c r="K32" s="43"/>
      <c r="L32" s="43"/>
      <c r="M32" s="43"/>
    </row>
    <row r="33" spans="8:8" x14ac:dyDescent="0.25">
      <c r="H33" s="23"/>
    </row>
  </sheetData>
  <mergeCells count="3">
    <mergeCell ref="F29:M29"/>
    <mergeCell ref="H31:M31"/>
    <mergeCell ref="H32:M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4"/>
  <sheetViews>
    <sheetView topLeftCell="A22" workbookViewId="0">
      <selection activeCell="F12" sqref="F12"/>
    </sheetView>
  </sheetViews>
  <sheetFormatPr baseColWidth="10" defaultRowHeight="15" x14ac:dyDescent="0.25"/>
  <cols>
    <col min="2" max="2" width="32" customWidth="1"/>
    <col min="3" max="3" width="11.85546875" customWidth="1"/>
    <col min="5" max="5" width="12" bestFit="1" customWidth="1"/>
    <col min="6" max="6" width="28.5703125" customWidth="1"/>
    <col min="7" max="7" width="12.42578125" bestFit="1" customWidth="1"/>
  </cols>
  <sheetData>
    <row r="3" spans="2:11" x14ac:dyDescent="0.25">
      <c r="B3" s="1" t="s">
        <v>17</v>
      </c>
      <c r="C3" s="1" t="s">
        <v>18</v>
      </c>
      <c r="D3" s="6"/>
      <c r="E3" s="6"/>
      <c r="F3" s="1" t="s">
        <v>19</v>
      </c>
      <c r="G3" s="1" t="s">
        <v>18</v>
      </c>
      <c r="H3" s="6"/>
      <c r="I3" s="6"/>
    </row>
    <row r="4" spans="2:11" x14ac:dyDescent="0.25">
      <c r="B4" s="8" t="s">
        <v>20</v>
      </c>
      <c r="C4" s="16">
        <v>50000</v>
      </c>
      <c r="D4" s="29"/>
      <c r="E4" s="33"/>
      <c r="F4" s="9" t="s">
        <v>21</v>
      </c>
      <c r="G4" s="14">
        <v>40000</v>
      </c>
      <c r="H4" s="30"/>
      <c r="I4" s="35"/>
    </row>
    <row r="5" spans="2:11" x14ac:dyDescent="0.25">
      <c r="B5" s="2"/>
      <c r="C5" s="15"/>
      <c r="D5" s="29"/>
      <c r="E5" s="33"/>
      <c r="F5" s="2"/>
      <c r="G5" s="15"/>
      <c r="H5" s="29"/>
      <c r="I5" s="33"/>
    </row>
    <row r="6" spans="2:11" x14ac:dyDescent="0.25">
      <c r="B6" s="2"/>
      <c r="C6" s="15"/>
      <c r="D6" s="29"/>
      <c r="E6" s="33"/>
      <c r="F6" s="2"/>
      <c r="G6" s="15"/>
      <c r="H6" s="29"/>
      <c r="I6" s="33"/>
    </row>
    <row r="7" spans="2:11" x14ac:dyDescent="0.25">
      <c r="B7" s="2"/>
      <c r="C7" s="15"/>
      <c r="D7" s="29"/>
      <c r="E7" s="33"/>
      <c r="F7" s="2"/>
      <c r="G7" s="15"/>
      <c r="H7" s="29"/>
      <c r="I7" s="33"/>
    </row>
    <row r="8" spans="2:11" x14ac:dyDescent="0.25">
      <c r="B8" s="2"/>
      <c r="C8" s="15"/>
      <c r="D8" s="29"/>
      <c r="E8" s="33"/>
      <c r="F8" s="9" t="s">
        <v>22</v>
      </c>
      <c r="G8" s="14">
        <v>10000</v>
      </c>
      <c r="H8" s="29"/>
      <c r="I8" s="33"/>
    </row>
    <row r="9" spans="2:11" x14ac:dyDescent="0.25">
      <c r="B9" s="2"/>
      <c r="C9" s="15"/>
      <c r="D9" s="29"/>
      <c r="E9" s="33"/>
      <c r="F9" s="2"/>
      <c r="G9" s="15"/>
      <c r="H9" s="29"/>
      <c r="I9" s="33"/>
    </row>
    <row r="10" spans="2:11" x14ac:dyDescent="0.25">
      <c r="B10" s="2"/>
      <c r="C10" s="15"/>
      <c r="D10" s="29"/>
      <c r="E10" s="33"/>
      <c r="F10" s="2"/>
      <c r="G10" s="15"/>
      <c r="H10" s="29"/>
      <c r="I10" s="33"/>
      <c r="K10" s="18"/>
    </row>
    <row r="11" spans="2:11" x14ac:dyDescent="0.25">
      <c r="B11" s="2"/>
      <c r="C11" s="15"/>
      <c r="D11" s="29"/>
      <c r="E11" s="33"/>
      <c r="F11" s="9" t="s">
        <v>23</v>
      </c>
      <c r="G11" s="14">
        <v>5000</v>
      </c>
      <c r="H11" s="29"/>
      <c r="I11" s="33"/>
      <c r="K11" s="18"/>
    </row>
    <row r="12" spans="2:11" x14ac:dyDescent="0.25">
      <c r="B12" s="10" t="s">
        <v>24</v>
      </c>
      <c r="C12" s="16">
        <v>30000</v>
      </c>
      <c r="D12" s="29"/>
      <c r="E12" s="33"/>
      <c r="F12" s="2"/>
      <c r="G12" s="15"/>
      <c r="H12" s="29"/>
      <c r="I12" s="33"/>
      <c r="K12" s="18"/>
    </row>
    <row r="13" spans="2:11" x14ac:dyDescent="0.25">
      <c r="B13" s="2" t="s">
        <v>41</v>
      </c>
      <c r="C13" s="15"/>
      <c r="D13" s="29"/>
      <c r="E13" s="33"/>
      <c r="F13" s="2"/>
      <c r="G13" s="2"/>
      <c r="H13" s="29"/>
      <c r="I13" s="33"/>
    </row>
    <row r="14" spans="2:11" x14ac:dyDescent="0.25">
      <c r="B14" s="10" t="s">
        <v>26</v>
      </c>
      <c r="C14" s="16">
        <v>60000</v>
      </c>
      <c r="D14" s="29"/>
      <c r="E14" s="33"/>
      <c r="F14" s="2"/>
      <c r="G14" s="15"/>
      <c r="H14" s="29"/>
      <c r="I14" s="33"/>
    </row>
    <row r="15" spans="2:11" x14ac:dyDescent="0.25">
      <c r="B15" s="10" t="s">
        <v>27</v>
      </c>
      <c r="C15" s="16">
        <v>30000</v>
      </c>
      <c r="D15" s="29"/>
      <c r="E15" s="33"/>
      <c r="F15" s="9" t="s">
        <v>25</v>
      </c>
      <c r="G15" s="14">
        <v>4000</v>
      </c>
      <c r="H15" s="29"/>
      <c r="I15" s="33"/>
    </row>
    <row r="16" spans="2:11" x14ac:dyDescent="0.25">
      <c r="B16" s="2"/>
      <c r="C16" s="15"/>
      <c r="D16" s="29"/>
      <c r="E16" s="33"/>
      <c r="F16" s="2"/>
      <c r="G16" s="15"/>
      <c r="H16" s="29"/>
      <c r="I16" s="33"/>
      <c r="J16" s="11"/>
    </row>
    <row r="17" spans="1:10" x14ac:dyDescent="0.25">
      <c r="B17" s="9" t="s">
        <v>28</v>
      </c>
      <c r="C17" s="14">
        <v>10000</v>
      </c>
      <c r="D17" s="29"/>
      <c r="E17" s="33"/>
      <c r="F17" s="12"/>
      <c r="G17" s="15"/>
      <c r="H17" s="29"/>
      <c r="I17" s="33"/>
    </row>
    <row r="18" spans="1:10" x14ac:dyDescent="0.25">
      <c r="B18" s="2"/>
      <c r="C18" s="15"/>
      <c r="D18" s="29"/>
      <c r="E18" s="33"/>
      <c r="F18" s="2"/>
      <c r="G18" s="15"/>
      <c r="H18" s="29"/>
      <c r="I18" s="33"/>
    </row>
    <row r="19" spans="1:10" x14ac:dyDescent="0.25">
      <c r="B19" s="2"/>
      <c r="C19" s="15"/>
      <c r="D19" s="29"/>
      <c r="E19" s="33"/>
      <c r="F19" s="2"/>
      <c r="G19" s="15"/>
      <c r="H19" s="29"/>
      <c r="I19" s="33"/>
    </row>
    <row r="20" spans="1:10" x14ac:dyDescent="0.25">
      <c r="B20" s="2"/>
      <c r="C20" s="15"/>
      <c r="D20" s="29"/>
      <c r="E20" s="33"/>
      <c r="F20" s="2"/>
      <c r="G20" s="15"/>
      <c r="H20" s="29"/>
      <c r="I20" s="33"/>
    </row>
    <row r="21" spans="1:10" x14ac:dyDescent="0.25">
      <c r="B21" s="9" t="s">
        <v>29</v>
      </c>
      <c r="C21" s="14">
        <v>25000</v>
      </c>
      <c r="D21" s="29"/>
      <c r="E21" s="33"/>
      <c r="F21" s="2"/>
      <c r="G21" s="15"/>
      <c r="H21" s="29"/>
      <c r="I21" s="33"/>
    </row>
    <row r="22" spans="1:10" x14ac:dyDescent="0.25">
      <c r="B22" s="2" t="s">
        <v>34</v>
      </c>
      <c r="C22" s="15"/>
      <c r="D22" s="29"/>
      <c r="E22" s="33"/>
      <c r="F22" s="9" t="s">
        <v>30</v>
      </c>
      <c r="G22" s="14">
        <v>150000</v>
      </c>
      <c r="H22" s="29"/>
      <c r="I22" s="33"/>
    </row>
    <row r="23" spans="1:10" x14ac:dyDescent="0.25">
      <c r="B23" s="9" t="s">
        <v>31</v>
      </c>
      <c r="C23" s="14">
        <v>10000</v>
      </c>
      <c r="D23" s="29"/>
      <c r="E23" s="33"/>
      <c r="F23" s="2"/>
      <c r="G23" s="15"/>
      <c r="H23" s="29"/>
      <c r="I23" s="33"/>
    </row>
    <row r="24" spans="1:10" ht="15.75" thickBot="1" x14ac:dyDescent="0.3">
      <c r="B24" s="2"/>
      <c r="C24" s="15"/>
      <c r="D24" s="29"/>
      <c r="E24" s="34"/>
      <c r="F24" s="9" t="s">
        <v>32</v>
      </c>
      <c r="G24" s="14">
        <v>6000</v>
      </c>
      <c r="H24" s="13"/>
      <c r="I24" s="38"/>
    </row>
    <row r="25" spans="1:10" s="23" customFormat="1" ht="15.75" thickBot="1" x14ac:dyDescent="0.3">
      <c r="B25" s="20" t="s">
        <v>49</v>
      </c>
      <c r="C25" s="21">
        <f>SUM(C4:C24)</f>
        <v>215000</v>
      </c>
      <c r="D25" s="22"/>
      <c r="E25" s="32">
        <f>SUM(E4:E24)</f>
        <v>0</v>
      </c>
      <c r="F25" s="23" t="s">
        <v>33</v>
      </c>
      <c r="G25" s="21">
        <f>SUM(G4:G24)</f>
        <v>215000</v>
      </c>
      <c r="H25" s="24"/>
      <c r="I25" s="31">
        <f>SUM(I4:I24)</f>
        <v>0</v>
      </c>
    </row>
    <row r="27" spans="1:10" x14ac:dyDescent="0.25">
      <c r="B27" t="s">
        <v>36</v>
      </c>
      <c r="J27" s="19" t="s">
        <v>56</v>
      </c>
    </row>
    <row r="29" spans="1:10" x14ac:dyDescent="0.25">
      <c r="A29" s="28" t="s">
        <v>61</v>
      </c>
      <c r="B29" t="s">
        <v>37</v>
      </c>
      <c r="G29" s="36"/>
      <c r="H29" s="23" t="s">
        <v>62</v>
      </c>
    </row>
    <row r="30" spans="1:10" x14ac:dyDescent="0.25">
      <c r="A30" s="28" t="s">
        <v>61</v>
      </c>
      <c r="B30" t="s">
        <v>38</v>
      </c>
      <c r="G30" s="37"/>
      <c r="H30" s="23" t="s">
        <v>63</v>
      </c>
    </row>
    <row r="31" spans="1:10" x14ac:dyDescent="0.25">
      <c r="A31" s="28" t="s">
        <v>61</v>
      </c>
      <c r="B31" t="s">
        <v>39</v>
      </c>
    </row>
    <row r="32" spans="1:10" x14ac:dyDescent="0.25">
      <c r="A32" s="28" t="s">
        <v>61</v>
      </c>
      <c r="B32" t="s">
        <v>42</v>
      </c>
    </row>
    <row r="33" spans="1:2" x14ac:dyDescent="0.25">
      <c r="A33" s="28" t="s">
        <v>61</v>
      </c>
      <c r="B33" t="s">
        <v>40</v>
      </c>
    </row>
    <row r="34" spans="1:2" x14ac:dyDescent="0.25">
      <c r="A34" s="28" t="s">
        <v>61</v>
      </c>
      <c r="B34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"/>
  <sheetViews>
    <sheetView topLeftCell="B1" workbookViewId="0">
      <selection activeCell="F29" sqref="F29:M29"/>
    </sheetView>
  </sheetViews>
  <sheetFormatPr baseColWidth="10" defaultRowHeight="15" x14ac:dyDescent="0.25"/>
  <sheetData>
    <row r="3" spans="2:15" x14ac:dyDescent="0.25">
      <c r="B3" t="s">
        <v>44</v>
      </c>
      <c r="F3" s="19" t="s">
        <v>48</v>
      </c>
    </row>
    <row r="4" spans="2:15" x14ac:dyDescent="0.25">
      <c r="C4" s="23" t="s">
        <v>64</v>
      </c>
      <c r="D4" s="23"/>
      <c r="E4" s="23"/>
      <c r="F4" s="19"/>
    </row>
    <row r="5" spans="2:15" x14ac:dyDescent="0.25">
      <c r="C5" s="23"/>
      <c r="D5" s="23"/>
      <c r="E5" s="23"/>
      <c r="F5" s="19"/>
    </row>
    <row r="6" spans="2:15" x14ac:dyDescent="0.25">
      <c r="C6" s="23" t="s">
        <v>66</v>
      </c>
      <c r="D6" s="23"/>
      <c r="E6" s="23"/>
    </row>
    <row r="7" spans="2:15" x14ac:dyDescent="0.25">
      <c r="C7" s="23"/>
      <c r="D7" s="23" t="s">
        <v>65</v>
      </c>
      <c r="E7" s="23"/>
    </row>
    <row r="8" spans="2:15" x14ac:dyDescent="0.25">
      <c r="C8" s="23"/>
      <c r="D8" s="23"/>
      <c r="E8" s="23"/>
    </row>
    <row r="9" spans="2:15" x14ac:dyDescent="0.25">
      <c r="B9" t="s">
        <v>46</v>
      </c>
      <c r="K9" s="19" t="s">
        <v>47</v>
      </c>
    </row>
    <row r="10" spans="2:15" x14ac:dyDescent="0.25">
      <c r="K10" s="19"/>
    </row>
    <row r="11" spans="2:15" x14ac:dyDescent="0.25">
      <c r="C11" s="43" t="s">
        <v>67</v>
      </c>
      <c r="D11" s="43"/>
      <c r="E11" s="43"/>
      <c r="F11" s="43"/>
      <c r="G11" s="43"/>
      <c r="H11" s="43"/>
      <c r="I11" s="43"/>
      <c r="J11" s="43"/>
      <c r="K11" s="40"/>
      <c r="L11" s="27"/>
      <c r="M11" s="27"/>
      <c r="N11" s="27"/>
      <c r="O11" s="27"/>
    </row>
    <row r="12" spans="2:15" x14ac:dyDescent="0.25">
      <c r="C12" s="43" t="s">
        <v>68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2:15" x14ac:dyDescent="0.25">
      <c r="C13" s="43" t="s">
        <v>69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2:15" x14ac:dyDescent="0.25">
      <c r="C14" s="41" t="s">
        <v>70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2:15" x14ac:dyDescent="0.25">
      <c r="C15" s="43" t="s">
        <v>71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7" spans="1:16" x14ac:dyDescent="0.25">
      <c r="B17" t="s">
        <v>45</v>
      </c>
      <c r="M17" s="19" t="s">
        <v>47</v>
      </c>
    </row>
    <row r="19" spans="1:16" x14ac:dyDescent="0.25">
      <c r="C19" s="45" t="s">
        <v>72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</row>
    <row r="20" spans="1:16" x14ac:dyDescent="0.25">
      <c r="C20" s="47" t="s">
        <v>73</v>
      </c>
      <c r="D20" s="42"/>
      <c r="E20" s="42"/>
      <c r="F20" s="42"/>
      <c r="G20" s="42"/>
      <c r="H20" s="42"/>
      <c r="I20" s="42"/>
      <c r="J20" s="42"/>
      <c r="K20" s="47"/>
      <c r="L20" s="42"/>
      <c r="M20" s="42"/>
      <c r="N20" s="42"/>
      <c r="O20" s="42"/>
      <c r="P20" s="42"/>
    </row>
    <row r="21" spans="1:16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3" spans="1:16" x14ac:dyDescent="0.25">
      <c r="C23" s="47"/>
      <c r="K23" s="47"/>
    </row>
    <row r="24" spans="1:16" x14ac:dyDescent="0.25">
      <c r="C24" s="47"/>
      <c r="K24" s="47"/>
    </row>
    <row r="29" spans="1:16" x14ac:dyDescent="0.25">
      <c r="A29" s="50"/>
    </row>
    <row r="30" spans="1:16" x14ac:dyDescent="0.25">
      <c r="A30" s="47"/>
    </row>
    <row r="31" spans="1:16" x14ac:dyDescent="0.25">
      <c r="A31" s="47"/>
    </row>
  </sheetData>
  <mergeCells count="6">
    <mergeCell ref="C21:P21"/>
    <mergeCell ref="C11:J11"/>
    <mergeCell ref="C12:O12"/>
    <mergeCell ref="C13:O13"/>
    <mergeCell ref="C15:O15"/>
    <mergeCell ref="C19:P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Teoría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Rocio</cp:lastModifiedBy>
  <dcterms:created xsi:type="dcterms:W3CDTF">2018-04-09T10:12:24Z</dcterms:created>
  <dcterms:modified xsi:type="dcterms:W3CDTF">2020-05-05T00:04:19Z</dcterms:modified>
</cp:coreProperties>
</file>