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 Repositorio\2020_Economia_HernanRRD\"/>
    </mc:Choice>
  </mc:AlternateContent>
  <xr:revisionPtr revIDLastSave="0" documentId="13_ncr:1_{3C9152DE-2A93-4305-90FA-6866B1EFAD78}" xr6:coauthVersionLast="45" xr6:coauthVersionMax="45" xr10:uidLastSave="{00000000-0000-0000-0000-000000000000}"/>
  <bookViews>
    <workbookView xWindow="-120" yWindow="-120" windowWidth="29040" windowHeight="15840" xr2:uid="{613C8110-6AEB-47A0-944E-2D6503010F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11" i="1"/>
  <c r="D10" i="1"/>
  <c r="E10" i="1"/>
  <c r="F10" i="1"/>
  <c r="G10" i="1"/>
  <c r="H10" i="1"/>
  <c r="I10" i="1"/>
  <c r="J10" i="1"/>
  <c r="K10" i="1"/>
  <c r="L10" i="1"/>
  <c r="M10" i="1"/>
  <c r="N10" i="1"/>
  <c r="C10" i="1"/>
  <c r="B12" i="1"/>
  <c r="B16" i="1" l="1"/>
  <c r="B9" i="1"/>
  <c r="P9" i="1" s="1"/>
  <c r="D6" i="1"/>
  <c r="P5" i="1"/>
  <c r="E4" i="1"/>
  <c r="F4" i="1" s="1"/>
  <c r="G4" i="1" l="1"/>
  <c r="P6" i="1"/>
  <c r="E6" i="1"/>
  <c r="F6" i="1" s="1"/>
  <c r="G6" i="1" s="1"/>
  <c r="H6" i="1" s="1"/>
  <c r="I6" i="1" s="1"/>
  <c r="J6" i="1" s="1"/>
  <c r="K6" i="1" s="1"/>
  <c r="L6" i="1" s="1"/>
  <c r="M6" i="1" s="1"/>
  <c r="N6" i="1" s="1"/>
  <c r="H4" i="1" l="1"/>
  <c r="I4" i="1" l="1"/>
  <c r="J4" i="1" l="1"/>
  <c r="K4" i="1" l="1"/>
  <c r="L4" i="1" l="1"/>
  <c r="M4" i="1" l="1"/>
  <c r="N4" i="1" l="1"/>
  <c r="P10" i="1" l="1"/>
</calcChain>
</file>

<file path=xl/sharedStrings.xml><?xml version="1.0" encoding="utf-8"?>
<sst xmlns="http://schemas.openxmlformats.org/spreadsheetml/2006/main" count="13" uniqueCount="12">
  <si>
    <t>Ponete en onda!!! Tirá tu viejo celular y llevate ahora mismo un Samsung S11.</t>
  </si>
  <si>
    <t>De contado $ 40.000 o en 12 minicuotas de $5.999</t>
  </si>
  <si>
    <t>Momento</t>
  </si>
  <si>
    <t>Totales</t>
  </si>
  <si>
    <t>Ingreso</t>
  </si>
  <si>
    <t>Egreso</t>
  </si>
  <si>
    <t>Flujo Neto</t>
  </si>
  <si>
    <t>VA Pagos</t>
  </si>
  <si>
    <t>VAN:</t>
  </si>
  <si>
    <t>T.I.R.</t>
  </si>
  <si>
    <t>Inflación</t>
  </si>
  <si>
    <t>V.A.N.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</si>
</sst>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_ &quot;$&quot;\ * #,##0.00_ ;_ &quot;$&quot;\ * \-#,##0.00_ ;_ &quot;$&quot;\ * &quot;-&quot;??_ ;_ @_ "/>
    <numFmt numFmtId="166" formatCode="_ &quot;$&quot;\ * #,##0_ ;_ &quot;$&quot;\ * \-#,##0_ ;_ &quot;$&quot;\ * &quot;-&quot;??_ ;_ @_ "/>
    <numFmt numFmtId="167" formatCode="&quot;$&quot;\ #,##0.00;[Red]&quot;$&quot;\ \-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3" fontId="0" fillId="0" borderId="5" xfId="0" applyNumberFormat="1" applyBorder="1"/>
    <xf numFmtId="165" fontId="0" fillId="0" borderId="6" xfId="1" applyNumberFormat="1" applyFont="1" applyBorder="1"/>
    <xf numFmtId="0" fontId="0" fillId="0" borderId="7" xfId="0" applyBorder="1"/>
    <xf numFmtId="3" fontId="0" fillId="0" borderId="8" xfId="0" applyNumberFormat="1" applyBorder="1"/>
    <xf numFmtId="165" fontId="0" fillId="0" borderId="9" xfId="1" applyNumberFormat="1" applyFont="1" applyBorder="1"/>
    <xf numFmtId="0" fontId="0" fillId="0" borderId="10" xfId="0" applyBorder="1"/>
    <xf numFmtId="3" fontId="0" fillId="0" borderId="10" xfId="0" applyNumberFormat="1" applyBorder="1"/>
    <xf numFmtId="165" fontId="0" fillId="0" borderId="10" xfId="1" applyNumberFormat="1" applyFont="1" applyBorder="1"/>
    <xf numFmtId="4" fontId="0" fillId="0" borderId="0" xfId="0" applyNumberFormat="1"/>
    <xf numFmtId="165" fontId="0" fillId="0" borderId="0" xfId="1" applyNumberFormat="1" applyFont="1" applyBorder="1"/>
    <xf numFmtId="0" fontId="0" fillId="0" borderId="5" xfId="0" applyBorder="1"/>
    <xf numFmtId="4" fontId="0" fillId="0" borderId="5" xfId="0" applyNumberFormat="1" applyBorder="1"/>
    <xf numFmtId="165" fontId="0" fillId="0" borderId="5" xfId="1" applyNumberFormat="1" applyFont="1" applyBorder="1"/>
    <xf numFmtId="0" fontId="3" fillId="3" borderId="0" xfId="0" applyFont="1" applyFill="1" applyAlignment="1">
      <alignment horizontal="right"/>
    </xf>
    <xf numFmtId="165" fontId="3" fillId="3" borderId="0" xfId="1" applyNumberFormat="1" applyFont="1" applyFill="1"/>
    <xf numFmtId="0" fontId="4" fillId="0" borderId="11" xfId="0" applyFont="1" applyBorder="1"/>
    <xf numFmtId="10" fontId="4" fillId="2" borderId="3" xfId="2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6" fontId="0" fillId="0" borderId="0" xfId="1" applyNumberFormat="1" applyFont="1"/>
    <xf numFmtId="0" fontId="4" fillId="0" borderId="0" xfId="0" applyFont="1"/>
    <xf numFmtId="10" fontId="4" fillId="2" borderId="3" xfId="2" applyNumberFormat="1" applyFont="1" applyFill="1" applyBorder="1"/>
    <xf numFmtId="0" fontId="5" fillId="0" borderId="0" xfId="0" applyFont="1"/>
    <xf numFmtId="167" fontId="4" fillId="2" borderId="3" xfId="0" applyNumberFormat="1" applyFont="1" applyFill="1" applyBorder="1"/>
    <xf numFmtId="167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FCF3-9F46-4DE2-AF01-E46670E43BF7}">
  <dimension ref="A1:P16"/>
  <sheetViews>
    <sheetView tabSelected="1" workbookViewId="0">
      <selection activeCell="J12" sqref="J12"/>
    </sheetView>
  </sheetViews>
  <sheetFormatPr baseColWidth="10" defaultRowHeight="15" x14ac:dyDescent="0.25"/>
  <cols>
    <col min="3" max="3" width="12" customWidth="1"/>
    <col min="4" max="4" width="11.42578125" customWidth="1"/>
    <col min="5" max="5" width="12.28515625" customWidth="1"/>
    <col min="6" max="6" width="13.140625" customWidth="1"/>
    <col min="7" max="7" width="12.5703125" customWidth="1"/>
    <col min="8" max="8" width="11.140625" customWidth="1"/>
    <col min="9" max="10" width="12" customWidth="1"/>
    <col min="11" max="11" width="12.140625" customWidth="1"/>
    <col min="12" max="12" width="13.5703125" customWidth="1"/>
    <col min="13" max="13" width="12" customWidth="1"/>
    <col min="14" max="14" width="12.5703125" customWidth="1"/>
    <col min="16" max="16" width="12.140625" bestFit="1" customWidth="1"/>
  </cols>
  <sheetData>
    <row r="1" spans="1:16" ht="15.75" x14ac:dyDescent="0.25">
      <c r="A1" s="1" t="s">
        <v>0</v>
      </c>
    </row>
    <row r="2" spans="1:16" x14ac:dyDescent="0.25">
      <c r="A2" t="s">
        <v>1</v>
      </c>
    </row>
    <row r="3" spans="1:16" ht="15.75" thickBot="1" x14ac:dyDescent="0.3"/>
    <row r="4" spans="1:16" ht="16.5" thickBot="1" x14ac:dyDescent="0.3">
      <c r="A4" s="2" t="s">
        <v>2</v>
      </c>
      <c r="B4" s="3">
        <v>0</v>
      </c>
      <c r="C4" s="3">
        <v>1</v>
      </c>
      <c r="D4" s="3">
        <v>2</v>
      </c>
      <c r="E4" s="3">
        <f t="shared" ref="E4:N4" si="0">+D4+1</f>
        <v>3</v>
      </c>
      <c r="F4" s="3">
        <f t="shared" si="0"/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  <c r="L4" s="3">
        <f t="shared" si="0"/>
        <v>10</v>
      </c>
      <c r="M4" s="3">
        <f t="shared" si="0"/>
        <v>11</v>
      </c>
      <c r="N4" s="3">
        <f t="shared" si="0"/>
        <v>12</v>
      </c>
      <c r="P4" s="4" t="s">
        <v>3</v>
      </c>
    </row>
    <row r="5" spans="1:16" x14ac:dyDescent="0.25">
      <c r="A5" s="5" t="s">
        <v>4</v>
      </c>
      <c r="B5" s="6">
        <v>40000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P5" s="7">
        <f>+SUM(B5:N5)</f>
        <v>40000</v>
      </c>
    </row>
    <row r="6" spans="1:16" ht="15.75" thickBot="1" x14ac:dyDescent="0.3">
      <c r="A6" s="8" t="s">
        <v>5</v>
      </c>
      <c r="B6" s="9"/>
      <c r="C6" s="9">
        <v>-5999</v>
      </c>
      <c r="D6" s="9">
        <f>+C6</f>
        <v>-5999</v>
      </c>
      <c r="E6" s="9">
        <f t="shared" ref="E6:N6" si="1">+D6</f>
        <v>-5999</v>
      </c>
      <c r="F6" s="9">
        <f t="shared" si="1"/>
        <v>-5999</v>
      </c>
      <c r="G6" s="9">
        <f t="shared" si="1"/>
        <v>-5999</v>
      </c>
      <c r="H6" s="9">
        <f t="shared" si="1"/>
        <v>-5999</v>
      </c>
      <c r="I6" s="9">
        <f t="shared" si="1"/>
        <v>-5999</v>
      </c>
      <c r="J6" s="9">
        <f t="shared" si="1"/>
        <v>-5999</v>
      </c>
      <c r="K6" s="9">
        <f t="shared" si="1"/>
        <v>-5999</v>
      </c>
      <c r="L6" s="9">
        <f t="shared" si="1"/>
        <v>-5999</v>
      </c>
      <c r="M6" s="9">
        <f t="shared" si="1"/>
        <v>-5999</v>
      </c>
      <c r="N6" s="9">
        <f t="shared" si="1"/>
        <v>-5999</v>
      </c>
      <c r="P6" s="10">
        <f>+SUM(B6:N6)</f>
        <v>-71988</v>
      </c>
    </row>
    <row r="7" spans="1:16" x14ac:dyDescent="0.25">
      <c r="A7" s="11" t="s">
        <v>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P7" s="13">
        <f>+SUM(B7:N7)</f>
        <v>0</v>
      </c>
    </row>
    <row r="8" spans="1:16" x14ac:dyDescent="0.25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15"/>
    </row>
    <row r="9" spans="1:16" x14ac:dyDescent="0.25">
      <c r="A9" s="16" t="s">
        <v>4</v>
      </c>
      <c r="B9" s="6">
        <f>B5</f>
        <v>40000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P9" s="18">
        <f>B9</f>
        <v>40000</v>
      </c>
    </row>
    <row r="10" spans="1:16" x14ac:dyDescent="0.25">
      <c r="A10" s="16" t="s">
        <v>7</v>
      </c>
      <c r="B10" s="17"/>
      <c r="C10" s="17">
        <f>C6/(1+$B$15)^C4</f>
        <v>-5852.6829268292686</v>
      </c>
      <c r="D10" s="17">
        <f t="shared" ref="D10:N10" si="2">D6/(1+$B$15)^D4</f>
        <v>-5709.9345627602625</v>
      </c>
      <c r="E10" s="17">
        <f t="shared" si="2"/>
        <v>-5570.667866107573</v>
      </c>
      <c r="F10" s="17">
        <f t="shared" si="2"/>
        <v>-5434.7979181537303</v>
      </c>
      <c r="G10" s="17">
        <f t="shared" si="2"/>
        <v>-5302.2418713694933</v>
      </c>
      <c r="H10" s="17">
        <f t="shared" si="2"/>
        <v>-5172.9188988970673</v>
      </c>
      <c r="I10" s="17">
        <f t="shared" si="2"/>
        <v>-5046.7501452654315</v>
      </c>
      <c r="J10" s="17">
        <f t="shared" si="2"/>
        <v>-4923.6586783077382</v>
      </c>
      <c r="K10" s="17">
        <f t="shared" si="2"/>
        <v>-4803.5694422514525</v>
      </c>
      <c r="L10" s="17">
        <f t="shared" si="2"/>
        <v>-4686.4092119526367</v>
      </c>
      <c r="M10" s="17">
        <f t="shared" si="2"/>
        <v>-4572.1065482464746</v>
      </c>
      <c r="N10" s="17">
        <f t="shared" si="2"/>
        <v>-4460.5917543868054</v>
      </c>
      <c r="P10" s="18">
        <f>SUM(C10:N10)</f>
        <v>-61536.329824527937</v>
      </c>
    </row>
    <row r="11" spans="1:16" ht="15.75" thickBot="1" x14ac:dyDescent="0.3">
      <c r="O11" s="19" t="s">
        <v>8</v>
      </c>
      <c r="P11" s="20">
        <f>SUM(P9:P10)</f>
        <v>-21536.329824527937</v>
      </c>
    </row>
    <row r="12" spans="1:16" ht="15.75" thickBot="1" x14ac:dyDescent="0.3">
      <c r="A12" s="21" t="s">
        <v>9</v>
      </c>
      <c r="B12" s="22" t="e">
        <f>IRR(B7:N7)</f>
        <v>#NUM!</v>
      </c>
      <c r="N12" s="23"/>
      <c r="P12" s="24"/>
    </row>
    <row r="13" spans="1:16" ht="15.75" thickBot="1" x14ac:dyDescent="0.3"/>
    <row r="14" spans="1:16" ht="15.75" thickBot="1" x14ac:dyDescent="0.3">
      <c r="A14" s="25" t="s">
        <v>10</v>
      </c>
      <c r="B14" s="26">
        <v>2.5000000000000001E-2</v>
      </c>
      <c r="C14" s="27"/>
    </row>
    <row r="15" spans="1:16" ht="15.75" thickBot="1" x14ac:dyDescent="0.3">
      <c r="B15" s="26">
        <v>2.5000000000000001E-2</v>
      </c>
    </row>
    <row r="16" spans="1:16" ht="15.75" thickBot="1" x14ac:dyDescent="0.3">
      <c r="A16" s="25" t="s">
        <v>11</v>
      </c>
      <c r="B16" s="28">
        <f>NPV(B14,C7:N7)+B7</f>
        <v>0</v>
      </c>
      <c r="C1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Suksdorf</dc:creator>
  <cp:lastModifiedBy>Hernan Rodriguez Ruiz Diaz</cp:lastModifiedBy>
  <dcterms:created xsi:type="dcterms:W3CDTF">2020-05-11T21:07:53Z</dcterms:created>
  <dcterms:modified xsi:type="dcterms:W3CDTF">2020-05-11T21:37:26Z</dcterms:modified>
</cp:coreProperties>
</file>