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Documents\Docencia\MetodosComputacionalesTeoria\Curso_Metodos_Computacionales\Entregas\"/>
    </mc:Choice>
  </mc:AlternateContent>
  <xr:revisionPtr revIDLastSave="0" documentId="13_ncr:1_{8DA62C79-C7D7-4DFE-9137-1C682C883281}" xr6:coauthVersionLast="47" xr6:coauthVersionMax="47" xr10:uidLastSave="{00000000-0000-0000-0000-000000000000}"/>
  <bookViews>
    <workbookView xWindow="9768" yWindow="2412" windowWidth="16404" windowHeight="9420" activeTab="3" xr2:uid="{2BD71777-4C7E-49F8-B6B8-F9D9B659E017}"/>
  </bookViews>
  <sheets>
    <sheet name="Parcial 1" sheetId="1" r:id="rId1"/>
    <sheet name="Parcial 2" sheetId="2" r:id="rId2"/>
    <sheet name="Parcial 3" sheetId="3" r:id="rId3"/>
    <sheet name="TotalCurs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4" l="1"/>
  <c r="H7" i="4"/>
  <c r="E7" i="4"/>
  <c r="M4" i="4"/>
  <c r="K5" i="4"/>
  <c r="K6" i="4"/>
  <c r="K4" i="4"/>
  <c r="H5" i="4"/>
  <c r="H6" i="4"/>
  <c r="H4" i="4"/>
  <c r="E5" i="4"/>
  <c r="E6" i="4"/>
  <c r="E4" i="4"/>
  <c r="D9" i="3"/>
  <c r="E9" i="3"/>
  <c r="C9" i="3"/>
  <c r="F16" i="1"/>
  <c r="D21" i="2"/>
  <c r="D20" i="2"/>
  <c r="E14" i="2"/>
  <c r="F14" i="2"/>
  <c r="D14" i="2"/>
  <c r="D19" i="2" s="1"/>
  <c r="D7" i="2"/>
  <c r="E7" i="2"/>
  <c r="C7" i="2"/>
  <c r="E25" i="1"/>
  <c r="D25" i="1"/>
  <c r="E16" i="1"/>
  <c r="C16" i="1"/>
  <c r="D16" i="1"/>
  <c r="M5" i="4" l="1"/>
  <c r="M6" i="4"/>
  <c r="M7" i="4"/>
</calcChain>
</file>

<file path=xl/sharedStrings.xml><?xml version="1.0" encoding="utf-8"?>
<sst xmlns="http://schemas.openxmlformats.org/spreadsheetml/2006/main" count="116" uniqueCount="61">
  <si>
    <t>Metodo Secante</t>
  </si>
  <si>
    <t>Punto Fijo</t>
  </si>
  <si>
    <t>Grafico</t>
  </si>
  <si>
    <t>Comentarios</t>
  </si>
  <si>
    <t>Bonus</t>
  </si>
  <si>
    <t>LecturaDataSet</t>
  </si>
  <si>
    <t>ElimnarColumnas</t>
  </si>
  <si>
    <t>Adicionar Columnas</t>
  </si>
  <si>
    <t>RealizarGrafico</t>
  </si>
  <si>
    <t>Realizar Grafico</t>
  </si>
  <si>
    <t>Interpolacion hermite</t>
  </si>
  <si>
    <t>Interpolacion cubic Spline</t>
  </si>
  <si>
    <t>FminPowell</t>
  </si>
  <si>
    <t>1. Realiza el calculo de la secante y punto fijo de manera adecuada empleado  el concepto. 
2. Hace falta comentar y dar orden a los codigos. 
3. Realiza el calculo de interpolacion, sin embargo el fmin powel diverge para los valores considerados</t>
  </si>
  <si>
    <t>Total</t>
  </si>
  <si>
    <t xml:space="preserve">Juan Diego Gaitan </t>
  </si>
  <si>
    <t>1. Hace falta el punto 1 
2. Hace falta comentar y dar orden a los codigos. 
3. Realiza el calculo de interpolacion, sin embargo el fmin powel diverge para los valores considerados</t>
  </si>
  <si>
    <t>Andres Chaverra</t>
  </si>
  <si>
    <t>Harol Vergel</t>
  </si>
  <si>
    <t>1. Realiza el calculo de la secante y punto fijo de manera adecuada
2. Hace falta comentar y dar orden a los codigos. 
3. Realiza el calculo de interpolacion, sin embargo el fmin powel diverge no se realiza y la interpolacion de lagrange falla.</t>
  </si>
  <si>
    <t xml:space="preserve">Harol Verguel </t>
  </si>
  <si>
    <t xml:space="preserve">Parcial </t>
  </si>
  <si>
    <t>TAREAS</t>
  </si>
  <si>
    <t xml:space="preserve">Exponencial </t>
  </si>
  <si>
    <t>Parabolico</t>
  </si>
  <si>
    <t>Ecuaciones de una variable</t>
  </si>
  <si>
    <t>Punto Fijo Radio</t>
  </si>
  <si>
    <t>Interpolacion</t>
  </si>
  <si>
    <t>Juan Diego Gaitan</t>
  </si>
  <si>
    <t>HarolVerguel</t>
  </si>
  <si>
    <t>Total Tareas</t>
  </si>
  <si>
    <t>PARCIAL 1</t>
  </si>
  <si>
    <t>Derivadas e integrales</t>
  </si>
  <si>
    <t>Matrices</t>
  </si>
  <si>
    <t>Hace falta la grafica de l problema de autovalores y autvectores</t>
  </si>
  <si>
    <t>Integral</t>
  </si>
  <si>
    <t>Derivacion</t>
  </si>
  <si>
    <t>Autovalores y Autovectores</t>
  </si>
  <si>
    <t>1. Realiza el calculo de la integracion, sin embargo el codigo no es muy legible, hace falta realizar comentarios y documentar un poco mas.
2. Hace falta realizar la grafica del pendulo, deberia dar como un oscilador amoriguado.</t>
  </si>
  <si>
    <t xml:space="preserve">Total </t>
  </si>
  <si>
    <t>PARCIAL 2</t>
  </si>
  <si>
    <t>PARCIAL 3</t>
  </si>
  <si>
    <t>Orbitas</t>
  </si>
  <si>
    <t>Pendulo Fit</t>
  </si>
  <si>
    <t>Osciladores</t>
  </si>
  <si>
    <t>Canas Jose Diego</t>
  </si>
  <si>
    <t xml:space="preserve">Cannas Jose Diego </t>
  </si>
  <si>
    <t>Hace falta realizar un ajuste adecuado de los datos</t>
  </si>
  <si>
    <t>Emplea los recuros pare resolver el problema, de manera coherente. Se recomienda buscar soluciones mas simples a los problemas, en este caso para el fit del oscilador armónico.</t>
  </si>
  <si>
    <t>Taller Arley (25%)</t>
  </si>
  <si>
    <t>Unidad 3 (25%)</t>
  </si>
  <si>
    <t>Unidad 2 (25%)</t>
  </si>
  <si>
    <t>Unidad 1 (25%)</t>
  </si>
  <si>
    <t>T1(5%)</t>
  </si>
  <si>
    <t>P1(20%)</t>
  </si>
  <si>
    <t>Total(25%)</t>
  </si>
  <si>
    <t xml:space="preserve">Total Curso </t>
  </si>
  <si>
    <t>CANAS VALBUENA JOSE DIEGO</t>
  </si>
  <si>
    <t>CHAVERRA CAICEDO ANDRÉS FELIPE</t>
  </si>
  <si>
    <t>GAITÁN CASSO JUAN DIEGO</t>
  </si>
  <si>
    <t>VERGEL SÁNCHEZ HAROLD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</si>
</sst>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0" fillId="0" borderId="1" xfId="0" applyFill="1" applyBorder="1"/>
    <xf numFmtId="0" fontId="1" fillId="3" borderId="5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5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5F1-2AF9-4A4C-951A-6AEF0AE48C02}">
  <dimension ref="A2:J31"/>
  <sheetViews>
    <sheetView topLeftCell="A22" workbookViewId="0">
      <selection activeCell="B28" sqref="B28"/>
    </sheetView>
  </sheetViews>
  <sheetFormatPr defaultRowHeight="14.4" x14ac:dyDescent="0.3"/>
  <cols>
    <col min="2" max="2" width="18.44140625" customWidth="1"/>
    <col min="3" max="3" width="17.109375" customWidth="1"/>
    <col min="4" max="4" width="27.21875" customWidth="1"/>
    <col min="5" max="5" width="21.77734375" customWidth="1"/>
    <col min="6" max="6" width="31.5546875" customWidth="1"/>
    <col min="7" max="7" width="32.44140625" customWidth="1"/>
    <col min="8" max="8" width="29.21875" customWidth="1"/>
    <col min="9" max="9" width="27.5546875" customWidth="1"/>
    <col min="10" max="10" width="24.77734375" customWidth="1"/>
    <col min="11" max="11" width="31.77734375" customWidth="1"/>
  </cols>
  <sheetData>
    <row r="2" spans="2:10" x14ac:dyDescent="0.3">
      <c r="B2" s="17" t="s">
        <v>31</v>
      </c>
      <c r="C2" s="18"/>
      <c r="D2" s="18"/>
      <c r="E2" s="18"/>
      <c r="F2" s="18"/>
    </row>
    <row r="3" spans="2:10" x14ac:dyDescent="0.3">
      <c r="B3" s="9"/>
      <c r="C3" s="8" t="s">
        <v>15</v>
      </c>
      <c r="D3" s="9" t="s">
        <v>17</v>
      </c>
      <c r="E3" s="9" t="s">
        <v>18</v>
      </c>
      <c r="F3" s="12" t="s">
        <v>45</v>
      </c>
    </row>
    <row r="4" spans="2:10" x14ac:dyDescent="0.3">
      <c r="B4" s="8" t="s">
        <v>0</v>
      </c>
      <c r="C4" s="4">
        <v>0</v>
      </c>
      <c r="D4" s="4">
        <v>5</v>
      </c>
      <c r="E4" s="4">
        <v>5</v>
      </c>
      <c r="F4" s="14">
        <v>5</v>
      </c>
      <c r="J4" t="s">
        <v>0</v>
      </c>
    </row>
    <row r="5" spans="2:10" x14ac:dyDescent="0.3">
      <c r="B5" s="8" t="s">
        <v>1</v>
      </c>
      <c r="C5" s="4">
        <v>0</v>
      </c>
      <c r="D5" s="4">
        <v>5</v>
      </c>
      <c r="E5" s="4">
        <v>5</v>
      </c>
      <c r="F5" s="14">
        <v>5</v>
      </c>
      <c r="I5" s="2"/>
      <c r="J5" t="s">
        <v>1</v>
      </c>
    </row>
    <row r="6" spans="2:10" x14ac:dyDescent="0.3">
      <c r="B6" s="8" t="s">
        <v>2</v>
      </c>
      <c r="C6" s="4">
        <v>0</v>
      </c>
      <c r="D6" s="4">
        <v>2.5</v>
      </c>
      <c r="E6" s="4">
        <v>5</v>
      </c>
      <c r="F6" s="14">
        <v>0</v>
      </c>
      <c r="J6" t="s">
        <v>2</v>
      </c>
    </row>
    <row r="7" spans="2:10" x14ac:dyDescent="0.3">
      <c r="B7" s="8" t="s">
        <v>4</v>
      </c>
      <c r="C7" s="4">
        <v>0</v>
      </c>
      <c r="D7" s="4">
        <v>0.1</v>
      </c>
      <c r="E7" s="4">
        <v>0</v>
      </c>
      <c r="F7" s="14">
        <v>0</v>
      </c>
      <c r="J7" t="s">
        <v>4</v>
      </c>
    </row>
    <row r="8" spans="2:10" x14ac:dyDescent="0.3">
      <c r="B8" s="8" t="s">
        <v>5</v>
      </c>
      <c r="C8" s="4">
        <v>5</v>
      </c>
      <c r="D8" s="4">
        <v>5</v>
      </c>
      <c r="E8" s="4">
        <v>5</v>
      </c>
      <c r="F8" s="14">
        <v>5</v>
      </c>
      <c r="J8" t="s">
        <v>5</v>
      </c>
    </row>
    <row r="9" spans="2:10" x14ac:dyDescent="0.3">
      <c r="B9" s="8" t="s">
        <v>6</v>
      </c>
      <c r="C9" s="4">
        <v>5</v>
      </c>
      <c r="D9" s="4">
        <v>5</v>
      </c>
      <c r="E9" s="4">
        <v>5</v>
      </c>
      <c r="F9" s="14">
        <v>5</v>
      </c>
      <c r="J9" t="s">
        <v>6</v>
      </c>
    </row>
    <row r="10" spans="2:10" x14ac:dyDescent="0.3">
      <c r="B10" s="8" t="s">
        <v>7</v>
      </c>
      <c r="C10" s="4">
        <v>5</v>
      </c>
      <c r="D10" s="4">
        <v>5</v>
      </c>
      <c r="E10" s="4">
        <v>5</v>
      </c>
      <c r="F10" s="14">
        <v>5</v>
      </c>
      <c r="J10" t="s">
        <v>7</v>
      </c>
    </row>
    <row r="11" spans="2:10" x14ac:dyDescent="0.3">
      <c r="B11" s="8" t="s">
        <v>8</v>
      </c>
      <c r="C11" s="4">
        <v>5</v>
      </c>
      <c r="D11" s="4">
        <v>5</v>
      </c>
      <c r="E11" s="4">
        <v>5</v>
      </c>
      <c r="F11" s="14">
        <v>4</v>
      </c>
      <c r="J11" t="s">
        <v>8</v>
      </c>
    </row>
    <row r="12" spans="2:10" x14ac:dyDescent="0.3">
      <c r="B12" s="8" t="s">
        <v>9</v>
      </c>
      <c r="C12" s="4">
        <v>5</v>
      </c>
      <c r="D12" s="4">
        <v>5</v>
      </c>
      <c r="E12" s="4">
        <v>5</v>
      </c>
      <c r="F12" s="14">
        <v>4</v>
      </c>
      <c r="J12" t="s">
        <v>9</v>
      </c>
    </row>
    <row r="13" spans="2:10" x14ac:dyDescent="0.3">
      <c r="B13" s="8" t="s">
        <v>10</v>
      </c>
      <c r="C13" s="4">
        <v>5</v>
      </c>
      <c r="D13" s="4">
        <v>5</v>
      </c>
      <c r="E13" s="4">
        <v>5</v>
      </c>
      <c r="F13" s="14">
        <v>4</v>
      </c>
      <c r="J13" t="s">
        <v>10</v>
      </c>
    </row>
    <row r="14" spans="2:10" x14ac:dyDescent="0.3">
      <c r="B14" s="8" t="s">
        <v>11</v>
      </c>
      <c r="C14" s="4">
        <v>5</v>
      </c>
      <c r="D14" s="4">
        <v>5</v>
      </c>
      <c r="E14" s="4">
        <v>2.5</v>
      </c>
      <c r="F14" s="14">
        <v>4</v>
      </c>
      <c r="J14" t="s">
        <v>11</v>
      </c>
    </row>
    <row r="15" spans="2:10" x14ac:dyDescent="0.3">
      <c r="B15" s="8" t="s">
        <v>12</v>
      </c>
      <c r="C15" s="4">
        <v>0</v>
      </c>
      <c r="D15" s="4">
        <v>0</v>
      </c>
      <c r="E15" s="4">
        <v>0</v>
      </c>
      <c r="F15" s="14">
        <v>0</v>
      </c>
      <c r="J15" t="s">
        <v>12</v>
      </c>
    </row>
    <row r="16" spans="2:10" x14ac:dyDescent="0.3">
      <c r="B16" s="10" t="s">
        <v>14</v>
      </c>
      <c r="C16" s="4">
        <f>AVERAGE(C4:C6)*0.5+AVERAGE(C8:C15)*0.5+0.1</f>
        <v>2.2875000000000001</v>
      </c>
      <c r="D16" s="4">
        <f>AVERAGE(D4:D6)*0.5+AVERAGE(D8:D15)*0.5+0.1</f>
        <v>4.3708333333333336</v>
      </c>
      <c r="E16" s="4">
        <f>AVERAGE(E4:E6)*0.5+AVERAGE(E8:E15)*0.5+0.1</f>
        <v>4.6312499999999996</v>
      </c>
      <c r="F16" s="4">
        <f>AVERAGE(F4:F6)*0.5+AVERAGE(F8:F15)*0.5+0.1</f>
        <v>3.7041666666666671</v>
      </c>
      <c r="J16" s="1" t="s">
        <v>14</v>
      </c>
    </row>
    <row r="17" spans="1:10" ht="172.8" x14ac:dyDescent="0.3">
      <c r="B17" s="11" t="s">
        <v>3</v>
      </c>
      <c r="C17" s="5" t="s">
        <v>16</v>
      </c>
      <c r="D17" s="5" t="s">
        <v>13</v>
      </c>
      <c r="E17" s="5" t="s">
        <v>19</v>
      </c>
      <c r="J17" t="s">
        <v>3</v>
      </c>
    </row>
    <row r="19" spans="1:10" x14ac:dyDescent="0.3">
      <c r="A19" s="16" t="s">
        <v>22</v>
      </c>
      <c r="B19" s="8"/>
      <c r="C19" s="8" t="s">
        <v>28</v>
      </c>
      <c r="D19" s="8" t="s">
        <v>17</v>
      </c>
      <c r="E19" s="15" t="s">
        <v>29</v>
      </c>
      <c r="F19" s="13" t="s">
        <v>46</v>
      </c>
    </row>
    <row r="20" spans="1:10" x14ac:dyDescent="0.3">
      <c r="A20" s="16"/>
      <c r="B20" s="8" t="s">
        <v>24</v>
      </c>
      <c r="C20" s="4">
        <v>0</v>
      </c>
      <c r="D20" s="4">
        <v>5</v>
      </c>
      <c r="E20" s="4">
        <v>5</v>
      </c>
      <c r="F20" s="14">
        <v>5</v>
      </c>
    </row>
    <row r="21" spans="1:10" x14ac:dyDescent="0.3">
      <c r="A21" s="16"/>
      <c r="B21" s="8" t="s">
        <v>23</v>
      </c>
      <c r="C21" s="4">
        <v>0</v>
      </c>
      <c r="D21" s="4">
        <v>0</v>
      </c>
      <c r="E21" s="4">
        <v>5</v>
      </c>
      <c r="F21" s="14">
        <v>5</v>
      </c>
    </row>
    <row r="22" spans="1:10" x14ac:dyDescent="0.3">
      <c r="A22" s="16"/>
      <c r="B22" s="8" t="s">
        <v>25</v>
      </c>
      <c r="C22" s="4">
        <v>0</v>
      </c>
      <c r="D22" s="4">
        <v>5</v>
      </c>
      <c r="E22" s="4">
        <v>5</v>
      </c>
      <c r="F22" s="14">
        <v>5</v>
      </c>
    </row>
    <row r="23" spans="1:10" x14ac:dyDescent="0.3">
      <c r="A23" s="16"/>
      <c r="B23" s="8" t="s">
        <v>26</v>
      </c>
      <c r="C23" s="4">
        <v>0</v>
      </c>
      <c r="D23" s="4">
        <v>0</v>
      </c>
      <c r="E23" s="4">
        <v>5</v>
      </c>
      <c r="F23" s="14">
        <v>5</v>
      </c>
    </row>
    <row r="24" spans="1:10" x14ac:dyDescent="0.3">
      <c r="A24" s="16"/>
      <c r="B24" s="8" t="s">
        <v>27</v>
      </c>
      <c r="C24" s="4">
        <v>0</v>
      </c>
      <c r="D24" s="4">
        <v>5</v>
      </c>
      <c r="E24" s="4">
        <v>5</v>
      </c>
      <c r="F24" s="14">
        <v>5</v>
      </c>
    </row>
    <row r="25" spans="1:10" x14ac:dyDescent="0.3">
      <c r="A25" s="16"/>
      <c r="B25" s="8" t="s">
        <v>14</v>
      </c>
      <c r="C25" s="4">
        <v>0</v>
      </c>
      <c r="D25" s="4">
        <f>AVERAGE(D20:D24)</f>
        <v>3</v>
      </c>
      <c r="E25" s="4">
        <f t="shared" ref="E25" si="0">AVERAGE(E20:E24)</f>
        <v>5</v>
      </c>
      <c r="F25" s="14">
        <v>5</v>
      </c>
    </row>
    <row r="27" spans="1:10" x14ac:dyDescent="0.3">
      <c r="B27" s="8"/>
      <c r="C27" s="8" t="s">
        <v>21</v>
      </c>
      <c r="D27" s="8" t="s">
        <v>30</v>
      </c>
    </row>
    <row r="28" spans="1:10" x14ac:dyDescent="0.3">
      <c r="B28" s="8" t="s">
        <v>15</v>
      </c>
      <c r="C28" s="4">
        <v>2.2799999999999998</v>
      </c>
      <c r="D28" s="4">
        <v>0</v>
      </c>
    </row>
    <row r="29" spans="1:10" x14ac:dyDescent="0.3">
      <c r="B29" s="8" t="s">
        <v>17</v>
      </c>
      <c r="C29" s="4">
        <v>4.37</v>
      </c>
      <c r="D29" s="4">
        <v>3</v>
      </c>
    </row>
    <row r="30" spans="1:10" x14ac:dyDescent="0.3">
      <c r="B30" s="8" t="s">
        <v>20</v>
      </c>
      <c r="C30" s="4">
        <v>4.63</v>
      </c>
      <c r="D30" s="4">
        <v>5</v>
      </c>
    </row>
    <row r="31" spans="1:10" x14ac:dyDescent="0.3">
      <c r="B31" s="13" t="s">
        <v>46</v>
      </c>
      <c r="C31" s="14">
        <v>3.7</v>
      </c>
      <c r="D31" s="14">
        <v>5</v>
      </c>
    </row>
  </sheetData>
  <mergeCells count="2">
    <mergeCell ref="A19:A25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71C2-4DD1-4468-BA76-BDBE25147956}">
  <dimension ref="B2:F35"/>
  <sheetViews>
    <sheetView topLeftCell="A7" workbookViewId="0">
      <selection activeCell="C15" sqref="C15"/>
    </sheetView>
  </sheetViews>
  <sheetFormatPr defaultRowHeight="14.4" x14ac:dyDescent="0.3"/>
  <cols>
    <col min="2" max="2" width="23.21875" customWidth="1"/>
    <col min="3" max="3" width="27.33203125" customWidth="1"/>
    <col min="4" max="4" width="34.21875" customWidth="1"/>
    <col min="5" max="5" width="42.88671875" customWidth="1"/>
    <col min="6" max="6" width="21.21875" customWidth="1"/>
  </cols>
  <sheetData>
    <row r="2" spans="2:6" x14ac:dyDescent="0.3">
      <c r="B2" s="19" t="s">
        <v>40</v>
      </c>
      <c r="C2" s="20"/>
      <c r="D2" s="20"/>
      <c r="E2" s="21"/>
    </row>
    <row r="3" spans="2:6" x14ac:dyDescent="0.3">
      <c r="B3" s="9"/>
      <c r="C3" s="8" t="s">
        <v>15</v>
      </c>
      <c r="D3" s="9" t="s">
        <v>17</v>
      </c>
      <c r="E3" s="9" t="s">
        <v>18</v>
      </c>
    </row>
    <row r="4" spans="2:6" x14ac:dyDescent="0.3">
      <c r="B4" s="8" t="s">
        <v>35</v>
      </c>
      <c r="C4" s="4">
        <v>4.5</v>
      </c>
      <c r="D4" s="4">
        <v>4.5</v>
      </c>
      <c r="E4" s="4">
        <v>4.5</v>
      </c>
    </row>
    <row r="5" spans="2:6" x14ac:dyDescent="0.3">
      <c r="B5" s="8" t="s">
        <v>36</v>
      </c>
      <c r="C5" s="4">
        <v>2.5</v>
      </c>
      <c r="D5" s="4">
        <v>2.5</v>
      </c>
      <c r="E5" s="4">
        <v>2.5</v>
      </c>
    </row>
    <row r="6" spans="2:6" x14ac:dyDescent="0.3">
      <c r="B6" s="8" t="s">
        <v>37</v>
      </c>
      <c r="C6" s="4">
        <v>5</v>
      </c>
      <c r="D6" s="4">
        <v>5</v>
      </c>
      <c r="E6" s="4">
        <v>5</v>
      </c>
    </row>
    <row r="7" spans="2:6" x14ac:dyDescent="0.3">
      <c r="B7" s="10" t="s">
        <v>14</v>
      </c>
      <c r="C7" s="4">
        <f>(C4+C5+C6)/3</f>
        <v>4</v>
      </c>
      <c r="D7" s="4">
        <f t="shared" ref="D7:E7" si="0">(D4+D5+D6)/3</f>
        <v>4</v>
      </c>
      <c r="E7" s="4">
        <f t="shared" si="0"/>
        <v>4</v>
      </c>
    </row>
    <row r="8" spans="2:6" ht="115.2" x14ac:dyDescent="0.3">
      <c r="B8" s="11" t="s">
        <v>3</v>
      </c>
      <c r="C8" s="5" t="s">
        <v>38</v>
      </c>
      <c r="D8" s="5" t="s">
        <v>38</v>
      </c>
      <c r="E8" s="5" t="s">
        <v>38</v>
      </c>
    </row>
    <row r="11" spans="2:6" x14ac:dyDescent="0.3">
      <c r="B11" s="22" t="s">
        <v>22</v>
      </c>
      <c r="C11" s="8"/>
      <c r="D11" s="8" t="s">
        <v>28</v>
      </c>
      <c r="E11" s="8" t="s">
        <v>17</v>
      </c>
      <c r="F11" s="8" t="s">
        <v>29</v>
      </c>
    </row>
    <row r="12" spans="2:6" x14ac:dyDescent="0.3">
      <c r="B12" s="23"/>
      <c r="C12" s="8" t="s">
        <v>32</v>
      </c>
      <c r="D12" s="4">
        <v>4.5</v>
      </c>
      <c r="E12" s="4"/>
      <c r="F12" s="4">
        <v>5</v>
      </c>
    </row>
    <row r="13" spans="2:6" x14ac:dyDescent="0.3">
      <c r="B13" s="24"/>
      <c r="C13" s="8" t="s">
        <v>33</v>
      </c>
      <c r="D13" s="4">
        <v>5</v>
      </c>
      <c r="E13" s="4">
        <v>0</v>
      </c>
      <c r="F13" s="4">
        <v>4.5</v>
      </c>
    </row>
    <row r="14" spans="2:6" x14ac:dyDescent="0.3">
      <c r="B14" s="25" t="s">
        <v>39</v>
      </c>
      <c r="C14" s="25"/>
      <c r="D14" s="7">
        <f>(D12+D13)/2</f>
        <v>4.75</v>
      </c>
      <c r="E14" s="7">
        <f t="shared" ref="E14:F14" si="1">(E12+E13)/2</f>
        <v>0</v>
      </c>
      <c r="F14" s="7">
        <f t="shared" si="1"/>
        <v>4.75</v>
      </c>
    </row>
    <row r="15" spans="2:6" ht="57.6" x14ac:dyDescent="0.3">
      <c r="B15" s="4" t="s">
        <v>3</v>
      </c>
      <c r="C15" s="4"/>
      <c r="D15" s="4"/>
      <c r="E15" s="4"/>
      <c r="F15" s="6" t="s">
        <v>34</v>
      </c>
    </row>
    <row r="18" spans="2:4" x14ac:dyDescent="0.3">
      <c r="B18" s="8"/>
      <c r="C18" s="8" t="s">
        <v>21</v>
      </c>
      <c r="D18" s="8" t="s">
        <v>30</v>
      </c>
    </row>
    <row r="19" spans="2:4" x14ac:dyDescent="0.3">
      <c r="B19" s="8" t="s">
        <v>15</v>
      </c>
      <c r="C19" s="4">
        <v>2.2799999999999998</v>
      </c>
      <c r="D19" s="4">
        <f>D14</f>
        <v>4.75</v>
      </c>
    </row>
    <row r="20" spans="2:4" x14ac:dyDescent="0.3">
      <c r="B20" s="8" t="s">
        <v>17</v>
      </c>
      <c r="C20" s="4">
        <v>4.37</v>
      </c>
      <c r="D20" s="4">
        <f>E14</f>
        <v>0</v>
      </c>
    </row>
    <row r="21" spans="2:4" x14ac:dyDescent="0.3">
      <c r="B21" s="8" t="s">
        <v>20</v>
      </c>
      <c r="C21" s="4">
        <v>4.63</v>
      </c>
      <c r="D21" s="4">
        <f>F14</f>
        <v>4.75</v>
      </c>
    </row>
    <row r="35" spans="2:2" x14ac:dyDescent="0.3">
      <c r="B35" s="3"/>
    </row>
  </sheetData>
  <mergeCells count="3">
    <mergeCell ref="B2:E2"/>
    <mergeCell ref="B11:B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96D-F50F-4354-8B1D-A83C59BE8672}">
  <dimension ref="B4:F17"/>
  <sheetViews>
    <sheetView workbookViewId="0">
      <selection activeCell="C10" sqref="C10"/>
    </sheetView>
  </sheetViews>
  <sheetFormatPr defaultRowHeight="14.4" x14ac:dyDescent="0.3"/>
  <cols>
    <col min="2" max="2" width="23.21875" customWidth="1"/>
    <col min="3" max="3" width="27.33203125" customWidth="1"/>
    <col min="4" max="4" width="34.21875" customWidth="1"/>
    <col min="5" max="5" width="42.88671875" customWidth="1"/>
    <col min="6" max="6" width="21.21875" customWidth="1"/>
  </cols>
  <sheetData>
    <row r="4" spans="2:6" x14ac:dyDescent="0.3">
      <c r="B4" s="19" t="s">
        <v>41</v>
      </c>
      <c r="C4" s="20"/>
      <c r="D4" s="20"/>
      <c r="E4" s="21"/>
    </row>
    <row r="5" spans="2:6" x14ac:dyDescent="0.3">
      <c r="B5" s="9"/>
      <c r="C5" s="8" t="s">
        <v>15</v>
      </c>
      <c r="D5" s="9" t="s">
        <v>17</v>
      </c>
      <c r="E5" s="9" t="s">
        <v>18</v>
      </c>
    </row>
    <row r="6" spans="2:6" x14ac:dyDescent="0.3">
      <c r="B6" s="8" t="s">
        <v>42</v>
      </c>
      <c r="C6" s="4">
        <v>5</v>
      </c>
      <c r="D6" s="4">
        <v>5</v>
      </c>
      <c r="E6" s="4">
        <v>5</v>
      </c>
    </row>
    <row r="7" spans="2:6" x14ac:dyDescent="0.3">
      <c r="B7" s="8" t="s">
        <v>43</v>
      </c>
      <c r="C7" s="4">
        <v>2.5</v>
      </c>
      <c r="D7" s="4">
        <v>2.5</v>
      </c>
      <c r="E7" s="4">
        <v>4.8</v>
      </c>
    </row>
    <row r="8" spans="2:6" x14ac:dyDescent="0.3">
      <c r="B8" s="8"/>
      <c r="C8" s="4"/>
      <c r="D8" s="4"/>
      <c r="E8" s="4"/>
    </row>
    <row r="9" spans="2:6" x14ac:dyDescent="0.3">
      <c r="B9" s="10" t="s">
        <v>14</v>
      </c>
      <c r="C9" s="4">
        <f>(C6+C7)/2</f>
        <v>3.75</v>
      </c>
      <c r="D9" s="4">
        <f t="shared" ref="D9:E9" si="0">(D6+D7)/2</f>
        <v>3.75</v>
      </c>
      <c r="E9" s="4">
        <f t="shared" si="0"/>
        <v>4.9000000000000004</v>
      </c>
    </row>
    <row r="10" spans="2:6" ht="57.6" x14ac:dyDescent="0.3">
      <c r="B10" s="11" t="s">
        <v>3</v>
      </c>
      <c r="C10" s="5" t="s">
        <v>47</v>
      </c>
      <c r="D10" s="5" t="s">
        <v>47</v>
      </c>
      <c r="E10" s="5" t="s">
        <v>48</v>
      </c>
    </row>
    <row r="13" spans="2:6" x14ac:dyDescent="0.3">
      <c r="B13" s="22" t="s">
        <v>22</v>
      </c>
      <c r="C13" s="8"/>
      <c r="D13" s="8" t="s">
        <v>28</v>
      </c>
      <c r="E13" s="8" t="s">
        <v>17</v>
      </c>
      <c r="F13" s="8" t="s">
        <v>29</v>
      </c>
    </row>
    <row r="14" spans="2:6" x14ac:dyDescent="0.3">
      <c r="B14" s="23"/>
      <c r="C14" s="8" t="s">
        <v>44</v>
      </c>
      <c r="D14" s="4"/>
      <c r="E14" s="4"/>
      <c r="F14" s="4"/>
    </row>
    <row r="15" spans="2:6" x14ac:dyDescent="0.3">
      <c r="B15" s="24"/>
      <c r="C15" s="8"/>
      <c r="D15" s="4"/>
      <c r="E15" s="4"/>
      <c r="F15" s="4"/>
    </row>
    <row r="16" spans="2:6" x14ac:dyDescent="0.3">
      <c r="B16" s="25" t="s">
        <v>39</v>
      </c>
      <c r="C16" s="25"/>
      <c r="D16" s="7"/>
      <c r="E16" s="7"/>
      <c r="F16" s="7"/>
    </row>
    <row r="17" spans="2:6" x14ac:dyDescent="0.3">
      <c r="B17" s="4" t="s">
        <v>3</v>
      </c>
      <c r="C17" s="4"/>
      <c r="D17" s="4"/>
      <c r="E17" s="4"/>
      <c r="F17" s="6"/>
    </row>
  </sheetData>
  <mergeCells count="3">
    <mergeCell ref="B4:E4"/>
    <mergeCell ref="B13:B15"/>
    <mergeCell ref="B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2F3-CB1C-439F-BAEA-2B243A53AB63}">
  <dimension ref="B2:M7"/>
  <sheetViews>
    <sheetView tabSelected="1" workbookViewId="0">
      <selection activeCell="B12" sqref="B12"/>
    </sheetView>
  </sheetViews>
  <sheetFormatPr defaultRowHeight="14.4" x14ac:dyDescent="0.3"/>
  <cols>
    <col min="2" max="2" width="34" customWidth="1"/>
    <col min="11" max="11" width="13.44140625" customWidth="1"/>
    <col min="12" max="12" width="15" customWidth="1"/>
    <col min="13" max="13" width="15.44140625" customWidth="1"/>
  </cols>
  <sheetData>
    <row r="2" spans="2:13" x14ac:dyDescent="0.3">
      <c r="C2" s="31" t="s">
        <v>52</v>
      </c>
      <c r="D2" s="31"/>
      <c r="E2" s="31"/>
      <c r="F2" s="31" t="s">
        <v>51</v>
      </c>
      <c r="G2" s="31"/>
      <c r="H2" s="31"/>
      <c r="I2" s="31" t="s">
        <v>50</v>
      </c>
      <c r="J2" s="31"/>
      <c r="K2" s="31"/>
      <c r="L2" s="32" t="s">
        <v>49</v>
      </c>
      <c r="M2" s="32"/>
    </row>
    <row r="3" spans="2:13" x14ac:dyDescent="0.3">
      <c r="C3" s="33" t="s">
        <v>54</v>
      </c>
      <c r="D3" s="33" t="s">
        <v>53</v>
      </c>
      <c r="E3" s="34" t="s">
        <v>55</v>
      </c>
      <c r="F3" s="35" t="s">
        <v>54</v>
      </c>
      <c r="G3" s="35" t="s">
        <v>53</v>
      </c>
      <c r="H3" s="34" t="s">
        <v>55</v>
      </c>
      <c r="I3" s="33" t="s">
        <v>54</v>
      </c>
      <c r="J3" s="33" t="s">
        <v>53</v>
      </c>
      <c r="K3" s="34" t="s">
        <v>55</v>
      </c>
      <c r="L3" s="36" t="s">
        <v>14</v>
      </c>
      <c r="M3" s="37" t="s">
        <v>56</v>
      </c>
    </row>
    <row r="4" spans="2:13" x14ac:dyDescent="0.3">
      <c r="B4" s="38" t="s">
        <v>59</v>
      </c>
      <c r="C4" s="26">
        <v>2.2999999999999998</v>
      </c>
      <c r="D4" s="26">
        <v>0</v>
      </c>
      <c r="E4" s="30">
        <f>(C4*0.2+D4*0.05)*5/1.25</f>
        <v>1.8399999999999999</v>
      </c>
      <c r="F4" s="27">
        <v>2.2999999999999998</v>
      </c>
      <c r="G4" s="27">
        <v>4.8</v>
      </c>
      <c r="H4" s="30">
        <f>(F4*0.2+G4*0.05)*5/1.25</f>
        <v>2.8</v>
      </c>
      <c r="I4" s="26">
        <v>3.8</v>
      </c>
      <c r="J4" s="26">
        <v>0</v>
      </c>
      <c r="K4" s="30">
        <f>(I4*0.2+J4*0.05)*5/1.25</f>
        <v>3.04</v>
      </c>
      <c r="L4" s="28">
        <v>4.5999999999999996</v>
      </c>
      <c r="M4" s="29">
        <f>(E4+H4+K4+L4)/4</f>
        <v>3.07</v>
      </c>
    </row>
    <row r="5" spans="2:13" x14ac:dyDescent="0.3">
      <c r="B5" s="38" t="s">
        <v>58</v>
      </c>
      <c r="C5" s="26">
        <v>4.4000000000000004</v>
      </c>
      <c r="D5" s="26">
        <v>3</v>
      </c>
      <c r="E5" s="30">
        <f t="shared" ref="E5:E7" si="0">(C5*0.2+D5*0.05)*5/1.25</f>
        <v>4.120000000000001</v>
      </c>
      <c r="F5" s="27">
        <v>4.4000000000000004</v>
      </c>
      <c r="G5" s="27">
        <v>0</v>
      </c>
      <c r="H5" s="30">
        <f t="shared" ref="H5:H7" si="1">(F5*0.2+G5*0.05)*5/1.25</f>
        <v>3.5200000000000005</v>
      </c>
      <c r="I5" s="26">
        <v>3.8</v>
      </c>
      <c r="J5" s="26">
        <v>0</v>
      </c>
      <c r="K5" s="30">
        <f t="shared" ref="K5:K6" si="2">(I5*0.2+J5*0.05)*5/1.25</f>
        <v>3.04</v>
      </c>
      <c r="L5" s="28">
        <v>3.9</v>
      </c>
      <c r="M5" s="29">
        <f t="shared" ref="M5:M6" si="3">(E5+H5+K5+L5)/4</f>
        <v>3.6450000000000005</v>
      </c>
    </row>
    <row r="6" spans="2:13" x14ac:dyDescent="0.3">
      <c r="B6" s="38" t="s">
        <v>60</v>
      </c>
      <c r="C6" s="26">
        <v>4.5999999999999996</v>
      </c>
      <c r="D6" s="26">
        <v>5</v>
      </c>
      <c r="E6" s="30">
        <f t="shared" si="0"/>
        <v>4.68</v>
      </c>
      <c r="F6" s="27">
        <v>4.7</v>
      </c>
      <c r="G6" s="27">
        <v>4.8</v>
      </c>
      <c r="H6" s="30">
        <f t="shared" si="1"/>
        <v>4.7200000000000006</v>
      </c>
      <c r="I6" s="26">
        <v>4.9000000000000004</v>
      </c>
      <c r="J6" s="26">
        <v>0</v>
      </c>
      <c r="K6" s="30">
        <f>(I6*0.2+J6*0.05)*5/1.25</f>
        <v>3.9200000000000004</v>
      </c>
      <c r="L6" s="28">
        <v>3.9</v>
      </c>
      <c r="M6" s="29">
        <f>(E6+H6+K6+L6)/4</f>
        <v>4.3049999999999997</v>
      </c>
    </row>
    <row r="7" spans="2:13" x14ac:dyDescent="0.3">
      <c r="B7" s="38" t="s">
        <v>57</v>
      </c>
      <c r="C7" s="26">
        <v>3.7</v>
      </c>
      <c r="D7" s="26">
        <v>5</v>
      </c>
      <c r="E7" s="30">
        <f t="shared" si="0"/>
        <v>3.96</v>
      </c>
      <c r="F7" s="27">
        <v>0</v>
      </c>
      <c r="G7" s="27">
        <v>0</v>
      </c>
      <c r="H7" s="30">
        <f t="shared" si="1"/>
        <v>0</v>
      </c>
      <c r="I7" s="26">
        <v>0</v>
      </c>
      <c r="J7" s="26">
        <v>0</v>
      </c>
      <c r="K7" s="30">
        <f>(I7*0.2+J7*0.05)*5/1.25</f>
        <v>0</v>
      </c>
      <c r="L7" s="28">
        <v>0</v>
      </c>
      <c r="M7" s="29">
        <f>(E7+H7+K7+L7)/4</f>
        <v>0.99</v>
      </c>
    </row>
  </sheetData>
  <mergeCells count="3">
    <mergeCell ref="C2:E2"/>
    <mergeCell ref="F2:H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Parcial 1</vt:lpstr>
      <vt:lpstr>Parcial 2</vt:lpstr>
      <vt:lpstr>Parcial 3</vt:lpstr>
      <vt:lpstr>TotalCurso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Salinas J</dc:creator>
  <cp:lastModifiedBy>David Salinas J</cp:lastModifiedBy>
  <dcterms:created xsi:type="dcterms:W3CDTF">2022-02-25T21:14:27Z</dcterms:created>
  <dcterms:modified xsi:type="dcterms:W3CDTF">2022-04-18T19:41:14Z</dcterms:modified>
</cp:coreProperties>
</file>