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New folder (2)\news-website\"/>
    </mc:Choice>
  </mc:AlternateContent>
  <bookViews>
    <workbookView xWindow="-120" yWindow="-120" windowWidth="20736" windowHeight="11160"/>
  </bookViews>
  <sheets>
    <sheet name="Sheet4" sheetId="4" r:id="rId1"/>
  </sheets>
  <definedNames>
    <definedName name="du_lieu">Sheet4!$A$17:$G$216</definedName>
    <definedName name="ngay_thang">Sheet4!$H$17:$AE$216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4" l="1"/>
  <c r="F21" i="4"/>
  <c r="F20" i="4"/>
  <c r="F32" i="4"/>
  <c r="F31" i="4"/>
  <c r="F17" i="4"/>
  <c r="F18" i="4"/>
  <c r="F19" i="4"/>
  <c r="F22" i="4"/>
  <c r="F23" i="4"/>
  <c r="F24" i="4"/>
  <c r="F25" i="4"/>
  <c r="F26" i="4"/>
  <c r="F27" i="4"/>
  <c r="F28" i="4"/>
  <c r="F29" i="4"/>
  <c r="F30" i="4"/>
  <c r="H15" i="4" l="1"/>
  <c r="I16" i="4" l="1"/>
  <c r="J16" i="4" l="1"/>
  <c r="I15" i="4"/>
  <c r="K16" i="4" l="1"/>
  <c r="J15" i="4"/>
  <c r="K15" i="4" l="1"/>
  <c r="L16" i="4"/>
  <c r="L15" i="4" l="1"/>
  <c r="M16" i="4"/>
  <c r="M15" i="4" l="1"/>
  <c r="N16" i="4"/>
  <c r="O16" i="4" l="1"/>
  <c r="N15" i="4"/>
  <c r="P16" i="4" l="1"/>
  <c r="O15" i="4"/>
  <c r="P15" i="4" l="1"/>
  <c r="Q16" i="4"/>
  <c r="R16" i="4" l="1"/>
  <c r="Q15" i="4"/>
  <c r="S16" i="4" l="1"/>
  <c r="R15" i="4"/>
  <c r="S15" i="4" l="1"/>
  <c r="T16" i="4"/>
  <c r="T15" i="4" l="1"/>
  <c r="U16" i="4"/>
  <c r="U15" i="4" l="1"/>
  <c r="V16" i="4"/>
  <c r="W16" i="4" l="1"/>
  <c r="V15" i="4"/>
  <c r="W15" i="4" l="1"/>
  <c r="X16" i="4"/>
  <c r="X15" i="4" l="1"/>
  <c r="Y16" i="4"/>
  <c r="Z16" i="4" l="1"/>
  <c r="Y15" i="4"/>
  <c r="AA16" i="4" l="1"/>
  <c r="Z15" i="4"/>
  <c r="AB16" i="4" l="1"/>
  <c r="AA15" i="4"/>
  <c r="AB15" i="4" l="1"/>
  <c r="AC16" i="4"/>
  <c r="AC15" i="4" l="1"/>
  <c r="AD16" i="4"/>
  <c r="AE16" i="4" l="1"/>
  <c r="AD15" i="4"/>
  <c r="AE15" i="4" l="1"/>
  <c r="AF16" i="4"/>
  <c r="AF15" i="4" s="1"/>
</calcChain>
</file>

<file path=xl/sharedStrings.xml><?xml version="1.0" encoding="utf-8"?>
<sst xmlns="http://schemas.openxmlformats.org/spreadsheetml/2006/main" count="70" uniqueCount="51">
  <si>
    <t xml:space="preserve">Tên dự án </t>
  </si>
  <si>
    <t xml:space="preserve">Tên  </t>
  </si>
  <si>
    <t>ngày bắt đầu</t>
  </si>
  <si>
    <t>Ngày kết thúc</t>
  </si>
  <si>
    <t>Nhóm 1</t>
  </si>
  <si>
    <t>BÁO CÁO NHÓM 1</t>
  </si>
  <si>
    <t>Stt</t>
  </si>
  <si>
    <t xml:space="preserve">Tên thành viên </t>
  </si>
  <si>
    <t xml:space="preserve">Ước tính </t>
  </si>
  <si>
    <t>Nguyễn Châu Hoàng Hưng</t>
  </si>
  <si>
    <t>Trần Gia Liêm</t>
  </si>
  <si>
    <t>Tổng cộng</t>
  </si>
  <si>
    <t>Thành phần</t>
  </si>
  <si>
    <t xml:space="preserve">Trách nhiệm 
của thành viên </t>
  </si>
  <si>
    <t>Ước Tính</t>
  </si>
  <si>
    <t>Ngày 
bắt đầu</t>
  </si>
  <si>
    <t>Hạn 
kết thúc</t>
  </si>
  <si>
    <t xml:space="preserve">Tên 
nhiêm vụ </t>
  </si>
  <si>
    <t>Tình Trạng</t>
  </si>
  <si>
    <t>BẢNG PHÂN CÔNG CÔNG VIỆC</t>
  </si>
  <si>
    <t>Ngày</t>
  </si>
  <si>
    <t>Năm</t>
  </si>
  <si>
    <t>Thàng</t>
  </si>
  <si>
    <t>phân tích yêu cầu người dùng</t>
  </si>
  <si>
    <t xml:space="preserve">Mô hình hóa yêu cầu </t>
  </si>
  <si>
    <t xml:space="preserve">Thiết kế xử lý thuật toán </t>
  </si>
  <si>
    <t>Thiết kế giao diện</t>
  </si>
  <si>
    <t xml:space="preserve">kiến trúc hệ thống </t>
  </si>
  <si>
    <t>trước thời hạn</t>
  </si>
  <si>
    <t xml:space="preserve">phân tích thiết kế </t>
  </si>
  <si>
    <t xml:space="preserve">link github của code </t>
  </si>
  <si>
    <t xml:space="preserve">bản mô tả phân công công việc </t>
  </si>
  <si>
    <t>Trương Thị Thanh Thảo</t>
  </si>
  <si>
    <t xml:space="preserve">Tạo giao diện, xử lý javascript </t>
  </si>
  <si>
    <t>hưng</t>
  </si>
  <si>
    <t>niên</t>
  </si>
  <si>
    <t>chỉnh sữa giao diện, nội dung bài viết</t>
  </si>
  <si>
    <t xml:space="preserve">tạo chức năng đăng ký, đăng nhập </t>
  </si>
  <si>
    <t>tạo chức năng đăng bài viết</t>
  </si>
  <si>
    <t>Tìm kiếm API chuyển ngữ</t>
  </si>
  <si>
    <t>Tạo cơ sở dữ liệu,  xử lý API</t>
  </si>
  <si>
    <t>Thiết kế cơ sở dữ liệu</t>
  </si>
  <si>
    <t>Tạo cơ sở dữ liệu sql</t>
  </si>
  <si>
    <t>Liên kết CSDL với trang web</t>
  </si>
  <si>
    <t xml:space="preserve">Kiểm tra hiệu chỉnh </t>
  </si>
  <si>
    <t>Chỉnh sữa nội dụng bài viết báo cáo</t>
  </si>
  <si>
    <t>liêm</t>
  </si>
  <si>
    <t>thảo</t>
  </si>
  <si>
    <t>link github:</t>
  </si>
  <si>
    <t>Nguyễn Văn Niên</t>
  </si>
  <si>
    <t>Xây  dựng trang web tin tức sử dụng API chuyển ngữ.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</si>
</sst>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"/>
    <numFmt numFmtId="165" formatCode="ddd"/>
    <numFmt numFmtId="166" formatCode="d\-m\-yy"/>
    <numFmt numFmtId="167" formatCode="d/m/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0" xfId="0" applyFont="1"/>
    <xf numFmtId="166" fontId="1" fillId="0" borderId="0" xfId="0" applyNumberFormat="1" applyFont="1"/>
    <xf numFmtId="167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6" fontId="1" fillId="2" borderId="3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/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1" fillId="0" borderId="1" xfId="0" applyNumberFormat="1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numFmt numFmtId="168" formatCode="d\-m"/>
    </dxf>
    <dxf>
      <font>
        <color rgb="FFFF0000"/>
      </font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J$14" max="31" min="1" page="10" val="15"/>
</file>

<file path=xl/ctrlProps/ctrlProp2.xml><?xml version="1.0" encoding="utf-8"?>
<formControlPr xmlns="http://schemas.microsoft.com/office/spreadsheetml/2009/9/main" objectType="Spin" dx="22" fmlaLink="$O$14" max="12" min="1" page="10" val="8"/>
</file>

<file path=xl/ctrlProps/ctrlProp3.xml><?xml version="1.0" encoding="utf-8"?>
<formControlPr xmlns="http://schemas.microsoft.com/office/spreadsheetml/2009/9/main" objectType="Spin" dx="22" fmlaLink="$T$14" max="2024" min="2023" page="10" val="202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13</xdr:row>
          <xdr:rowOff>7620</xdr:rowOff>
        </xdr:from>
        <xdr:to>
          <xdr:col>11</xdr:col>
          <xdr:colOff>441960</xdr:colOff>
          <xdr:row>13</xdr:row>
          <xdr:rowOff>297180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xmlns="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7620</xdr:colOff>
          <xdr:row>13</xdr:row>
          <xdr:rowOff>7620</xdr:rowOff>
        </xdr:from>
        <xdr:to>
          <xdr:col>16</xdr:col>
          <xdr:colOff>441960</xdr:colOff>
          <xdr:row>13</xdr:row>
          <xdr:rowOff>297180</xdr:rowOff>
        </xdr:to>
        <xdr:sp macro="" textlink="">
          <xdr:nvSpPr>
            <xdr:cNvPr id="4098" name="Spinne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xmlns="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7620</xdr:colOff>
          <xdr:row>13</xdr:row>
          <xdr:rowOff>7620</xdr:rowOff>
        </xdr:from>
        <xdr:to>
          <xdr:col>21</xdr:col>
          <xdr:colOff>441960</xdr:colOff>
          <xdr:row>13</xdr:row>
          <xdr:rowOff>297180</xdr:rowOff>
        </xdr:to>
        <xdr:sp macro="" textlink="">
          <xdr:nvSpPr>
            <xdr:cNvPr id="4099" name="Spinne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xmlns="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5"/>
  <sheetViews>
    <sheetView tabSelected="1" workbookViewId="0">
      <selection activeCell="C5" sqref="C5"/>
    </sheetView>
  </sheetViews>
  <sheetFormatPr defaultRowHeight="13.8" x14ac:dyDescent="0.25"/>
  <cols>
    <col min="1" max="1" width="23.5546875" style="3" customWidth="1"/>
    <col min="2" max="2" width="29" style="3" customWidth="1"/>
    <col min="3" max="3" width="18" style="3" customWidth="1"/>
    <col min="4" max="4" width="15.6640625" style="3" customWidth="1"/>
    <col min="5" max="5" width="8.88671875" style="3"/>
    <col min="6" max="6" width="11.5546875" style="3" customWidth="1"/>
    <col min="7" max="7" width="24.44140625" style="3" customWidth="1"/>
    <col min="8" max="8" width="10.88671875" style="3" customWidth="1"/>
    <col min="9" max="32" width="5.88671875" style="3" customWidth="1"/>
    <col min="33" max="16384" width="8.88671875" style="3"/>
  </cols>
  <sheetData>
    <row r="1" spans="1:32" x14ac:dyDescent="0.25">
      <c r="A1" s="1" t="s">
        <v>0</v>
      </c>
      <c r="B1" s="2" t="s">
        <v>50</v>
      </c>
      <c r="C1" s="2"/>
      <c r="D1" s="2"/>
      <c r="E1" s="2"/>
      <c r="F1" s="2"/>
      <c r="G1" s="2"/>
      <c r="H1" s="2"/>
      <c r="I1" s="2"/>
    </row>
    <row r="2" spans="1:32" x14ac:dyDescent="0.25">
      <c r="A2" s="3" t="s">
        <v>1</v>
      </c>
      <c r="B2" s="3" t="s">
        <v>4</v>
      </c>
      <c r="D2" s="4"/>
      <c r="F2" s="5"/>
    </row>
    <row r="3" spans="1:32" x14ac:dyDescent="0.25">
      <c r="A3" s="3" t="s">
        <v>2</v>
      </c>
      <c r="B3" s="6">
        <v>45519</v>
      </c>
      <c r="D3" s="4"/>
      <c r="F3" s="5"/>
    </row>
    <row r="4" spans="1:32" x14ac:dyDescent="0.25">
      <c r="A4" s="3" t="s">
        <v>3</v>
      </c>
      <c r="B4" s="6">
        <v>45621</v>
      </c>
      <c r="D4" s="4"/>
      <c r="F4" s="5"/>
    </row>
    <row r="5" spans="1:32" x14ac:dyDescent="0.25">
      <c r="D5" s="4"/>
      <c r="F5" s="7" t="s">
        <v>5</v>
      </c>
      <c r="G5" s="7"/>
      <c r="H5" s="7"/>
    </row>
    <row r="6" spans="1:32" x14ac:dyDescent="0.25">
      <c r="F6" s="8" t="s">
        <v>6</v>
      </c>
      <c r="G6" s="9" t="s">
        <v>7</v>
      </c>
      <c r="H6" s="8" t="s">
        <v>8</v>
      </c>
    </row>
    <row r="7" spans="1:32" x14ac:dyDescent="0.25">
      <c r="F7" s="8">
        <v>1</v>
      </c>
      <c r="G7" s="9" t="s">
        <v>9</v>
      </c>
      <c r="H7" s="8"/>
    </row>
    <row r="8" spans="1:32" x14ac:dyDescent="0.25">
      <c r="F8" s="8">
        <v>2</v>
      </c>
      <c r="G8" s="9" t="s">
        <v>10</v>
      </c>
      <c r="H8" s="8"/>
    </row>
    <row r="9" spans="1:32" x14ac:dyDescent="0.25">
      <c r="F9" s="8">
        <v>3</v>
      </c>
      <c r="G9" s="9" t="s">
        <v>49</v>
      </c>
      <c r="H9" s="8"/>
    </row>
    <row r="10" spans="1:32" x14ac:dyDescent="0.25">
      <c r="F10" s="10">
        <v>4</v>
      </c>
      <c r="G10" s="11" t="s">
        <v>32</v>
      </c>
      <c r="H10" s="8"/>
    </row>
    <row r="11" spans="1:32" x14ac:dyDescent="0.25">
      <c r="F11" s="7" t="s">
        <v>11</v>
      </c>
      <c r="G11" s="7"/>
      <c r="H11" s="12"/>
    </row>
    <row r="12" spans="1:32" x14ac:dyDescent="0.25">
      <c r="F12" s="5"/>
    </row>
    <row r="14" spans="1:32" ht="25.5" customHeight="1" x14ac:dyDescent="0.25">
      <c r="A14" s="13" t="s">
        <v>19</v>
      </c>
      <c r="B14" s="13"/>
      <c r="C14" s="13"/>
      <c r="D14" s="13"/>
      <c r="E14" s="13"/>
      <c r="F14" s="13"/>
      <c r="G14" s="13"/>
      <c r="H14" s="14" t="s">
        <v>20</v>
      </c>
      <c r="I14" s="14"/>
      <c r="J14" s="14">
        <v>15</v>
      </c>
      <c r="K14" s="14"/>
      <c r="L14" s="15"/>
      <c r="M14" s="14" t="s">
        <v>22</v>
      </c>
      <c r="N14" s="14"/>
      <c r="O14" s="14">
        <v>8</v>
      </c>
      <c r="P14" s="14"/>
      <c r="Q14" s="15"/>
      <c r="R14" s="14" t="s">
        <v>21</v>
      </c>
      <c r="S14" s="14"/>
      <c r="T14" s="14">
        <v>2024</v>
      </c>
      <c r="U14" s="14"/>
      <c r="V14" s="15"/>
    </row>
    <row r="15" spans="1:32" x14ac:dyDescent="0.25">
      <c r="A15" s="13" t="s">
        <v>12</v>
      </c>
      <c r="B15" s="16" t="s">
        <v>17</v>
      </c>
      <c r="C15" s="16" t="s">
        <v>13</v>
      </c>
      <c r="D15" s="17" t="s">
        <v>15</v>
      </c>
      <c r="E15" s="13" t="s">
        <v>14</v>
      </c>
      <c r="F15" s="18" t="s">
        <v>16</v>
      </c>
      <c r="G15" s="13" t="s">
        <v>18</v>
      </c>
      <c r="H15" s="19">
        <f>WEEKDAY(H16)</f>
        <v>5</v>
      </c>
      <c r="I15" s="19">
        <f t="shared" ref="I15:AF15" si="0">WEEKDAY(I16)</f>
        <v>6</v>
      </c>
      <c r="J15" s="19">
        <f t="shared" si="0"/>
        <v>7</v>
      </c>
      <c r="K15" s="19">
        <f t="shared" si="0"/>
        <v>1</v>
      </c>
      <c r="L15" s="19">
        <f t="shared" si="0"/>
        <v>2</v>
      </c>
      <c r="M15" s="19">
        <f t="shared" si="0"/>
        <v>3</v>
      </c>
      <c r="N15" s="19">
        <f t="shared" si="0"/>
        <v>4</v>
      </c>
      <c r="O15" s="19">
        <f t="shared" si="0"/>
        <v>5</v>
      </c>
      <c r="P15" s="19">
        <f t="shared" si="0"/>
        <v>6</v>
      </c>
      <c r="Q15" s="19">
        <f t="shared" si="0"/>
        <v>7</v>
      </c>
      <c r="R15" s="19">
        <f t="shared" si="0"/>
        <v>1</v>
      </c>
      <c r="S15" s="19">
        <f t="shared" si="0"/>
        <v>2</v>
      </c>
      <c r="T15" s="19">
        <f t="shared" si="0"/>
        <v>3</v>
      </c>
      <c r="U15" s="19">
        <f t="shared" si="0"/>
        <v>4</v>
      </c>
      <c r="V15" s="19">
        <f t="shared" si="0"/>
        <v>5</v>
      </c>
      <c r="W15" s="19">
        <f t="shared" si="0"/>
        <v>6</v>
      </c>
      <c r="X15" s="19">
        <f t="shared" si="0"/>
        <v>7</v>
      </c>
      <c r="Y15" s="19">
        <f t="shared" si="0"/>
        <v>1</v>
      </c>
      <c r="Z15" s="19">
        <f t="shared" si="0"/>
        <v>2</v>
      </c>
      <c r="AA15" s="19">
        <f t="shared" si="0"/>
        <v>3</v>
      </c>
      <c r="AB15" s="19">
        <f t="shared" si="0"/>
        <v>4</v>
      </c>
      <c r="AC15" s="19">
        <f t="shared" si="0"/>
        <v>5</v>
      </c>
      <c r="AD15" s="19">
        <f t="shared" si="0"/>
        <v>6</v>
      </c>
      <c r="AE15" s="19">
        <f t="shared" si="0"/>
        <v>7</v>
      </c>
      <c r="AF15" s="19">
        <f t="shared" si="0"/>
        <v>1</v>
      </c>
    </row>
    <row r="16" spans="1:32" x14ac:dyDescent="0.25">
      <c r="A16" s="13"/>
      <c r="B16" s="13"/>
      <c r="C16" s="13"/>
      <c r="D16" s="20"/>
      <c r="E16" s="13"/>
      <c r="F16" s="21"/>
      <c r="G16" s="13"/>
      <c r="H16" s="22">
        <f>DATE(T14,O14,J14)</f>
        <v>45519</v>
      </c>
      <c r="I16" s="22">
        <f>H16+1</f>
        <v>45520</v>
      </c>
      <c r="J16" s="22">
        <f t="shared" ref="J16:AF16" si="1">I16+1</f>
        <v>45521</v>
      </c>
      <c r="K16" s="22">
        <f t="shared" si="1"/>
        <v>45522</v>
      </c>
      <c r="L16" s="22">
        <f t="shared" si="1"/>
        <v>45523</v>
      </c>
      <c r="M16" s="22">
        <f t="shared" si="1"/>
        <v>45524</v>
      </c>
      <c r="N16" s="22">
        <f t="shared" si="1"/>
        <v>45525</v>
      </c>
      <c r="O16" s="22">
        <f t="shared" si="1"/>
        <v>45526</v>
      </c>
      <c r="P16" s="22">
        <f t="shared" si="1"/>
        <v>45527</v>
      </c>
      <c r="Q16" s="22">
        <f t="shared" si="1"/>
        <v>45528</v>
      </c>
      <c r="R16" s="22">
        <f t="shared" si="1"/>
        <v>45529</v>
      </c>
      <c r="S16" s="22">
        <f t="shared" si="1"/>
        <v>45530</v>
      </c>
      <c r="T16" s="22">
        <f t="shared" si="1"/>
        <v>45531</v>
      </c>
      <c r="U16" s="22">
        <f t="shared" si="1"/>
        <v>45532</v>
      </c>
      <c r="V16" s="22">
        <f t="shared" si="1"/>
        <v>45533</v>
      </c>
      <c r="W16" s="22">
        <f t="shared" si="1"/>
        <v>45534</v>
      </c>
      <c r="X16" s="22">
        <f t="shared" si="1"/>
        <v>45535</v>
      </c>
      <c r="Y16" s="22">
        <f t="shared" si="1"/>
        <v>45536</v>
      </c>
      <c r="Z16" s="22">
        <f t="shared" si="1"/>
        <v>45537</v>
      </c>
      <c r="AA16" s="22">
        <f t="shared" si="1"/>
        <v>45538</v>
      </c>
      <c r="AB16" s="22">
        <f t="shared" si="1"/>
        <v>45539</v>
      </c>
      <c r="AC16" s="22">
        <f t="shared" si="1"/>
        <v>45540</v>
      </c>
      <c r="AD16" s="22">
        <f t="shared" si="1"/>
        <v>45541</v>
      </c>
      <c r="AE16" s="22">
        <f t="shared" si="1"/>
        <v>45542</v>
      </c>
      <c r="AF16" s="22">
        <f t="shared" si="1"/>
        <v>45543</v>
      </c>
    </row>
    <row r="17" spans="1:32" x14ac:dyDescent="0.25">
      <c r="A17" s="23" t="s">
        <v>29</v>
      </c>
      <c r="B17" s="24" t="s">
        <v>23</v>
      </c>
      <c r="C17" s="24" t="s">
        <v>35</v>
      </c>
      <c r="D17" s="25">
        <v>45522</v>
      </c>
      <c r="E17" s="24">
        <v>3</v>
      </c>
      <c r="F17" s="26">
        <f>D17+E17</f>
        <v>45525</v>
      </c>
      <c r="G17" s="24" t="s">
        <v>28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 x14ac:dyDescent="0.25">
      <c r="A18" s="27"/>
      <c r="B18" s="24" t="s">
        <v>24</v>
      </c>
      <c r="C18" s="24" t="s">
        <v>46</v>
      </c>
      <c r="D18" s="25">
        <v>45523</v>
      </c>
      <c r="E18" s="24">
        <v>1</v>
      </c>
      <c r="F18" s="26">
        <f t="shared" ref="F18:F30" si="2">D18+E18</f>
        <v>45524</v>
      </c>
      <c r="G18" s="24" t="s">
        <v>28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2" x14ac:dyDescent="0.25">
      <c r="A19" s="27"/>
      <c r="B19" s="24" t="s">
        <v>25</v>
      </c>
      <c r="C19" s="24" t="s">
        <v>35</v>
      </c>
      <c r="D19" s="25">
        <v>45524</v>
      </c>
      <c r="E19" s="24">
        <v>3</v>
      </c>
      <c r="F19" s="26">
        <f t="shared" si="2"/>
        <v>45527</v>
      </c>
      <c r="G19" s="24" t="s">
        <v>28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spans="1:32" x14ac:dyDescent="0.25">
      <c r="A20" s="27"/>
      <c r="B20" s="24" t="s">
        <v>26</v>
      </c>
      <c r="C20" s="24" t="s">
        <v>47</v>
      </c>
      <c r="D20" s="25">
        <v>45528</v>
      </c>
      <c r="E20" s="24">
        <v>1</v>
      </c>
      <c r="F20" s="26">
        <f>D20+E20</f>
        <v>45529</v>
      </c>
      <c r="G20" s="24" t="s">
        <v>28</v>
      </c>
      <c r="H20" s="15"/>
      <c r="I20" s="15"/>
      <c r="J20" s="28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spans="1:32" x14ac:dyDescent="0.25">
      <c r="A21" s="27"/>
      <c r="B21" s="24" t="s">
        <v>27</v>
      </c>
      <c r="C21" s="24" t="s">
        <v>34</v>
      </c>
      <c r="D21" s="25">
        <v>45530</v>
      </c>
      <c r="E21" s="24">
        <v>2</v>
      </c>
      <c r="F21" s="26">
        <f>D21+E21</f>
        <v>45532</v>
      </c>
      <c r="G21" s="24" t="s">
        <v>28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spans="1:32" x14ac:dyDescent="0.25">
      <c r="A22" s="27" t="s">
        <v>33</v>
      </c>
      <c r="B22" s="24" t="s">
        <v>36</v>
      </c>
      <c r="C22" s="24" t="s">
        <v>47</v>
      </c>
      <c r="D22" s="25">
        <v>45533</v>
      </c>
      <c r="E22" s="24">
        <v>1</v>
      </c>
      <c r="F22" s="26">
        <f t="shared" si="2"/>
        <v>45534</v>
      </c>
      <c r="G22" s="24" t="s">
        <v>28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spans="1:32" x14ac:dyDescent="0.25">
      <c r="A23" s="27"/>
      <c r="B23" s="24" t="s">
        <v>37</v>
      </c>
      <c r="C23" s="24" t="s">
        <v>35</v>
      </c>
      <c r="D23" s="25">
        <v>45534</v>
      </c>
      <c r="E23" s="24">
        <v>5</v>
      </c>
      <c r="F23" s="26">
        <f t="shared" si="2"/>
        <v>45539</v>
      </c>
      <c r="G23" s="24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spans="1:32" x14ac:dyDescent="0.25">
      <c r="A24" s="27"/>
      <c r="B24" s="24" t="s">
        <v>38</v>
      </c>
      <c r="C24" s="24" t="s">
        <v>46</v>
      </c>
      <c r="D24" s="25">
        <v>45540</v>
      </c>
      <c r="E24" s="24">
        <v>7</v>
      </c>
      <c r="F24" s="26">
        <f t="shared" si="2"/>
        <v>45547</v>
      </c>
      <c r="G24" s="24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 x14ac:dyDescent="0.25">
      <c r="A25" s="27"/>
      <c r="B25" s="24" t="s">
        <v>39</v>
      </c>
      <c r="C25" s="24" t="s">
        <v>34</v>
      </c>
      <c r="D25" s="25">
        <v>45547</v>
      </c>
      <c r="E25" s="24">
        <v>1</v>
      </c>
      <c r="F25" s="26">
        <f>D25+E25</f>
        <v>45548</v>
      </c>
      <c r="G25" s="24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 x14ac:dyDescent="0.25">
      <c r="A26" s="27" t="s">
        <v>40</v>
      </c>
      <c r="B26" s="24" t="s">
        <v>41</v>
      </c>
      <c r="C26" s="24" t="s">
        <v>35</v>
      </c>
      <c r="D26" s="25">
        <v>45549</v>
      </c>
      <c r="E26" s="24">
        <v>3</v>
      </c>
      <c r="F26" s="26">
        <f t="shared" si="2"/>
        <v>45552</v>
      </c>
      <c r="G26" s="24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 x14ac:dyDescent="0.25">
      <c r="A27" s="27"/>
      <c r="B27" s="24" t="s">
        <v>42</v>
      </c>
      <c r="C27" s="24" t="s">
        <v>34</v>
      </c>
      <c r="D27" s="25">
        <v>45552</v>
      </c>
      <c r="E27" s="24">
        <v>14</v>
      </c>
      <c r="F27" s="26">
        <f t="shared" si="2"/>
        <v>45566</v>
      </c>
      <c r="G27" s="2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spans="1:32" x14ac:dyDescent="0.25">
      <c r="A28" s="27"/>
      <c r="B28" s="24" t="s">
        <v>43</v>
      </c>
      <c r="C28" s="24" t="s">
        <v>34</v>
      </c>
      <c r="D28" s="25">
        <v>45566</v>
      </c>
      <c r="E28" s="24">
        <v>5</v>
      </c>
      <c r="F28" s="26">
        <f t="shared" si="2"/>
        <v>45571</v>
      </c>
      <c r="G28" s="24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spans="1:32" x14ac:dyDescent="0.25">
      <c r="A29" s="27"/>
      <c r="B29" s="24" t="s">
        <v>44</v>
      </c>
      <c r="C29" s="24" t="s">
        <v>34</v>
      </c>
      <c r="D29" s="25">
        <v>45571</v>
      </c>
      <c r="E29" s="24">
        <v>3</v>
      </c>
      <c r="F29" s="26">
        <f t="shared" si="2"/>
        <v>45574</v>
      </c>
      <c r="G29" s="24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spans="1:32" x14ac:dyDescent="0.25">
      <c r="A30" s="27"/>
      <c r="B30" s="24" t="s">
        <v>45</v>
      </c>
      <c r="C30" s="24" t="s">
        <v>34</v>
      </c>
      <c r="D30" s="25">
        <v>45574</v>
      </c>
      <c r="E30" s="24">
        <v>7</v>
      </c>
      <c r="F30" s="26">
        <f t="shared" si="2"/>
        <v>45581</v>
      </c>
      <c r="G30" s="24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spans="1:32" x14ac:dyDescent="0.25">
      <c r="A31" s="29" t="s">
        <v>30</v>
      </c>
      <c r="B31" s="29"/>
      <c r="C31" s="24" t="s">
        <v>34</v>
      </c>
      <c r="D31" s="25">
        <v>45519</v>
      </c>
      <c r="E31" s="24">
        <v>1</v>
      </c>
      <c r="F31" s="26">
        <f>D31+E31</f>
        <v>45520</v>
      </c>
      <c r="G31" s="24" t="s">
        <v>28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spans="1:32" x14ac:dyDescent="0.25">
      <c r="A32" s="29" t="s">
        <v>31</v>
      </c>
      <c r="B32" s="29"/>
      <c r="C32" s="24" t="s">
        <v>35</v>
      </c>
      <c r="D32" s="25">
        <v>45520</v>
      </c>
      <c r="E32" s="24">
        <v>1</v>
      </c>
      <c r="F32" s="26">
        <f>D32+E32</f>
        <v>45521</v>
      </c>
      <c r="G32" s="24" t="s">
        <v>28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5" spans="1:1" x14ac:dyDescent="0.25">
      <c r="A35" s="3" t="s">
        <v>48</v>
      </c>
    </row>
  </sheetData>
  <mergeCells count="22">
    <mergeCell ref="T14:U14"/>
    <mergeCell ref="A15:A16"/>
    <mergeCell ref="B15:B16"/>
    <mergeCell ref="C15:C16"/>
    <mergeCell ref="D15:D16"/>
    <mergeCell ref="E15:E16"/>
    <mergeCell ref="F15:F16"/>
    <mergeCell ref="G15:G16"/>
    <mergeCell ref="A14:G14"/>
    <mergeCell ref="H14:I14"/>
    <mergeCell ref="J14:K14"/>
    <mergeCell ref="M14:N14"/>
    <mergeCell ref="O14:P14"/>
    <mergeCell ref="R14:S14"/>
    <mergeCell ref="A31:B31"/>
    <mergeCell ref="A32:B32"/>
    <mergeCell ref="A26:A30"/>
    <mergeCell ref="B1:I1"/>
    <mergeCell ref="F5:H5"/>
    <mergeCell ref="F11:G11"/>
    <mergeCell ref="A17:A21"/>
    <mergeCell ref="A22:A25"/>
  </mergeCells>
  <conditionalFormatting sqref="H17:AE216">
    <cfRule type="expression" dxfId="4" priority="1">
      <formula>AND(H$16&gt;=$D17,H$16&lt;=$F17,$G17="trễ")</formula>
    </cfRule>
    <cfRule type="expression" dxfId="3" priority="2">
      <formula>AND(H$16&gt;=$D17,H$16&lt;=$F17,$G17="chậm tiến độ")</formula>
    </cfRule>
    <cfRule type="expression" dxfId="2" priority="3">
      <formula>AND(H$16&gt;=$D17,H$16&lt;=$F17,$G17="trước thời hạn")</formula>
    </cfRule>
  </conditionalFormatting>
  <conditionalFormatting sqref="H15:AF16">
    <cfRule type="expression" dxfId="1" priority="4">
      <formula>WEEKDAY(H$15)=1</formula>
    </cfRule>
  </conditionalFormatting>
  <conditionalFormatting sqref="H16:AF16">
    <cfRule type="expression" dxfId="0" priority="5">
      <formula>DAY(H$16)=1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pinner 1">
              <controlPr defaultSize="0" autoPict="0">
                <anchor moveWithCells="1" sizeWithCells="1">
                  <from>
                    <xdr:col>11</xdr:col>
                    <xdr:colOff>7620</xdr:colOff>
                    <xdr:row>13</xdr:row>
                    <xdr:rowOff>7620</xdr:rowOff>
                  </from>
                  <to>
                    <xdr:col>11</xdr:col>
                    <xdr:colOff>441960</xdr:colOff>
                    <xdr:row>13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Spinner 2">
              <controlPr defaultSize="0" autoPict="0">
                <anchor moveWithCells="1" sizeWithCells="1">
                  <from>
                    <xdr:col>16</xdr:col>
                    <xdr:colOff>7620</xdr:colOff>
                    <xdr:row>13</xdr:row>
                    <xdr:rowOff>7620</xdr:rowOff>
                  </from>
                  <to>
                    <xdr:col>16</xdr:col>
                    <xdr:colOff>441960</xdr:colOff>
                    <xdr:row>13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Spinner 3">
              <controlPr defaultSize="0" autoPict="0">
                <anchor moveWithCells="1" sizeWithCells="1">
                  <from>
                    <xdr:col>21</xdr:col>
                    <xdr:colOff>7620</xdr:colOff>
                    <xdr:row>13</xdr:row>
                    <xdr:rowOff>7620</xdr:rowOff>
                  </from>
                  <to>
                    <xdr:col>21</xdr:col>
                    <xdr:colOff>441960</xdr:colOff>
                    <xdr:row>13</xdr:row>
                    <xdr:rowOff>297180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du_lieu</vt:lpstr>
      <vt:lpstr>ngay_thang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minhanh minhanh</dc:creator>
  <cp:lastModifiedBy>Admin</cp:lastModifiedBy>
  <dcterms:created xsi:type="dcterms:W3CDTF">2023-12-07T17:19:27Z</dcterms:created>
  <dcterms:modified xsi:type="dcterms:W3CDTF">2024-08-30T08:55:39Z</dcterms:modified>
</cp:coreProperties>
</file>