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captis\public\"/>
    </mc:Choice>
  </mc:AlternateContent>
  <bookViews>
    <workbookView xWindow="0" yWindow="0" windowWidth="23040" windowHeight="9384"/>
  </bookViews>
  <sheets>
    <sheet name="Hoja1" sheetId="1" r:id="rId1"/>
    <sheet name="Hoja2" sheetId="2" r:id="rId2"/>
  </sheets>
  <externalReferences>
    <externalReference r:id="rId3"/>
  </externalReferences>
  <definedNames>
    <definedName name="_xlnm._FilterDatabase" localSheetId="0" hidden="1">Hoja1!$A$1:$K$167</definedName>
    <definedName name="Matriz">'[1]ID municipios'!$A$1:$B$298</definedName>
    <definedName name="Matriz1">Hoja2!$B$1:$B$15</definedName>
    <definedName name="Matriz2">Hoja2!$D$1:$E$15</definedName>
    <definedName name="MatrizDrogas">Hoja2!$E$1:$F$15</definedName>
    <definedName name="MatrizPresentaciones">Hoja2!$A$1:$B$15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2" i="1"/>
</calcChain>
</file>

<file path=xl/sharedStrings.xml><?xml version="1.0" encoding="utf-8"?>
<sst xmlns="http://schemas.openxmlformats.org/spreadsheetml/2006/main" count="877" uniqueCount="201">
  <si>
    <t>Fecha</t>
  </si>
  <si>
    <t>Observacion</t>
  </si>
  <si>
    <t>Direccion</t>
  </si>
  <si>
    <t>Mun_id</t>
  </si>
  <si>
    <t>Latitud</t>
  </si>
  <si>
    <t>Longitud</t>
  </si>
  <si>
    <t>Int_id</t>
  </si>
  <si>
    <t xml:space="preserve"> Aduana Guasaule  Azacualpa   El Triunfo  Choluteca </t>
  </si>
  <si>
    <t>Lomas del Carmen    San Pedro Sula  Cortes</t>
  </si>
  <si>
    <t>Monterey   Tegucigalpa Distrito Central Francisco Morazán</t>
  </si>
  <si>
    <t>Barrio El Alpha    La Lima  Cortes</t>
  </si>
  <si>
    <t>Colonia San Miguel    El Paraíso El Paraíso</t>
  </si>
  <si>
    <t xml:space="preserve"> Hacienda El Jícaro La Ceibita   Quimistán Santa Barbara</t>
  </si>
  <si>
    <t>Colonia La Esperanza   Tegucigalpa Distrito Central Francisco Morazán</t>
  </si>
  <si>
    <t>El Ocotal    Comayagüela  Distrito Central Francisco Morazán</t>
  </si>
  <si>
    <t>Colonia San Miguel    Tegucigalpa Distrito Central Francisco Morazán</t>
  </si>
  <si>
    <t>Colonia Los Pinos    Tegucigalpa Distrito Central Francisco Morazán</t>
  </si>
  <si>
    <t>El Reparto por bajo    Tegucigalpa Distrito Central Francisco Morazán</t>
  </si>
  <si>
    <t>Barrio el Manchen    Tegucigalpa Distrito Central Francisco Morazán</t>
  </si>
  <si>
    <t>Barrio Güamilito    San Pedro Sula  Cortes</t>
  </si>
  <si>
    <t xml:space="preserve">   Danlí El Paraíso</t>
  </si>
  <si>
    <t>Barrio Reparto por arriba    Tegucigalpa Distrito Central Francisco Morazán</t>
  </si>
  <si>
    <t xml:space="preserve"> La Maroma  Los Planes   Santa María La Paz</t>
  </si>
  <si>
    <t>Colonia Palermo   El Progreso Yoro</t>
  </si>
  <si>
    <t>Barrio San José    Ocotepeque Ocotepeque</t>
  </si>
  <si>
    <t xml:space="preserve">Barrio La Cumbre    Choluteca Choluteca </t>
  </si>
  <si>
    <t>Colonia Sagastume    Tegucigalpa Distrito Central Francisco Morazán</t>
  </si>
  <si>
    <t>Bordos de Santa Isabel   San Pedro Sula  Cortes</t>
  </si>
  <si>
    <t>Barrio La Julia    La Ceiba Atlantida</t>
  </si>
  <si>
    <t xml:space="preserve">   Olanchito  Yoro</t>
  </si>
  <si>
    <t>Zona Comercial    Comayagua Comayagua</t>
  </si>
  <si>
    <t>Barrio Las Palmas    San Pedro Sula  Cortes</t>
  </si>
  <si>
    <t xml:space="preserve"> Hacienda Chichicazapa La Concepción   Juticalpa  Olancho </t>
  </si>
  <si>
    <t>Colonia Flor del Campo    Comayagüela  Distrito Central Francisco Morazán</t>
  </si>
  <si>
    <t>Colonia Unión y Esfuerzo   Comayagüela  Distrito Central Francisco Morazán</t>
  </si>
  <si>
    <t xml:space="preserve">Barrio José Cecilio del Valle    Villanueva  Cortes </t>
  </si>
  <si>
    <t>Barrio La Victoria    Talanga Francisco Morazán</t>
  </si>
  <si>
    <t xml:space="preserve"> Barrio El Centro  Cedeño   Marcovia  Choluteca </t>
  </si>
  <si>
    <t>Barrio Barandilla    San Pedro Sula  Cortes</t>
  </si>
  <si>
    <t xml:space="preserve">Barrio Barandilla    San Pedro Sula  Cortes </t>
  </si>
  <si>
    <t>Barrio Gualiqueme    Danlí El Paraíso</t>
  </si>
  <si>
    <t>Casco Urbano    Tatumbla Francisco Morazán</t>
  </si>
  <si>
    <t>Barrio Cabañas    Comayagua Comayagua</t>
  </si>
  <si>
    <t xml:space="preserve">Barrio San Jorge   Choluteca Choluteca </t>
  </si>
  <si>
    <t>Colonia San Juan   La Lima  Cortes</t>
  </si>
  <si>
    <t xml:space="preserve">Coxen Hole   Roatán  Islas de la Bahía </t>
  </si>
  <si>
    <t xml:space="preserve">Colonia Morazán    Catacamas  Olancho </t>
  </si>
  <si>
    <t xml:space="preserve">Barrio El Centro    San Marcos de Colón  Choluteca </t>
  </si>
  <si>
    <t>Barrio La Independencia    Comayagua Comayagua</t>
  </si>
  <si>
    <t>Colonia Osorio    Santa Rosa de Copán  Copán</t>
  </si>
  <si>
    <t>Barrio Abajo    Choloma  Cortes</t>
  </si>
  <si>
    <t xml:space="preserve"> Los Sureños o Pires  Los Planes   Sonaguera  Colón </t>
  </si>
  <si>
    <t xml:space="preserve">Barrio Corbeta    Choluteca Choluteca </t>
  </si>
  <si>
    <t xml:space="preserve"> Agua Blanca  Los Guzmanes   Tela  Atlantida</t>
  </si>
  <si>
    <t>Colonia Kawas    La Ceiba Atlantida</t>
  </si>
  <si>
    <t xml:space="preserve">  Valle de Angeles   Comayagua Comayagua</t>
  </si>
  <si>
    <t xml:space="preserve">  Tamarindo y Suyatal   Cedros  Francisco Morazán</t>
  </si>
  <si>
    <t>San José V   San Pedro Sula  Cortes</t>
  </si>
  <si>
    <t>Colonia Quiscamote   Danlí El Paraíso</t>
  </si>
  <si>
    <t xml:space="preserve">Buenos Aires    Patuca Olancho </t>
  </si>
  <si>
    <t xml:space="preserve">Colonia Lopéz Arellano    Choloma  Cortes </t>
  </si>
  <si>
    <t>Colonia Kennedy   Tegucigalpa Distrito Central Francisco Morazán</t>
  </si>
  <si>
    <t>Colonia Rafael Cerrato    La Lima  Cortes</t>
  </si>
  <si>
    <t xml:space="preserve">Barrio San Antonio    Choloma  Cortes </t>
  </si>
  <si>
    <t xml:space="preserve">Operadora Nacional Portuaria   Puerto Cortés Cortes </t>
  </si>
  <si>
    <t xml:space="preserve"> El Limonal o Limones  El Pedernal   El Porvenir  Francisco Morazán</t>
  </si>
  <si>
    <t>Valle de Sula    Choloma  Cortes</t>
  </si>
  <si>
    <t xml:space="preserve"> El Guanacaste  El Tular  Nacaome  Valle</t>
  </si>
  <si>
    <t xml:space="preserve">Casco Urbano    Villeda Morales Gracias a Dios  </t>
  </si>
  <si>
    <t>Colonia Nueva Esperanza    Danlí El Paraíso</t>
  </si>
  <si>
    <t>Cofradia    San Pedro Sula  Cortes</t>
  </si>
  <si>
    <t>Colonia Lopez Arellano    Choloma  Cortes</t>
  </si>
  <si>
    <t>Colonia Flor de Cuba    San Pedro Sula  Cortes</t>
  </si>
  <si>
    <t xml:space="preserve">Barrio Los Fuertes    Choluteca Choluteca </t>
  </si>
  <si>
    <t xml:space="preserve">Colonia Chamelecon II   San Pedro Sula  Cortes </t>
  </si>
  <si>
    <t>Barrio El Centro    Langue Valle</t>
  </si>
  <si>
    <t xml:space="preserve">Colonia Sitraterco   La Lima  Cortes </t>
  </si>
  <si>
    <t xml:space="preserve"> San Carlos N°1 Dificultades   El Paraíso El Paraíso</t>
  </si>
  <si>
    <t>Centro Penal    Puerto Cortés Cortes</t>
  </si>
  <si>
    <t xml:space="preserve"> Barreal Centro El Barreal  Orocuina  Choluteca </t>
  </si>
  <si>
    <t xml:space="preserve"> Barrio El Progreso la Entrada Copán Agua Buena   Nueva Arcadia Copán</t>
  </si>
  <si>
    <t>Colonia Nueva Suyapa   Tegucigalpa Distrito Central Francisco Morazán</t>
  </si>
  <si>
    <t>Colonia Arturo Quezada   Comayagüela  Distrito Central Francisco Morazán</t>
  </si>
  <si>
    <t>Colonia Bonito    La Ceiba Atlantida</t>
  </si>
  <si>
    <t>Aldea El Carmen    San Pedro Sula  Cortes</t>
  </si>
  <si>
    <t xml:space="preserve"> Apatana  La Trinidad  Sabanagrande  Francisco Morazán</t>
  </si>
  <si>
    <t xml:space="preserve"> Cuchilla Quemada  Potrero Sucio   San Jerónimo Comayagua</t>
  </si>
  <si>
    <t>Colonia Chamelecon II   San Pedro Sula  Cortes</t>
  </si>
  <si>
    <t>Colonia Villanueva    Tegucigalpa Distrito Central Francisco Morazán</t>
  </si>
  <si>
    <t>Casco Urbano    Santa Elena La Paz</t>
  </si>
  <si>
    <t xml:space="preserve"> El Llano  Cerro del Señor  Reitoca  Francisco Morazán</t>
  </si>
  <si>
    <t>San Luis    Olanchito  Yoro</t>
  </si>
  <si>
    <t>Colonia La Cañada    Comayagüela  Distrito Central Francisco Morazán</t>
  </si>
  <si>
    <t xml:space="preserve">  Aldea El Sitio   Comayagua Comayagua</t>
  </si>
  <si>
    <t xml:space="preserve">Colonia La Pradera    San Pedro Sula  Cortes </t>
  </si>
  <si>
    <t>Barrio El Rosario    Gracias Lempira</t>
  </si>
  <si>
    <t xml:space="preserve"> Buena Vista  Aurali  Danlí El Paraíso</t>
  </si>
  <si>
    <t xml:space="preserve">Barrio El Ticket    Roatán  Islas de la Bahía </t>
  </si>
  <si>
    <t xml:space="preserve">Colonia La Ceibita Chamelecón    San Pedro Sula  Cortes </t>
  </si>
  <si>
    <t xml:space="preserve"> La Pire o Desvio al Elíxir Elíxir  Sabá  Colón </t>
  </si>
  <si>
    <t xml:space="preserve">Barrio Rio Chiquito    Pespire  Choluteca </t>
  </si>
  <si>
    <t>Colonia Centro America Oeste   Comayagüela  Distrito Central Francisco Morazán</t>
  </si>
  <si>
    <t>Barrio El Campo Colón    Marcala  La Paz</t>
  </si>
  <si>
    <t xml:space="preserve"> La Lima  San Antonio de Sahara   Juticalpa  Olancho </t>
  </si>
  <si>
    <t xml:space="preserve"> La Puerta  El Carrizal  Belén  Lempira</t>
  </si>
  <si>
    <t>Barrrio San Andres    Ocotepeque Ocotepeque</t>
  </si>
  <si>
    <t>Barrio El Banco   Choloma  Cortes</t>
  </si>
  <si>
    <t>Barrio Abajo    Olanchito  Yoro</t>
  </si>
  <si>
    <t xml:space="preserve"> El Masical  El Ocotón o Villanueva   San Antonio  Copán</t>
  </si>
  <si>
    <t>Barrio Suyapa Norte    Las Vegas  Santa Barbara</t>
  </si>
  <si>
    <t>Colonia Michelle Aguilar   Nacaome  Valle</t>
  </si>
  <si>
    <t>Colonia Planeta   San Pedro Sula  Cortes</t>
  </si>
  <si>
    <t xml:space="preserve"> Buena Vista  El Higuerito   Quimistán Santa Barbara</t>
  </si>
  <si>
    <t>Tr. Golondrina- Covitral    El Progreso Yoro</t>
  </si>
  <si>
    <t>Barrio Las Lomitas    El Paraíso El Paraíso</t>
  </si>
  <si>
    <t xml:space="preserve"> Kilometro Nueve  Rio Abajo   Distrito Central Francisco Morazán</t>
  </si>
  <si>
    <t xml:space="preserve"> Buena Vista  Calpules   Olanchito  Yoro</t>
  </si>
  <si>
    <t xml:space="preserve"> Guasaule Azacualpa   El Triunfo  Choluteca </t>
  </si>
  <si>
    <t>Barrio Loma Linda    Santa Rosa de Copán  Copán</t>
  </si>
  <si>
    <t xml:space="preserve"> Finca Pocas Cachas  El Edén   Santa Cruz de Yojoa Cortes</t>
  </si>
  <si>
    <t xml:space="preserve">Barrio Cabañas    San Pedro Sula  Cortes </t>
  </si>
  <si>
    <t xml:space="preserve">Barrio El Centro    Santa Cruz de Yojoa Cortes </t>
  </si>
  <si>
    <t>Colonia 1° de Mayo   Comayagua Comayagua</t>
  </si>
  <si>
    <t>Colonia La Victoria    Comayagua Comayagua</t>
  </si>
  <si>
    <t>Colonia Pelayo Bonilla   Marcala  La Paz</t>
  </si>
  <si>
    <t>Colonia Habitat    Támara Distrito Central Francisco Morazán</t>
  </si>
  <si>
    <t xml:space="preserve"> Barrio Arriba  Puerto Grande   Amapala Valle</t>
  </si>
  <si>
    <t>Casco Urbano    Colomoncagua Intíbuca</t>
  </si>
  <si>
    <t>Ignorado    San Vicente Cenenario San Vicente Centenario Santa Barbara</t>
  </si>
  <si>
    <t xml:space="preserve">  Tulian Rios   Omoa  Cortes </t>
  </si>
  <si>
    <t xml:space="preserve"> Cooperativa el Agrigultor Tepusteca  Tepusteca   Olanchito  Yoro</t>
  </si>
  <si>
    <t>Barrio San José    Tela  Atlantida</t>
  </si>
  <si>
    <t xml:space="preserve"> Barrio Clupkin Benk  Villeda Morales Gracias a Dios </t>
  </si>
  <si>
    <t>2015-3-1</t>
  </si>
  <si>
    <t>2015-3-2</t>
  </si>
  <si>
    <t>2015-3-4</t>
  </si>
  <si>
    <t>2015-3-5</t>
  </si>
  <si>
    <t>2015-3-6</t>
  </si>
  <si>
    <t>2015-3-7</t>
  </si>
  <si>
    <t>2015-3-8</t>
  </si>
  <si>
    <t>2015-3-9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</si>
  <si>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</si>
  <si>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</si>
  <si>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</si>
  <si>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</si>
  <si>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</si>
  <si>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</si>
  <si>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</si>
  <si>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</si>
  <si>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</si>
  <si>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</si>
  <si>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</si>
  <si>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</si>
  <si>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2015-3-22</t>
  </si>
  <si>
    <t>2015-3-23</t>
  </si>
  <si>
    <t>2015-3-24</t>
  </si>
  <si>
    <t>2015-3-25</t>
  </si>
  <si>
    <t>2015-3-26</t>
  </si>
  <si>
    <t>2015-3-27</t>
  </si>
  <si>
    <t>2015-3-28</t>
  </si>
  <si>
    <t>2015-3-29</t>
  </si>
  <si>
    <t>2015-3-30</t>
  </si>
  <si>
    <t>2015-3-31</t>
  </si>
  <si>
    <t>Droga</t>
  </si>
  <si>
    <t>Presentación</t>
  </si>
  <si>
    <t>Cantidad</t>
  </si>
  <si>
    <t>Peso</t>
  </si>
  <si>
    <t>Marihuana</t>
  </si>
  <si>
    <t>Carrucos</t>
  </si>
  <si>
    <t>Bolsas</t>
  </si>
  <si>
    <t>Crack</t>
  </si>
  <si>
    <t>Pastillas</t>
  </si>
  <si>
    <t>Cocaína</t>
  </si>
  <si>
    <t>Puntas</t>
  </si>
  <si>
    <t>Piedras</t>
  </si>
  <si>
    <t>Envoltorios</t>
  </si>
  <si>
    <t>Plantas</t>
  </si>
  <si>
    <t>Puros</t>
  </si>
  <si>
    <t>Tabletas</t>
  </si>
  <si>
    <t>Paquetes</t>
  </si>
  <si>
    <t>Puchos</t>
  </si>
  <si>
    <t>Sacos</t>
  </si>
  <si>
    <t>Id_Droga</t>
  </si>
  <si>
    <t>id</t>
  </si>
  <si>
    <t>descripcion</t>
  </si>
  <si>
    <t>una presentación</t>
  </si>
  <si>
    <t>pruebaa 142</t>
  </si>
  <si>
    <t>droga 1</t>
  </si>
  <si>
    <t>lkñajdfs</t>
  </si>
  <si>
    <t>otra droga 3</t>
  </si>
  <si>
    <t>Heroína</t>
  </si>
  <si>
    <t>Metanfetamina</t>
  </si>
  <si>
    <t>prueba de droga</t>
  </si>
  <si>
    <t>prueba de droga 2</t>
  </si>
  <si>
    <t>prueba de droga 22</t>
  </si>
  <si>
    <t>Cocaínaadfdf</t>
  </si>
  <si>
    <t>Cocaínaa111</t>
  </si>
  <si>
    <t>otra prueba2</t>
  </si>
  <si>
    <t>b_droga</t>
  </si>
  <si>
    <t>b_pres</t>
  </si>
  <si>
    <t>Id_Presentacion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</si>
</sst>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HIAN/Downloads/ESTADISTICA%202015%20-%20depur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municipios"/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</sheetNames>
    <sheetDataSet>
      <sheetData sheetId="0">
        <row r="1">
          <cell r="A1" t="str">
            <v>La Ceiba</v>
          </cell>
          <cell r="B1">
            <v>1</v>
          </cell>
        </row>
        <row r="2">
          <cell r="A2" t="str">
            <v>El Porvenir</v>
          </cell>
          <cell r="B2">
            <v>2</v>
          </cell>
        </row>
        <row r="3">
          <cell r="A3" t="str">
            <v>Esparta</v>
          </cell>
          <cell r="B3">
            <v>3</v>
          </cell>
        </row>
        <row r="4">
          <cell r="A4" t="str">
            <v>Jutiapa</v>
          </cell>
          <cell r="B4">
            <v>4</v>
          </cell>
        </row>
        <row r="5">
          <cell r="A5" t="str">
            <v>La Masica</v>
          </cell>
          <cell r="B5">
            <v>5</v>
          </cell>
        </row>
        <row r="6">
          <cell r="A6" t="str">
            <v>San Francisco</v>
          </cell>
          <cell r="B6">
            <v>6</v>
          </cell>
        </row>
        <row r="7">
          <cell r="A7" t="str">
            <v>Tela</v>
          </cell>
          <cell r="B7">
            <v>7</v>
          </cell>
        </row>
        <row r="8">
          <cell r="A8" t="str">
            <v>Arizona</v>
          </cell>
          <cell r="B8">
            <v>8</v>
          </cell>
        </row>
        <row r="9">
          <cell r="A9" t="str">
            <v>Trujillo</v>
          </cell>
          <cell r="B9">
            <v>9</v>
          </cell>
        </row>
        <row r="10">
          <cell r="A10" t="str">
            <v>Balfate</v>
          </cell>
          <cell r="B10">
            <v>10</v>
          </cell>
        </row>
        <row r="11">
          <cell r="A11" t="str">
            <v>Iriona</v>
          </cell>
          <cell r="B11">
            <v>11</v>
          </cell>
        </row>
        <row r="12">
          <cell r="A12" t="str">
            <v>Limón</v>
          </cell>
          <cell r="B12">
            <v>12</v>
          </cell>
        </row>
        <row r="13">
          <cell r="A13" t="str">
            <v>Sabá</v>
          </cell>
          <cell r="B13">
            <v>13</v>
          </cell>
        </row>
        <row r="14">
          <cell r="A14" t="str">
            <v>Santa Fe</v>
          </cell>
          <cell r="B14">
            <v>14</v>
          </cell>
        </row>
        <row r="15">
          <cell r="A15" t="str">
            <v>Santa Rosa de Aguán</v>
          </cell>
          <cell r="B15">
            <v>15</v>
          </cell>
        </row>
        <row r="16">
          <cell r="A16" t="str">
            <v>Sonaguera</v>
          </cell>
          <cell r="B16">
            <v>16</v>
          </cell>
        </row>
        <row r="17">
          <cell r="A17" t="str">
            <v>Tocoa</v>
          </cell>
          <cell r="B17">
            <v>17</v>
          </cell>
        </row>
        <row r="18">
          <cell r="A18" t="str">
            <v>Bonito Oriental</v>
          </cell>
          <cell r="B18">
            <v>18</v>
          </cell>
        </row>
        <row r="19">
          <cell r="A19" t="str">
            <v>Comayagua</v>
          </cell>
          <cell r="B19">
            <v>19</v>
          </cell>
        </row>
        <row r="20">
          <cell r="A20" t="str">
            <v>Ajuterique</v>
          </cell>
          <cell r="B20">
            <v>20</v>
          </cell>
        </row>
        <row r="21">
          <cell r="A21" t="str">
            <v>El Rosario</v>
          </cell>
          <cell r="B21">
            <v>21</v>
          </cell>
        </row>
        <row r="22">
          <cell r="A22" t="str">
            <v>Esquías</v>
          </cell>
          <cell r="B22">
            <v>22</v>
          </cell>
        </row>
        <row r="23">
          <cell r="A23" t="str">
            <v>Humuya</v>
          </cell>
          <cell r="B23">
            <v>23</v>
          </cell>
        </row>
        <row r="24">
          <cell r="A24" t="str">
            <v>La Libertad</v>
          </cell>
          <cell r="B24">
            <v>24</v>
          </cell>
        </row>
        <row r="25">
          <cell r="A25" t="str">
            <v>Lamaní</v>
          </cell>
          <cell r="B25">
            <v>25</v>
          </cell>
        </row>
        <row r="26">
          <cell r="A26" t="str">
            <v>La Trinidad</v>
          </cell>
          <cell r="B26">
            <v>26</v>
          </cell>
        </row>
        <row r="27">
          <cell r="A27" t="str">
            <v>Lejamaní</v>
          </cell>
          <cell r="B27">
            <v>27</v>
          </cell>
        </row>
        <row r="28">
          <cell r="A28" t="str">
            <v>Meámbar</v>
          </cell>
          <cell r="B28">
            <v>28</v>
          </cell>
        </row>
        <row r="29">
          <cell r="A29" t="str">
            <v>Minas de Oro</v>
          </cell>
          <cell r="B29">
            <v>29</v>
          </cell>
        </row>
        <row r="30">
          <cell r="A30" t="str">
            <v>Ojos de Agua</v>
          </cell>
          <cell r="B30">
            <v>30</v>
          </cell>
        </row>
        <row r="31">
          <cell r="A31" t="str">
            <v>San Jerónimo</v>
          </cell>
          <cell r="B31">
            <v>31</v>
          </cell>
        </row>
        <row r="32">
          <cell r="A32" t="str">
            <v>San José de Comayagua</v>
          </cell>
          <cell r="B32">
            <v>32</v>
          </cell>
        </row>
        <row r="33">
          <cell r="A33" t="str">
            <v>San José del Potrero</v>
          </cell>
          <cell r="B33">
            <v>33</v>
          </cell>
        </row>
        <row r="34">
          <cell r="A34" t="str">
            <v>San Luis</v>
          </cell>
          <cell r="B34">
            <v>34</v>
          </cell>
        </row>
        <row r="35">
          <cell r="A35" t="str">
            <v>San Sebastián</v>
          </cell>
          <cell r="B35">
            <v>35</v>
          </cell>
        </row>
        <row r="36">
          <cell r="A36" t="str">
            <v>Siguatepeque</v>
          </cell>
          <cell r="B36">
            <v>36</v>
          </cell>
        </row>
        <row r="37">
          <cell r="A37" t="str">
            <v>Santa Rosa de Copán</v>
          </cell>
          <cell r="B37">
            <v>37</v>
          </cell>
        </row>
        <row r="38">
          <cell r="A38" t="str">
            <v>Cabañas</v>
          </cell>
          <cell r="B38">
            <v>38</v>
          </cell>
        </row>
        <row r="39">
          <cell r="A39" t="str">
            <v>Concepción</v>
          </cell>
          <cell r="B39">
            <v>39</v>
          </cell>
        </row>
        <row r="40">
          <cell r="A40" t="str">
            <v>Copán Ruinas</v>
          </cell>
          <cell r="B40">
            <v>40</v>
          </cell>
        </row>
        <row r="41">
          <cell r="A41" t="str">
            <v>Corquin</v>
          </cell>
          <cell r="B41">
            <v>41</v>
          </cell>
        </row>
        <row r="42">
          <cell r="A42" t="str">
            <v>Cucuyagua</v>
          </cell>
          <cell r="B42">
            <v>42</v>
          </cell>
        </row>
        <row r="43">
          <cell r="A43" t="str">
            <v>Dolores</v>
          </cell>
          <cell r="B43">
            <v>43</v>
          </cell>
        </row>
        <row r="44">
          <cell r="A44" t="str">
            <v>Dulce Nombre</v>
          </cell>
          <cell r="B44">
            <v>44</v>
          </cell>
        </row>
        <row r="45">
          <cell r="A45" t="str">
            <v>El Paraíso</v>
          </cell>
          <cell r="B45">
            <v>45</v>
          </cell>
        </row>
        <row r="46">
          <cell r="A46" t="str">
            <v>Florida</v>
          </cell>
          <cell r="B46">
            <v>46</v>
          </cell>
        </row>
        <row r="47">
          <cell r="A47" t="str">
            <v>La Jigua</v>
          </cell>
          <cell r="B47">
            <v>47</v>
          </cell>
        </row>
        <row r="48">
          <cell r="A48" t="str">
            <v>La Unión</v>
          </cell>
          <cell r="B48">
            <v>48</v>
          </cell>
        </row>
        <row r="49">
          <cell r="A49" t="str">
            <v>Nueva Arcadia</v>
          </cell>
          <cell r="B49">
            <v>49</v>
          </cell>
        </row>
        <row r="50">
          <cell r="A50" t="str">
            <v>San Agustín</v>
          </cell>
          <cell r="B50">
            <v>50</v>
          </cell>
        </row>
        <row r="51">
          <cell r="A51" t="str">
            <v>San Antonio</v>
          </cell>
          <cell r="B51">
            <v>51</v>
          </cell>
        </row>
        <row r="52">
          <cell r="A52" t="str">
            <v>San Jerónimo</v>
          </cell>
          <cell r="B52">
            <v>52</v>
          </cell>
        </row>
        <row r="53">
          <cell r="A53" t="str">
            <v>San José</v>
          </cell>
          <cell r="B53">
            <v>53</v>
          </cell>
        </row>
        <row r="54">
          <cell r="A54" t="str">
            <v>San Juan de Opoa</v>
          </cell>
          <cell r="B54">
            <v>54</v>
          </cell>
        </row>
        <row r="55">
          <cell r="A55" t="str">
            <v>San Nicolás</v>
          </cell>
          <cell r="B55">
            <v>55</v>
          </cell>
        </row>
        <row r="56">
          <cell r="A56" t="str">
            <v>San Pedro de Copán</v>
          </cell>
          <cell r="B56">
            <v>56</v>
          </cell>
        </row>
        <row r="57">
          <cell r="A57" t="str">
            <v>Santa Rita</v>
          </cell>
          <cell r="B57">
            <v>57</v>
          </cell>
        </row>
        <row r="58">
          <cell r="A58" t="str">
            <v>Trinidad de Copán</v>
          </cell>
          <cell r="B58">
            <v>58</v>
          </cell>
        </row>
        <row r="59">
          <cell r="A59" t="str">
            <v>Veracruz</v>
          </cell>
          <cell r="B59">
            <v>59</v>
          </cell>
        </row>
        <row r="60">
          <cell r="A60" t="str">
            <v>San Pedro Sula</v>
          </cell>
          <cell r="B60">
            <v>60</v>
          </cell>
        </row>
        <row r="61">
          <cell r="A61" t="str">
            <v>Choloma</v>
          </cell>
          <cell r="B61">
            <v>61</v>
          </cell>
        </row>
        <row r="62">
          <cell r="A62" t="str">
            <v>Omoa</v>
          </cell>
          <cell r="B62">
            <v>62</v>
          </cell>
        </row>
        <row r="63">
          <cell r="A63" t="str">
            <v>Pimienta</v>
          </cell>
          <cell r="B63">
            <v>63</v>
          </cell>
        </row>
        <row r="64">
          <cell r="A64" t="str">
            <v>Potrerillos</v>
          </cell>
          <cell r="B64">
            <v>64</v>
          </cell>
        </row>
        <row r="65">
          <cell r="A65" t="str">
            <v>Puerto Cortés</v>
          </cell>
          <cell r="B65">
            <v>65</v>
          </cell>
        </row>
        <row r="66">
          <cell r="A66" t="str">
            <v>San Antonio de Cortés</v>
          </cell>
          <cell r="B66">
            <v>66</v>
          </cell>
        </row>
        <row r="67">
          <cell r="A67" t="str">
            <v>San Francisco de Yojoa</v>
          </cell>
          <cell r="B67">
            <v>67</v>
          </cell>
        </row>
        <row r="68">
          <cell r="A68" t="str">
            <v>San Manuel</v>
          </cell>
          <cell r="B68">
            <v>68</v>
          </cell>
        </row>
        <row r="69">
          <cell r="A69" t="str">
            <v>Santa Cruz de Yojoa</v>
          </cell>
          <cell r="B69">
            <v>69</v>
          </cell>
        </row>
        <row r="70">
          <cell r="A70" t="str">
            <v>Villanueva</v>
          </cell>
          <cell r="B70">
            <v>70</v>
          </cell>
        </row>
        <row r="71">
          <cell r="A71" t="str">
            <v>La Lima</v>
          </cell>
          <cell r="B71">
            <v>71</v>
          </cell>
        </row>
        <row r="72">
          <cell r="A72" t="str">
            <v>Choluteca</v>
          </cell>
          <cell r="B72">
            <v>72</v>
          </cell>
        </row>
        <row r="73">
          <cell r="A73" t="str">
            <v>Apacilagua</v>
          </cell>
          <cell r="B73">
            <v>73</v>
          </cell>
        </row>
        <row r="74">
          <cell r="A74" t="str">
            <v>Concepción de María</v>
          </cell>
          <cell r="B74">
            <v>74</v>
          </cell>
        </row>
        <row r="75">
          <cell r="A75" t="str">
            <v>Duyure</v>
          </cell>
          <cell r="B75">
            <v>75</v>
          </cell>
        </row>
        <row r="76">
          <cell r="A76" t="str">
            <v>El Corpus</v>
          </cell>
          <cell r="B76">
            <v>76</v>
          </cell>
        </row>
        <row r="77">
          <cell r="A77" t="str">
            <v>El Triunfo</v>
          </cell>
          <cell r="B77">
            <v>77</v>
          </cell>
        </row>
        <row r="78">
          <cell r="A78" t="str">
            <v>Marcovia</v>
          </cell>
          <cell r="B78">
            <v>78</v>
          </cell>
        </row>
        <row r="79">
          <cell r="A79" t="str">
            <v>Morolica</v>
          </cell>
          <cell r="B79">
            <v>79</v>
          </cell>
        </row>
        <row r="80">
          <cell r="A80" t="str">
            <v>Namasigüe</v>
          </cell>
          <cell r="B80">
            <v>80</v>
          </cell>
        </row>
        <row r="81">
          <cell r="A81" t="str">
            <v>Orocuina</v>
          </cell>
          <cell r="B81">
            <v>81</v>
          </cell>
        </row>
        <row r="82">
          <cell r="A82" t="str">
            <v>Pespire</v>
          </cell>
          <cell r="B82">
            <v>82</v>
          </cell>
        </row>
        <row r="83">
          <cell r="A83" t="str">
            <v>San Antonio de Flores</v>
          </cell>
          <cell r="B83">
            <v>83</v>
          </cell>
        </row>
        <row r="84">
          <cell r="A84" t="str">
            <v>San Isidro</v>
          </cell>
          <cell r="B84">
            <v>84</v>
          </cell>
        </row>
        <row r="85">
          <cell r="A85" t="str">
            <v>San José</v>
          </cell>
          <cell r="B85">
            <v>85</v>
          </cell>
        </row>
        <row r="86">
          <cell r="A86" t="str">
            <v>San Marcos de Colón</v>
          </cell>
          <cell r="B86">
            <v>86</v>
          </cell>
        </row>
        <row r="87">
          <cell r="A87" t="str">
            <v>Santa Ana de Yusguare</v>
          </cell>
          <cell r="B87">
            <v>87</v>
          </cell>
        </row>
        <row r="88">
          <cell r="A88" t="str">
            <v>Yuscarán</v>
          </cell>
          <cell r="B88">
            <v>88</v>
          </cell>
        </row>
        <row r="89">
          <cell r="A89" t="str">
            <v>Alauca</v>
          </cell>
          <cell r="B89">
            <v>89</v>
          </cell>
        </row>
        <row r="90">
          <cell r="A90" t="str">
            <v>Danlí</v>
          </cell>
          <cell r="B90">
            <v>90</v>
          </cell>
        </row>
        <row r="91">
          <cell r="A91" t="str">
            <v>El Paraíso</v>
          </cell>
          <cell r="B91">
            <v>91</v>
          </cell>
        </row>
        <row r="92">
          <cell r="A92" t="str">
            <v>Güinope</v>
          </cell>
          <cell r="B92">
            <v>92</v>
          </cell>
        </row>
        <row r="93">
          <cell r="A93" t="str">
            <v>Jacaleapa</v>
          </cell>
          <cell r="B93">
            <v>93</v>
          </cell>
        </row>
        <row r="94">
          <cell r="A94" t="str">
            <v>Liure</v>
          </cell>
          <cell r="B94">
            <v>94</v>
          </cell>
        </row>
        <row r="95">
          <cell r="A95" t="str">
            <v>Morocelí</v>
          </cell>
          <cell r="B95">
            <v>95</v>
          </cell>
        </row>
        <row r="96">
          <cell r="A96" t="str">
            <v>Oropolí</v>
          </cell>
          <cell r="B96">
            <v>96</v>
          </cell>
        </row>
        <row r="97">
          <cell r="A97" t="str">
            <v>Potrerillos</v>
          </cell>
          <cell r="B97">
            <v>97</v>
          </cell>
        </row>
        <row r="98">
          <cell r="A98" t="str">
            <v>San Antonio de Flores</v>
          </cell>
          <cell r="B98">
            <v>98</v>
          </cell>
        </row>
        <row r="99">
          <cell r="A99" t="str">
            <v>San Lucas</v>
          </cell>
          <cell r="B99">
            <v>99</v>
          </cell>
        </row>
        <row r="100">
          <cell r="A100" t="str">
            <v>San Matías</v>
          </cell>
          <cell r="B100">
            <v>100</v>
          </cell>
        </row>
        <row r="101">
          <cell r="A101" t="str">
            <v>Soledad</v>
          </cell>
          <cell r="B101">
            <v>101</v>
          </cell>
        </row>
        <row r="102">
          <cell r="A102" t="str">
            <v>Teupasenti</v>
          </cell>
          <cell r="B102">
            <v>102</v>
          </cell>
        </row>
        <row r="103">
          <cell r="A103" t="str">
            <v>Texiguat</v>
          </cell>
          <cell r="B103">
            <v>103</v>
          </cell>
        </row>
        <row r="104">
          <cell r="A104" t="str">
            <v>Vado Ancho</v>
          </cell>
          <cell r="B104">
            <v>104</v>
          </cell>
        </row>
        <row r="105">
          <cell r="A105" t="str">
            <v>Yauyupe</v>
          </cell>
          <cell r="B105">
            <v>105</v>
          </cell>
        </row>
        <row r="106">
          <cell r="A106" t="str">
            <v>Trojes</v>
          </cell>
          <cell r="B106">
            <v>106</v>
          </cell>
        </row>
        <row r="107">
          <cell r="A107" t="str">
            <v>Distrito Central</v>
          </cell>
          <cell r="B107">
            <v>107</v>
          </cell>
        </row>
        <row r="108">
          <cell r="A108" t="str">
            <v>Alubarén</v>
          </cell>
          <cell r="B108">
            <v>108</v>
          </cell>
        </row>
        <row r="109">
          <cell r="A109" t="str">
            <v>Cedros</v>
          </cell>
          <cell r="B109">
            <v>109</v>
          </cell>
        </row>
        <row r="110">
          <cell r="A110" t="str">
            <v>Curarén</v>
          </cell>
          <cell r="B110">
            <v>110</v>
          </cell>
        </row>
        <row r="111">
          <cell r="A111" t="str">
            <v>El Porvenir</v>
          </cell>
          <cell r="B111">
            <v>111</v>
          </cell>
        </row>
        <row r="112">
          <cell r="A112" t="str">
            <v>Guaimaca</v>
          </cell>
          <cell r="B112">
            <v>112</v>
          </cell>
        </row>
        <row r="113">
          <cell r="A113" t="str">
            <v>La Libertad</v>
          </cell>
          <cell r="B113">
            <v>113</v>
          </cell>
        </row>
        <row r="114">
          <cell r="A114" t="str">
            <v>La Venta</v>
          </cell>
          <cell r="B114">
            <v>114</v>
          </cell>
        </row>
        <row r="115">
          <cell r="A115" t="str">
            <v>Lepaterique</v>
          </cell>
          <cell r="B115">
            <v>115</v>
          </cell>
        </row>
        <row r="116">
          <cell r="A116" t="str">
            <v>Maraita</v>
          </cell>
          <cell r="B116">
            <v>116</v>
          </cell>
        </row>
        <row r="117">
          <cell r="A117" t="str">
            <v>Marale</v>
          </cell>
          <cell r="B117">
            <v>117</v>
          </cell>
        </row>
        <row r="118">
          <cell r="A118" t="str">
            <v>Nueva Armenia</v>
          </cell>
          <cell r="B118">
            <v>118</v>
          </cell>
        </row>
        <row r="119">
          <cell r="A119" t="str">
            <v>Ojojona</v>
          </cell>
          <cell r="B119">
            <v>119</v>
          </cell>
        </row>
        <row r="120">
          <cell r="A120" t="str">
            <v>Orica</v>
          </cell>
          <cell r="B120">
            <v>120</v>
          </cell>
        </row>
        <row r="121">
          <cell r="A121" t="str">
            <v>Reitoca</v>
          </cell>
          <cell r="B121">
            <v>121</v>
          </cell>
        </row>
        <row r="122">
          <cell r="A122" t="str">
            <v>Sabanagrande</v>
          </cell>
          <cell r="B122">
            <v>122</v>
          </cell>
        </row>
        <row r="123">
          <cell r="A123" t="str">
            <v>San Antonio de Oriente</v>
          </cell>
          <cell r="B123">
            <v>123</v>
          </cell>
        </row>
        <row r="124">
          <cell r="A124" t="str">
            <v>San Buenaventura</v>
          </cell>
          <cell r="B124">
            <v>124</v>
          </cell>
        </row>
        <row r="125">
          <cell r="A125" t="str">
            <v>San Ignacio</v>
          </cell>
          <cell r="B125">
            <v>125</v>
          </cell>
        </row>
        <row r="126">
          <cell r="A126" t="str">
            <v>San Juan de Flores</v>
          </cell>
          <cell r="B126">
            <v>126</v>
          </cell>
        </row>
        <row r="127">
          <cell r="A127" t="str">
            <v>San Miguelito</v>
          </cell>
          <cell r="B127">
            <v>127</v>
          </cell>
        </row>
        <row r="128">
          <cell r="A128" t="str">
            <v>Santa Ana</v>
          </cell>
          <cell r="B128">
            <v>128</v>
          </cell>
        </row>
        <row r="129">
          <cell r="A129" t="str">
            <v>Santa Lucía</v>
          </cell>
          <cell r="B129">
            <v>129</v>
          </cell>
        </row>
        <row r="130">
          <cell r="A130" t="str">
            <v>Talanga</v>
          </cell>
          <cell r="B130">
            <v>130</v>
          </cell>
        </row>
        <row r="131">
          <cell r="A131" t="str">
            <v>Tatumbla</v>
          </cell>
          <cell r="B131">
            <v>131</v>
          </cell>
        </row>
        <row r="132">
          <cell r="A132" t="str">
            <v>Valle de Angeles</v>
          </cell>
          <cell r="B132">
            <v>132</v>
          </cell>
        </row>
        <row r="133">
          <cell r="A133" t="str">
            <v>Villa de San Francisco</v>
          </cell>
          <cell r="B133">
            <v>133</v>
          </cell>
        </row>
        <row r="134">
          <cell r="A134" t="str">
            <v>Vallecillo</v>
          </cell>
          <cell r="B134">
            <v>134</v>
          </cell>
        </row>
        <row r="135">
          <cell r="A135" t="str">
            <v>Puerto Lempira</v>
          </cell>
          <cell r="B135">
            <v>135</v>
          </cell>
        </row>
        <row r="136">
          <cell r="A136" t="str">
            <v>Brus Laguna</v>
          </cell>
          <cell r="B136">
            <v>136</v>
          </cell>
        </row>
        <row r="137">
          <cell r="A137" t="str">
            <v>Ahuas</v>
          </cell>
          <cell r="B137">
            <v>137</v>
          </cell>
        </row>
        <row r="138">
          <cell r="A138" t="str">
            <v>Juan Francisco Bulnes</v>
          </cell>
          <cell r="B138">
            <v>138</v>
          </cell>
        </row>
        <row r="139">
          <cell r="A139" t="str">
            <v>Villeda Morales</v>
          </cell>
          <cell r="B139">
            <v>139</v>
          </cell>
        </row>
        <row r="140">
          <cell r="A140" t="str">
            <v>Wampusirpi</v>
          </cell>
          <cell r="B140">
            <v>140</v>
          </cell>
        </row>
        <row r="141">
          <cell r="A141" t="str">
            <v>La Esperanza</v>
          </cell>
          <cell r="B141">
            <v>141</v>
          </cell>
        </row>
        <row r="142">
          <cell r="A142" t="str">
            <v>Camasca</v>
          </cell>
          <cell r="B142">
            <v>142</v>
          </cell>
        </row>
        <row r="143">
          <cell r="A143" t="str">
            <v>Colomoncagua</v>
          </cell>
          <cell r="B143">
            <v>143</v>
          </cell>
        </row>
        <row r="144">
          <cell r="A144" t="str">
            <v>Concepción</v>
          </cell>
          <cell r="B144">
            <v>144</v>
          </cell>
        </row>
        <row r="145">
          <cell r="A145" t="str">
            <v>Dolores</v>
          </cell>
          <cell r="B145">
            <v>145</v>
          </cell>
        </row>
        <row r="146">
          <cell r="A146" t="str">
            <v>Intibucá</v>
          </cell>
          <cell r="B146">
            <v>146</v>
          </cell>
        </row>
        <row r="147">
          <cell r="A147" t="str">
            <v>Jesús de Otoro</v>
          </cell>
          <cell r="B147">
            <v>147</v>
          </cell>
        </row>
        <row r="148">
          <cell r="A148" t="str">
            <v>Magdalena</v>
          </cell>
          <cell r="B148">
            <v>148</v>
          </cell>
        </row>
        <row r="149">
          <cell r="A149" t="str">
            <v>Masaguara</v>
          </cell>
          <cell r="B149">
            <v>149</v>
          </cell>
        </row>
        <row r="150">
          <cell r="A150" t="str">
            <v>San Antonio</v>
          </cell>
          <cell r="B150">
            <v>150</v>
          </cell>
        </row>
        <row r="151">
          <cell r="A151" t="str">
            <v>San Isidro</v>
          </cell>
          <cell r="B151">
            <v>151</v>
          </cell>
        </row>
        <row r="152">
          <cell r="A152" t="str">
            <v>San Juan</v>
          </cell>
          <cell r="B152">
            <v>152</v>
          </cell>
        </row>
        <row r="153">
          <cell r="A153" t="str">
            <v>San Marcos de La Sierra</v>
          </cell>
          <cell r="B153">
            <v>153</v>
          </cell>
        </row>
        <row r="154">
          <cell r="A154" t="str">
            <v>San Miguelito</v>
          </cell>
          <cell r="B154">
            <v>154</v>
          </cell>
        </row>
        <row r="155">
          <cell r="A155" t="str">
            <v>Santa Lucía</v>
          </cell>
          <cell r="B155">
            <v>155</v>
          </cell>
        </row>
        <row r="156">
          <cell r="A156" t="str">
            <v>Yamaranguila</v>
          </cell>
          <cell r="B156">
            <v>156</v>
          </cell>
        </row>
        <row r="157">
          <cell r="A157" t="str">
            <v>San Francisco de Opalaca</v>
          </cell>
          <cell r="B157">
            <v>157</v>
          </cell>
        </row>
        <row r="158">
          <cell r="A158" t="str">
            <v>Roatán</v>
          </cell>
          <cell r="B158">
            <v>158</v>
          </cell>
        </row>
        <row r="159">
          <cell r="A159" t="str">
            <v>Guanaja</v>
          </cell>
          <cell r="B159">
            <v>159</v>
          </cell>
        </row>
        <row r="160">
          <cell r="A160" t="str">
            <v>José Santos Guardiola</v>
          </cell>
          <cell r="B160">
            <v>160</v>
          </cell>
        </row>
        <row r="161">
          <cell r="A161" t="str">
            <v>Utila</v>
          </cell>
          <cell r="B161">
            <v>161</v>
          </cell>
        </row>
        <row r="162">
          <cell r="A162" t="str">
            <v>La Paz</v>
          </cell>
          <cell r="B162">
            <v>162</v>
          </cell>
        </row>
        <row r="163">
          <cell r="A163" t="str">
            <v>Aguanqueterique</v>
          </cell>
          <cell r="B163">
            <v>163</v>
          </cell>
        </row>
        <row r="164">
          <cell r="A164" t="str">
            <v>Cabañas</v>
          </cell>
          <cell r="B164">
            <v>164</v>
          </cell>
        </row>
        <row r="165">
          <cell r="A165" t="str">
            <v>Cane</v>
          </cell>
          <cell r="B165">
            <v>165</v>
          </cell>
        </row>
        <row r="166">
          <cell r="A166" t="str">
            <v>Chinacla</v>
          </cell>
          <cell r="B166">
            <v>166</v>
          </cell>
        </row>
        <row r="167">
          <cell r="A167" t="str">
            <v>Guajiquiro</v>
          </cell>
          <cell r="B167">
            <v>167</v>
          </cell>
        </row>
        <row r="168">
          <cell r="A168" t="str">
            <v>Lauterique</v>
          </cell>
          <cell r="B168">
            <v>168</v>
          </cell>
        </row>
        <row r="169">
          <cell r="A169" t="str">
            <v>Marcala</v>
          </cell>
          <cell r="B169">
            <v>169</v>
          </cell>
        </row>
        <row r="170">
          <cell r="A170" t="str">
            <v>Mercedes de Oriente</v>
          </cell>
          <cell r="B170">
            <v>170</v>
          </cell>
        </row>
        <row r="171">
          <cell r="A171" t="str">
            <v>Opatoro</v>
          </cell>
          <cell r="B171">
            <v>171</v>
          </cell>
        </row>
        <row r="172">
          <cell r="A172" t="str">
            <v>San Antonio del Norte</v>
          </cell>
          <cell r="B172">
            <v>172</v>
          </cell>
        </row>
        <row r="173">
          <cell r="A173" t="str">
            <v>San José</v>
          </cell>
          <cell r="B173">
            <v>173</v>
          </cell>
        </row>
        <row r="174">
          <cell r="A174" t="str">
            <v>San Juan</v>
          </cell>
          <cell r="B174">
            <v>174</v>
          </cell>
        </row>
        <row r="175">
          <cell r="A175" t="str">
            <v>San Pedro de Tutule</v>
          </cell>
          <cell r="B175">
            <v>175</v>
          </cell>
        </row>
        <row r="176">
          <cell r="A176" t="str">
            <v>Santa Ana</v>
          </cell>
          <cell r="B176">
            <v>176</v>
          </cell>
        </row>
        <row r="177">
          <cell r="A177" t="str">
            <v>Santa Elena</v>
          </cell>
          <cell r="B177">
            <v>177</v>
          </cell>
        </row>
        <row r="178">
          <cell r="A178" t="str">
            <v>Santa María</v>
          </cell>
          <cell r="B178">
            <v>178</v>
          </cell>
        </row>
        <row r="179">
          <cell r="A179" t="str">
            <v>Santiago de Puringla</v>
          </cell>
          <cell r="B179">
            <v>179</v>
          </cell>
        </row>
        <row r="180">
          <cell r="A180" t="str">
            <v>Yarula</v>
          </cell>
          <cell r="B180">
            <v>180</v>
          </cell>
        </row>
        <row r="181">
          <cell r="A181" t="str">
            <v>Gracias</v>
          </cell>
          <cell r="B181">
            <v>181</v>
          </cell>
        </row>
        <row r="182">
          <cell r="A182" t="str">
            <v>Belén</v>
          </cell>
          <cell r="B182">
            <v>182</v>
          </cell>
        </row>
        <row r="183">
          <cell r="A183" t="str">
            <v>Candelaria</v>
          </cell>
          <cell r="B183">
            <v>183</v>
          </cell>
        </row>
        <row r="184">
          <cell r="A184" t="str">
            <v>Cololaca</v>
          </cell>
          <cell r="B184">
            <v>184</v>
          </cell>
        </row>
        <row r="185">
          <cell r="A185" t="str">
            <v>Erandique</v>
          </cell>
          <cell r="B185">
            <v>185</v>
          </cell>
        </row>
        <row r="186">
          <cell r="A186" t="str">
            <v>Gualcince</v>
          </cell>
          <cell r="B186">
            <v>186</v>
          </cell>
        </row>
        <row r="187">
          <cell r="A187" t="str">
            <v>Guarita</v>
          </cell>
          <cell r="B187">
            <v>187</v>
          </cell>
        </row>
        <row r="188">
          <cell r="A188" t="str">
            <v>La Campa</v>
          </cell>
          <cell r="B188">
            <v>188</v>
          </cell>
        </row>
        <row r="189">
          <cell r="A189" t="str">
            <v>La Iguala</v>
          </cell>
          <cell r="B189">
            <v>189</v>
          </cell>
        </row>
        <row r="190">
          <cell r="A190" t="str">
            <v>Las Flores</v>
          </cell>
          <cell r="B190">
            <v>190</v>
          </cell>
        </row>
        <row r="191">
          <cell r="A191" t="str">
            <v>La Unión</v>
          </cell>
          <cell r="B191">
            <v>191</v>
          </cell>
        </row>
        <row r="192">
          <cell r="A192" t="str">
            <v>La Virtud</v>
          </cell>
          <cell r="B192">
            <v>192</v>
          </cell>
        </row>
        <row r="193">
          <cell r="A193" t="str">
            <v>Lepaera</v>
          </cell>
          <cell r="B193">
            <v>193</v>
          </cell>
        </row>
        <row r="194">
          <cell r="A194" t="str">
            <v>Mapulaca</v>
          </cell>
          <cell r="B194">
            <v>194</v>
          </cell>
        </row>
        <row r="195">
          <cell r="A195" t="str">
            <v>Piraera</v>
          </cell>
          <cell r="B195">
            <v>195</v>
          </cell>
        </row>
        <row r="196">
          <cell r="A196" t="str">
            <v>San Andrés</v>
          </cell>
          <cell r="B196">
            <v>196</v>
          </cell>
        </row>
        <row r="197">
          <cell r="A197" t="str">
            <v>San Francisco</v>
          </cell>
          <cell r="B197">
            <v>197</v>
          </cell>
        </row>
        <row r="198">
          <cell r="A198" t="str">
            <v>San Juan Guarita</v>
          </cell>
          <cell r="B198">
            <v>198</v>
          </cell>
        </row>
        <row r="199">
          <cell r="A199" t="str">
            <v>San Manuel Colohete</v>
          </cell>
          <cell r="B199">
            <v>199</v>
          </cell>
        </row>
        <row r="200">
          <cell r="A200" t="str">
            <v>San Rafael</v>
          </cell>
          <cell r="B200">
            <v>200</v>
          </cell>
        </row>
        <row r="201">
          <cell r="A201" t="str">
            <v>San Sebastián</v>
          </cell>
          <cell r="B201">
            <v>201</v>
          </cell>
        </row>
        <row r="202">
          <cell r="A202" t="str">
            <v>Santa Cruz</v>
          </cell>
          <cell r="B202">
            <v>202</v>
          </cell>
        </row>
        <row r="203">
          <cell r="A203" t="str">
            <v>Talgua</v>
          </cell>
          <cell r="B203">
            <v>203</v>
          </cell>
        </row>
        <row r="204">
          <cell r="A204" t="str">
            <v>Tambla</v>
          </cell>
          <cell r="B204">
            <v>204</v>
          </cell>
        </row>
        <row r="205">
          <cell r="A205" t="str">
            <v>Tomalá</v>
          </cell>
          <cell r="B205">
            <v>205</v>
          </cell>
        </row>
        <row r="206">
          <cell r="A206" t="str">
            <v>Valladolid</v>
          </cell>
          <cell r="B206">
            <v>206</v>
          </cell>
        </row>
        <row r="207">
          <cell r="A207" t="str">
            <v>Virginia</v>
          </cell>
          <cell r="B207">
            <v>207</v>
          </cell>
        </row>
        <row r="208">
          <cell r="A208" t="str">
            <v>San Marcos de Caiquín</v>
          </cell>
          <cell r="B208">
            <v>208</v>
          </cell>
        </row>
        <row r="209">
          <cell r="A209" t="str">
            <v>Ocotepeque</v>
          </cell>
          <cell r="B209">
            <v>209</v>
          </cell>
        </row>
        <row r="210">
          <cell r="A210" t="str">
            <v>Belén Gualcho</v>
          </cell>
          <cell r="B210">
            <v>210</v>
          </cell>
        </row>
        <row r="211">
          <cell r="A211" t="str">
            <v>Concepción</v>
          </cell>
          <cell r="B211">
            <v>211</v>
          </cell>
        </row>
        <row r="212">
          <cell r="A212" t="str">
            <v>Dolores Merendón</v>
          </cell>
          <cell r="B212">
            <v>212</v>
          </cell>
        </row>
        <row r="213">
          <cell r="A213" t="str">
            <v>Fraternidad</v>
          </cell>
          <cell r="B213">
            <v>213</v>
          </cell>
        </row>
        <row r="214">
          <cell r="A214" t="str">
            <v>La Encarnación</v>
          </cell>
          <cell r="B214">
            <v>214</v>
          </cell>
        </row>
        <row r="215">
          <cell r="A215" t="str">
            <v>La Labor</v>
          </cell>
          <cell r="B215">
            <v>215</v>
          </cell>
        </row>
        <row r="216">
          <cell r="A216" t="str">
            <v>Lucerna</v>
          </cell>
          <cell r="B216">
            <v>216</v>
          </cell>
        </row>
        <row r="217">
          <cell r="A217" t="str">
            <v>Mercedes</v>
          </cell>
          <cell r="B217">
            <v>217</v>
          </cell>
        </row>
        <row r="218">
          <cell r="A218" t="str">
            <v>San Fernando</v>
          </cell>
          <cell r="B218">
            <v>218</v>
          </cell>
        </row>
        <row r="219">
          <cell r="A219" t="str">
            <v>San Francisco del Valle</v>
          </cell>
          <cell r="B219">
            <v>219</v>
          </cell>
        </row>
        <row r="220">
          <cell r="A220" t="str">
            <v>San Jorge</v>
          </cell>
          <cell r="B220">
            <v>220</v>
          </cell>
        </row>
        <row r="221">
          <cell r="A221" t="str">
            <v>San Marcos</v>
          </cell>
          <cell r="B221">
            <v>221</v>
          </cell>
        </row>
        <row r="222">
          <cell r="A222" t="str">
            <v>Santa Fe</v>
          </cell>
          <cell r="B222">
            <v>222</v>
          </cell>
        </row>
        <row r="223">
          <cell r="A223" t="str">
            <v>Sensenti</v>
          </cell>
          <cell r="B223">
            <v>223</v>
          </cell>
        </row>
        <row r="224">
          <cell r="A224" t="str">
            <v>Sinuapa</v>
          </cell>
          <cell r="B224">
            <v>224</v>
          </cell>
        </row>
        <row r="225">
          <cell r="A225" t="str">
            <v>Juticalpa</v>
          </cell>
          <cell r="B225">
            <v>225</v>
          </cell>
        </row>
        <row r="226">
          <cell r="A226" t="str">
            <v>Campamento</v>
          </cell>
          <cell r="B226">
            <v>226</v>
          </cell>
        </row>
        <row r="227">
          <cell r="A227" t="str">
            <v>Catacamas</v>
          </cell>
          <cell r="B227">
            <v>227</v>
          </cell>
        </row>
        <row r="228">
          <cell r="A228" t="str">
            <v>Concordia</v>
          </cell>
          <cell r="B228">
            <v>228</v>
          </cell>
        </row>
        <row r="229">
          <cell r="A229" t="str">
            <v>Dulce Nombre de Culmí</v>
          </cell>
          <cell r="B229">
            <v>229</v>
          </cell>
        </row>
        <row r="230">
          <cell r="A230" t="str">
            <v>El Rosario</v>
          </cell>
          <cell r="B230">
            <v>230</v>
          </cell>
        </row>
        <row r="231">
          <cell r="A231" t="str">
            <v>Esquipulas del Norte</v>
          </cell>
          <cell r="B231">
            <v>231</v>
          </cell>
        </row>
        <row r="232">
          <cell r="A232" t="str">
            <v>Gualaco</v>
          </cell>
          <cell r="B232">
            <v>232</v>
          </cell>
        </row>
        <row r="233">
          <cell r="A233" t="str">
            <v>Guarizama</v>
          </cell>
          <cell r="B233">
            <v>233</v>
          </cell>
        </row>
        <row r="234">
          <cell r="A234" t="str">
            <v>Guata</v>
          </cell>
          <cell r="B234">
            <v>234</v>
          </cell>
        </row>
        <row r="235">
          <cell r="A235" t="str">
            <v>Guayape</v>
          </cell>
          <cell r="B235">
            <v>235</v>
          </cell>
        </row>
        <row r="236">
          <cell r="A236" t="str">
            <v>Jano</v>
          </cell>
          <cell r="B236">
            <v>236</v>
          </cell>
        </row>
        <row r="237">
          <cell r="A237" t="str">
            <v>La Unión</v>
          </cell>
          <cell r="B237">
            <v>237</v>
          </cell>
        </row>
        <row r="238">
          <cell r="A238" t="str">
            <v>Mangulile</v>
          </cell>
          <cell r="B238">
            <v>238</v>
          </cell>
        </row>
        <row r="239">
          <cell r="A239" t="str">
            <v>Manto</v>
          </cell>
          <cell r="B239">
            <v>239</v>
          </cell>
        </row>
        <row r="240">
          <cell r="A240" t="str">
            <v>Salamá</v>
          </cell>
          <cell r="B240">
            <v>240</v>
          </cell>
        </row>
        <row r="241">
          <cell r="A241" t="str">
            <v>San Estebán</v>
          </cell>
          <cell r="B241">
            <v>241</v>
          </cell>
        </row>
        <row r="242">
          <cell r="A242" t="str">
            <v>San Francisco de Becerra</v>
          </cell>
          <cell r="B242">
            <v>242</v>
          </cell>
        </row>
        <row r="243">
          <cell r="A243" t="str">
            <v>San Francisco de La Paz</v>
          </cell>
          <cell r="B243">
            <v>243</v>
          </cell>
        </row>
        <row r="244">
          <cell r="A244" t="str">
            <v>Santa María del Real</v>
          </cell>
          <cell r="B244">
            <v>244</v>
          </cell>
        </row>
        <row r="245">
          <cell r="A245" t="str">
            <v>Silca</v>
          </cell>
          <cell r="B245">
            <v>245</v>
          </cell>
        </row>
        <row r="246">
          <cell r="A246" t="str">
            <v>Yocón</v>
          </cell>
          <cell r="B246">
            <v>246</v>
          </cell>
        </row>
        <row r="247">
          <cell r="A247" t="str">
            <v>Patuca</v>
          </cell>
          <cell r="B247">
            <v>247</v>
          </cell>
        </row>
        <row r="248">
          <cell r="A248" t="str">
            <v>Santa Bárbara</v>
          </cell>
          <cell r="B248">
            <v>248</v>
          </cell>
        </row>
        <row r="249">
          <cell r="A249" t="str">
            <v>Arada</v>
          </cell>
          <cell r="B249">
            <v>249</v>
          </cell>
        </row>
        <row r="250">
          <cell r="A250" t="str">
            <v>Atima</v>
          </cell>
          <cell r="B250">
            <v>250</v>
          </cell>
        </row>
        <row r="251">
          <cell r="A251" t="str">
            <v>Azacualpa</v>
          </cell>
          <cell r="B251">
            <v>251</v>
          </cell>
        </row>
        <row r="252">
          <cell r="A252" t="str">
            <v>Ceguaca</v>
          </cell>
          <cell r="B252">
            <v>252</v>
          </cell>
        </row>
        <row r="253">
          <cell r="A253" t="str">
            <v>Concepción del Norte</v>
          </cell>
          <cell r="B253">
            <v>253</v>
          </cell>
        </row>
        <row r="254">
          <cell r="A254" t="str">
            <v>Concepción del Sur</v>
          </cell>
          <cell r="B254">
            <v>254</v>
          </cell>
        </row>
        <row r="255">
          <cell r="A255" t="str">
            <v>Chinda</v>
          </cell>
          <cell r="B255">
            <v>255</v>
          </cell>
        </row>
        <row r="256">
          <cell r="A256" t="str">
            <v>El Níspero</v>
          </cell>
          <cell r="B256">
            <v>256</v>
          </cell>
        </row>
        <row r="257">
          <cell r="A257" t="str">
            <v>Gualala</v>
          </cell>
          <cell r="B257">
            <v>257</v>
          </cell>
        </row>
        <row r="258">
          <cell r="A258" t="str">
            <v>Ilama</v>
          </cell>
          <cell r="B258">
            <v>258</v>
          </cell>
        </row>
        <row r="259">
          <cell r="A259" t="str">
            <v>Macuelizo</v>
          </cell>
          <cell r="B259">
            <v>259</v>
          </cell>
        </row>
        <row r="260">
          <cell r="A260" t="str">
            <v>Naranjito</v>
          </cell>
          <cell r="B260">
            <v>260</v>
          </cell>
        </row>
        <row r="261">
          <cell r="A261" t="str">
            <v>Nuevo Celilac</v>
          </cell>
          <cell r="B261">
            <v>261</v>
          </cell>
        </row>
        <row r="262">
          <cell r="A262" t="str">
            <v>Petoa</v>
          </cell>
          <cell r="B262">
            <v>262</v>
          </cell>
        </row>
        <row r="263">
          <cell r="A263" t="str">
            <v>Protección</v>
          </cell>
          <cell r="B263">
            <v>263</v>
          </cell>
        </row>
        <row r="264">
          <cell r="A264" t="str">
            <v>Quimistán</v>
          </cell>
          <cell r="B264">
            <v>264</v>
          </cell>
        </row>
        <row r="265">
          <cell r="A265" t="str">
            <v>San Francisco de Ojuera</v>
          </cell>
          <cell r="B265">
            <v>265</v>
          </cell>
        </row>
        <row r="266">
          <cell r="A266" t="str">
            <v>San José de Colinas</v>
          </cell>
          <cell r="B266">
            <v>266</v>
          </cell>
        </row>
        <row r="267">
          <cell r="A267" t="str">
            <v>San Luis</v>
          </cell>
          <cell r="B267">
            <v>267</v>
          </cell>
        </row>
        <row r="268">
          <cell r="A268" t="str">
            <v>San Marcos</v>
          </cell>
          <cell r="B268">
            <v>268</v>
          </cell>
        </row>
        <row r="269">
          <cell r="A269" t="str">
            <v>San Nicolás</v>
          </cell>
          <cell r="B269">
            <v>269</v>
          </cell>
        </row>
        <row r="270">
          <cell r="A270" t="str">
            <v>San Pedro  Zacapa</v>
          </cell>
          <cell r="B270">
            <v>270</v>
          </cell>
        </row>
        <row r="271">
          <cell r="A271" t="str">
            <v>San Vicente Centenario</v>
          </cell>
          <cell r="B271">
            <v>271</v>
          </cell>
        </row>
        <row r="272">
          <cell r="A272" t="str">
            <v>Santa Rita</v>
          </cell>
          <cell r="B272">
            <v>272</v>
          </cell>
        </row>
        <row r="273">
          <cell r="A273" t="str">
            <v>Trinidad</v>
          </cell>
          <cell r="B273">
            <v>273</v>
          </cell>
        </row>
        <row r="274">
          <cell r="A274" t="str">
            <v>Las Vegas</v>
          </cell>
          <cell r="B274">
            <v>274</v>
          </cell>
        </row>
        <row r="275">
          <cell r="A275" t="str">
            <v>Nueva Frontera</v>
          </cell>
          <cell r="B275">
            <v>275</v>
          </cell>
        </row>
        <row r="276">
          <cell r="A276" t="str">
            <v>Nacaome</v>
          </cell>
          <cell r="B276">
            <v>276</v>
          </cell>
        </row>
        <row r="277">
          <cell r="A277" t="str">
            <v>Alianza</v>
          </cell>
          <cell r="B277">
            <v>277</v>
          </cell>
        </row>
        <row r="278">
          <cell r="A278" t="str">
            <v>Amapala</v>
          </cell>
          <cell r="B278">
            <v>278</v>
          </cell>
        </row>
        <row r="279">
          <cell r="A279" t="str">
            <v>Aramecina</v>
          </cell>
          <cell r="B279">
            <v>279</v>
          </cell>
        </row>
        <row r="280">
          <cell r="A280" t="str">
            <v>Caridad</v>
          </cell>
          <cell r="B280">
            <v>280</v>
          </cell>
        </row>
        <row r="281">
          <cell r="A281" t="str">
            <v>Goascorán</v>
          </cell>
          <cell r="B281">
            <v>281</v>
          </cell>
        </row>
        <row r="282">
          <cell r="A282" t="str">
            <v>Langue</v>
          </cell>
          <cell r="B282">
            <v>282</v>
          </cell>
        </row>
        <row r="283">
          <cell r="A283" t="str">
            <v>San Francisco de Coray</v>
          </cell>
          <cell r="B283">
            <v>283</v>
          </cell>
        </row>
        <row r="284">
          <cell r="A284" t="str">
            <v>San Lorenzo</v>
          </cell>
          <cell r="B284">
            <v>284</v>
          </cell>
        </row>
        <row r="285">
          <cell r="A285" t="str">
            <v>Yoro</v>
          </cell>
          <cell r="B285">
            <v>285</v>
          </cell>
        </row>
        <row r="286">
          <cell r="A286" t="str">
            <v>Arenal</v>
          </cell>
          <cell r="B286">
            <v>286</v>
          </cell>
        </row>
        <row r="287">
          <cell r="A287" t="str">
            <v>El Negrito</v>
          </cell>
          <cell r="B287">
            <v>287</v>
          </cell>
        </row>
        <row r="288">
          <cell r="A288" t="str">
            <v>El Progreso</v>
          </cell>
          <cell r="B288">
            <v>288</v>
          </cell>
        </row>
        <row r="289">
          <cell r="A289" t="str">
            <v>Jocón</v>
          </cell>
          <cell r="B289">
            <v>289</v>
          </cell>
        </row>
        <row r="290">
          <cell r="A290" t="str">
            <v>Morazán</v>
          </cell>
          <cell r="B290">
            <v>290</v>
          </cell>
        </row>
        <row r="291">
          <cell r="A291" t="str">
            <v>Olanchito</v>
          </cell>
          <cell r="B291">
            <v>291</v>
          </cell>
        </row>
        <row r="292">
          <cell r="A292" t="str">
            <v>Santa Rita</v>
          </cell>
          <cell r="B292">
            <v>292</v>
          </cell>
        </row>
        <row r="293">
          <cell r="A293" t="str">
            <v>Sulaco</v>
          </cell>
          <cell r="B293">
            <v>293</v>
          </cell>
        </row>
        <row r="294">
          <cell r="A294" t="str">
            <v>Victoria</v>
          </cell>
          <cell r="B294">
            <v>294</v>
          </cell>
        </row>
        <row r="295">
          <cell r="A295" t="str">
            <v>Yorito</v>
          </cell>
          <cell r="B295">
            <v>295</v>
          </cell>
        </row>
        <row r="296">
          <cell r="A296" t="str">
            <v>Villa de San Antonio</v>
          </cell>
          <cell r="B296">
            <v>296</v>
          </cell>
        </row>
        <row r="297">
          <cell r="A297" t="str">
            <v>Taulabé</v>
          </cell>
          <cell r="B297">
            <v>297</v>
          </cell>
        </row>
        <row r="298">
          <cell r="A298" t="str">
            <v>Las Lajas</v>
          </cell>
          <cell r="B298">
            <v>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topLeftCell="D148" workbookViewId="0">
      <selection sqref="A1:K167"/>
    </sheetView>
  </sheetViews>
  <sheetFormatPr baseColWidth="10" defaultRowHeight="14.4" x14ac:dyDescent="0.3"/>
  <cols>
    <col min="3" max="3" width="68.109375" bestFit="1" customWidth="1"/>
    <col min="9" max="9" width="1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</v>
      </c>
      <c r="I1" s="1" t="s">
        <v>200</v>
      </c>
      <c r="J1" s="1" t="s">
        <v>165</v>
      </c>
      <c r="K1" s="1" t="s">
        <v>166</v>
      </c>
      <c r="L1" s="1" t="s">
        <v>163</v>
      </c>
      <c r="M1" s="1" t="s">
        <v>164</v>
      </c>
      <c r="N1" s="1" t="s">
        <v>198</v>
      </c>
      <c r="O1" s="1" t="s">
        <v>199</v>
      </c>
    </row>
    <row r="2" spans="1:15" x14ac:dyDescent="0.3">
      <c r="A2" s="2" t="s">
        <v>133</v>
      </c>
      <c r="B2" t="s">
        <v>1</v>
      </c>
      <c r="C2" t="s">
        <v>7</v>
      </c>
      <c r="D2">
        <v>77</v>
      </c>
      <c r="E2">
        <v>13.0624486</v>
      </c>
      <c r="F2">
        <v>-86.956475999999995</v>
      </c>
      <c r="G2">
        <v>3</v>
      </c>
      <c r="H2">
        <v>5</v>
      </c>
      <c r="I2">
        <v>11</v>
      </c>
      <c r="J2">
        <v>1</v>
      </c>
      <c r="K2">
        <v>2.4399999999999999E-3</v>
      </c>
      <c r="L2" t="s">
        <v>167</v>
      </c>
      <c r="M2" t="s">
        <v>168</v>
      </c>
      <c r="N2">
        <f>VLOOKUP(L2,MatrizDrogas,2,FALSE)</f>
        <v>5</v>
      </c>
      <c r="O2">
        <f>VLOOKUP(M2,MatrizPresentaciones,2,FALSE)</f>
        <v>11</v>
      </c>
    </row>
    <row r="3" spans="1:15" x14ac:dyDescent="0.3">
      <c r="A3" s="2" t="s">
        <v>134</v>
      </c>
      <c r="B3" t="s">
        <v>1</v>
      </c>
      <c r="C3" t="s">
        <v>8</v>
      </c>
      <c r="D3">
        <v>60</v>
      </c>
      <c r="E3">
        <v>15.501595999999999</v>
      </c>
      <c r="F3">
        <v>-87.976354299999997</v>
      </c>
      <c r="G3">
        <v>3</v>
      </c>
      <c r="H3">
        <v>5</v>
      </c>
      <c r="I3">
        <v>6</v>
      </c>
      <c r="J3">
        <v>140</v>
      </c>
      <c r="K3">
        <v>0.72240000000000004</v>
      </c>
      <c r="L3" t="s">
        <v>167</v>
      </c>
      <c r="M3" t="s">
        <v>169</v>
      </c>
      <c r="N3">
        <f>VLOOKUP(L3,MatrizDrogas,2,FALSE)</f>
        <v>5</v>
      </c>
      <c r="O3">
        <f>VLOOKUP(M3,MatrizPresentaciones,2,FALSE)</f>
        <v>6</v>
      </c>
    </row>
    <row r="4" spans="1:15" x14ac:dyDescent="0.3">
      <c r="A4" s="2" t="s">
        <v>134</v>
      </c>
      <c r="B4" t="s">
        <v>1</v>
      </c>
      <c r="C4" t="s">
        <v>8</v>
      </c>
      <c r="D4">
        <v>60</v>
      </c>
      <c r="E4">
        <v>15.501595999999999</v>
      </c>
      <c r="F4">
        <v>-87.976354299999997</v>
      </c>
      <c r="G4">
        <v>3</v>
      </c>
      <c r="H4">
        <v>8</v>
      </c>
      <c r="I4">
        <v>14</v>
      </c>
      <c r="J4">
        <v>120</v>
      </c>
      <c r="K4">
        <v>1.0799999999999999E-2</v>
      </c>
      <c r="L4" t="s">
        <v>170</v>
      </c>
      <c r="M4" t="s">
        <v>171</v>
      </c>
      <c r="N4">
        <f>VLOOKUP(L4,MatrizDrogas,2,FALSE)</f>
        <v>8</v>
      </c>
      <c r="O4">
        <f>VLOOKUP(M4,MatrizPresentaciones,2,FALSE)</f>
        <v>14</v>
      </c>
    </row>
    <row r="5" spans="1:15" x14ac:dyDescent="0.3">
      <c r="A5" s="2" t="s">
        <v>135</v>
      </c>
      <c r="B5" t="s">
        <v>1</v>
      </c>
      <c r="C5" t="s">
        <v>9</v>
      </c>
      <c r="D5">
        <v>107</v>
      </c>
      <c r="E5">
        <v>14.060270900000001</v>
      </c>
      <c r="F5">
        <v>-87.193937300000002</v>
      </c>
      <c r="G5">
        <v>3</v>
      </c>
      <c r="H5">
        <v>5</v>
      </c>
      <c r="I5">
        <v>11</v>
      </c>
      <c r="J5">
        <v>15</v>
      </c>
      <c r="K5">
        <v>3.6600000000000001E-2</v>
      </c>
      <c r="L5" t="s">
        <v>167</v>
      </c>
      <c r="M5" t="s">
        <v>168</v>
      </c>
      <c r="N5">
        <f>VLOOKUP(L5,MatrizDrogas,2,FALSE)</f>
        <v>5</v>
      </c>
      <c r="O5">
        <f>VLOOKUP(M5,MatrizPresentaciones,2,FALSE)</f>
        <v>11</v>
      </c>
    </row>
    <row r="6" spans="1:15" x14ac:dyDescent="0.3">
      <c r="A6" s="2" t="s">
        <v>135</v>
      </c>
      <c r="B6" t="s">
        <v>1</v>
      </c>
      <c r="C6" t="s">
        <v>9</v>
      </c>
      <c r="D6">
        <v>107</v>
      </c>
      <c r="E6">
        <v>14.060270900000001</v>
      </c>
      <c r="F6">
        <v>-87.193937300000002</v>
      </c>
      <c r="G6">
        <v>3</v>
      </c>
      <c r="H6">
        <v>4</v>
      </c>
      <c r="I6">
        <v>4</v>
      </c>
      <c r="J6">
        <v>4</v>
      </c>
      <c r="K6">
        <v>6.4000000000000005E-4</v>
      </c>
      <c r="L6" t="s">
        <v>172</v>
      </c>
      <c r="M6" t="s">
        <v>173</v>
      </c>
      <c r="N6">
        <f>VLOOKUP(L6,MatrizDrogas,2,FALSE)</f>
        <v>4</v>
      </c>
      <c r="O6">
        <f>VLOOKUP(M6,MatrizPresentaciones,2,FALSE)</f>
        <v>4</v>
      </c>
    </row>
    <row r="7" spans="1:15" x14ac:dyDescent="0.3">
      <c r="A7" s="2" t="s">
        <v>135</v>
      </c>
      <c r="B7" t="s">
        <v>1</v>
      </c>
      <c r="C7" t="s">
        <v>10</v>
      </c>
      <c r="D7">
        <v>71</v>
      </c>
      <c r="E7">
        <v>15.432116300000001</v>
      </c>
      <c r="F7">
        <v>-87.904057100000003</v>
      </c>
      <c r="G7">
        <v>3</v>
      </c>
      <c r="H7">
        <v>8</v>
      </c>
      <c r="I7">
        <v>5</v>
      </c>
      <c r="J7">
        <v>16</v>
      </c>
      <c r="K7">
        <v>1.4399999999999999E-3</v>
      </c>
      <c r="L7" t="s">
        <v>170</v>
      </c>
      <c r="M7" t="s">
        <v>174</v>
      </c>
      <c r="N7">
        <f>VLOOKUP(L7,MatrizDrogas,2,FALSE)</f>
        <v>8</v>
      </c>
      <c r="O7">
        <f>VLOOKUP(M7,MatrizPresentaciones,2,FALSE)</f>
        <v>5</v>
      </c>
    </row>
    <row r="8" spans="1:15" x14ac:dyDescent="0.3">
      <c r="A8" s="2" t="s">
        <v>135</v>
      </c>
      <c r="B8" t="s">
        <v>1</v>
      </c>
      <c r="C8" t="s">
        <v>11</v>
      </c>
      <c r="D8">
        <v>45</v>
      </c>
      <c r="E8">
        <v>13.8641109</v>
      </c>
      <c r="F8">
        <v>-86.552927999999994</v>
      </c>
      <c r="G8">
        <v>3</v>
      </c>
      <c r="H8">
        <v>5</v>
      </c>
      <c r="I8">
        <v>6</v>
      </c>
      <c r="J8">
        <v>15</v>
      </c>
      <c r="K8">
        <v>7.740000000000001E-2</v>
      </c>
      <c r="L8" t="s">
        <v>167</v>
      </c>
      <c r="M8" t="s">
        <v>169</v>
      </c>
      <c r="N8">
        <f>VLOOKUP(L8,MatrizDrogas,2,FALSE)</f>
        <v>5</v>
      </c>
      <c r="O8">
        <f>VLOOKUP(M8,MatrizPresentaciones,2,FALSE)</f>
        <v>6</v>
      </c>
    </row>
    <row r="9" spans="1:15" x14ac:dyDescent="0.3">
      <c r="A9" s="2" t="s">
        <v>135</v>
      </c>
      <c r="B9" t="s">
        <v>1</v>
      </c>
      <c r="C9" t="s">
        <v>12</v>
      </c>
      <c r="D9">
        <v>264</v>
      </c>
      <c r="E9">
        <v>15.314360499999999</v>
      </c>
      <c r="F9">
        <v>-88.250377299999997</v>
      </c>
      <c r="G9">
        <v>3</v>
      </c>
      <c r="H9">
        <v>5</v>
      </c>
      <c r="I9">
        <v>1</v>
      </c>
      <c r="J9">
        <v>719</v>
      </c>
      <c r="K9">
        <v>719</v>
      </c>
      <c r="L9" t="s">
        <v>167</v>
      </c>
      <c r="M9" t="s">
        <v>179</v>
      </c>
      <c r="N9">
        <f>VLOOKUP(L9,MatrizDrogas,2,FALSE)</f>
        <v>5</v>
      </c>
      <c r="O9">
        <f>VLOOKUP(M9,MatrizPresentaciones,2,FALSE)</f>
        <v>1</v>
      </c>
    </row>
    <row r="10" spans="1:15" x14ac:dyDescent="0.3">
      <c r="A10" s="2" t="s">
        <v>136</v>
      </c>
      <c r="B10" t="s">
        <v>1</v>
      </c>
      <c r="C10" t="s">
        <v>13</v>
      </c>
      <c r="D10">
        <v>107</v>
      </c>
      <c r="E10">
        <v>14.097405</v>
      </c>
      <c r="F10">
        <v>-87.170334600000004</v>
      </c>
      <c r="G10">
        <v>3</v>
      </c>
      <c r="H10">
        <v>4</v>
      </c>
      <c r="I10">
        <v>4</v>
      </c>
      <c r="J10">
        <v>3</v>
      </c>
      <c r="K10">
        <v>4.8000000000000007E-4</v>
      </c>
      <c r="L10" t="s">
        <v>172</v>
      </c>
      <c r="M10" t="s">
        <v>173</v>
      </c>
      <c r="N10">
        <f>VLOOKUP(L10,MatrizDrogas,2,FALSE)</f>
        <v>4</v>
      </c>
      <c r="O10">
        <f>VLOOKUP(M10,MatrizPresentaciones,2,FALSE)</f>
        <v>4</v>
      </c>
    </row>
    <row r="11" spans="1:15" x14ac:dyDescent="0.3">
      <c r="A11" s="2" t="s">
        <v>136</v>
      </c>
      <c r="B11" t="s">
        <v>1</v>
      </c>
      <c r="C11" t="s">
        <v>13</v>
      </c>
      <c r="D11">
        <v>107</v>
      </c>
      <c r="E11">
        <v>14.097405</v>
      </c>
      <c r="F11">
        <v>-87.170334600000004</v>
      </c>
      <c r="G11">
        <v>3</v>
      </c>
      <c r="H11">
        <v>5</v>
      </c>
      <c r="I11">
        <v>11</v>
      </c>
      <c r="J11">
        <v>28</v>
      </c>
      <c r="K11">
        <v>6.8319999999999992E-2</v>
      </c>
      <c r="L11" t="s">
        <v>167</v>
      </c>
      <c r="M11" t="s">
        <v>168</v>
      </c>
      <c r="N11">
        <f>VLOOKUP(L11,MatrizDrogas,2,FALSE)</f>
        <v>5</v>
      </c>
      <c r="O11">
        <f>VLOOKUP(M11,MatrizPresentaciones,2,FALSE)</f>
        <v>11</v>
      </c>
    </row>
    <row r="12" spans="1:15" x14ac:dyDescent="0.3">
      <c r="A12" s="2" t="s">
        <v>136</v>
      </c>
      <c r="B12" t="s">
        <v>1</v>
      </c>
      <c r="C12" t="s">
        <v>14</v>
      </c>
      <c r="D12">
        <v>107</v>
      </c>
      <c r="E12">
        <v>14.105495599999999</v>
      </c>
      <c r="F12">
        <v>-87.232697900000005</v>
      </c>
      <c r="G12">
        <v>3</v>
      </c>
      <c r="H12">
        <v>5</v>
      </c>
      <c r="I12">
        <v>1</v>
      </c>
      <c r="J12">
        <v>1</v>
      </c>
      <c r="K12">
        <v>0.453592</v>
      </c>
      <c r="L12" t="s">
        <v>167</v>
      </c>
      <c r="M12" t="s">
        <v>179</v>
      </c>
      <c r="N12">
        <f>VLOOKUP(L12,MatrizDrogas,2,FALSE)</f>
        <v>5</v>
      </c>
      <c r="O12">
        <f>VLOOKUP(M12,MatrizPresentaciones,2,FALSE)</f>
        <v>1</v>
      </c>
    </row>
    <row r="13" spans="1:15" x14ac:dyDescent="0.3">
      <c r="A13" s="2" t="s">
        <v>136</v>
      </c>
      <c r="B13" t="s">
        <v>1</v>
      </c>
      <c r="C13" t="s">
        <v>15</v>
      </c>
      <c r="D13">
        <v>107</v>
      </c>
      <c r="E13">
        <v>14.1024312</v>
      </c>
      <c r="F13">
        <v>-87.165973100000002</v>
      </c>
      <c r="G13">
        <v>3</v>
      </c>
      <c r="H13">
        <v>5</v>
      </c>
      <c r="I13">
        <v>6</v>
      </c>
      <c r="J13">
        <v>1</v>
      </c>
      <c r="K13">
        <v>5.1600000000000005E-3</v>
      </c>
      <c r="L13" t="s">
        <v>167</v>
      </c>
      <c r="M13" t="s">
        <v>169</v>
      </c>
      <c r="N13">
        <f>VLOOKUP(L13,MatrizDrogas,2,FALSE)</f>
        <v>5</v>
      </c>
      <c r="O13">
        <f>VLOOKUP(M13,MatrizPresentaciones,2,FALSE)</f>
        <v>6</v>
      </c>
    </row>
    <row r="14" spans="1:15" x14ac:dyDescent="0.3">
      <c r="A14" s="2" t="s">
        <v>136</v>
      </c>
      <c r="B14" t="s">
        <v>1</v>
      </c>
      <c r="C14" t="s">
        <v>15</v>
      </c>
      <c r="D14">
        <v>107</v>
      </c>
      <c r="E14">
        <v>14.1024312</v>
      </c>
      <c r="F14">
        <v>-87.165973100000002</v>
      </c>
      <c r="G14">
        <v>3</v>
      </c>
      <c r="H14">
        <v>4</v>
      </c>
      <c r="I14">
        <v>1</v>
      </c>
      <c r="J14">
        <v>3</v>
      </c>
      <c r="K14">
        <v>3.0000000000000001E-3</v>
      </c>
      <c r="L14" t="s">
        <v>172</v>
      </c>
      <c r="M14" t="s">
        <v>179</v>
      </c>
      <c r="N14">
        <f>VLOOKUP(L14,MatrizDrogas,2,FALSE)</f>
        <v>4</v>
      </c>
      <c r="O14">
        <f>VLOOKUP(M14,MatrizPresentaciones,2,FALSE)</f>
        <v>1</v>
      </c>
    </row>
    <row r="15" spans="1:15" x14ac:dyDescent="0.3">
      <c r="A15" s="2" t="s">
        <v>136</v>
      </c>
      <c r="B15" t="s">
        <v>1</v>
      </c>
      <c r="C15" t="s">
        <v>16</v>
      </c>
      <c r="D15">
        <v>107</v>
      </c>
      <c r="E15">
        <v>14.050246899999999</v>
      </c>
      <c r="F15">
        <v>-87.168465499999996</v>
      </c>
      <c r="G15">
        <v>3</v>
      </c>
      <c r="H15">
        <v>5</v>
      </c>
      <c r="I15">
        <v>7</v>
      </c>
      <c r="J15">
        <v>1</v>
      </c>
      <c r="K15">
        <v>2.3999999999999998E-3</v>
      </c>
      <c r="L15" t="s">
        <v>167</v>
      </c>
      <c r="M15" t="s">
        <v>175</v>
      </c>
      <c r="N15">
        <f>VLOOKUP(L15,MatrizDrogas,2,FALSE)</f>
        <v>5</v>
      </c>
      <c r="O15">
        <f>VLOOKUP(M15,MatrizPresentaciones,2,FALSE)</f>
        <v>7</v>
      </c>
    </row>
    <row r="16" spans="1:15" x14ac:dyDescent="0.3">
      <c r="A16" s="2" t="s">
        <v>136</v>
      </c>
      <c r="B16" t="s">
        <v>1</v>
      </c>
      <c r="C16" t="s">
        <v>17</v>
      </c>
      <c r="D16">
        <v>107</v>
      </c>
      <c r="E16">
        <v>14.1133112</v>
      </c>
      <c r="F16">
        <v>-87.189010300000007</v>
      </c>
      <c r="G16">
        <v>3</v>
      </c>
      <c r="H16">
        <v>8</v>
      </c>
      <c r="I16">
        <v>5</v>
      </c>
      <c r="J16">
        <v>4</v>
      </c>
      <c r="K16">
        <v>3.5999999999999997E-4</v>
      </c>
      <c r="L16" t="s">
        <v>170</v>
      </c>
      <c r="M16" t="s">
        <v>174</v>
      </c>
      <c r="N16">
        <f>VLOOKUP(L16,MatrizDrogas,2,FALSE)</f>
        <v>8</v>
      </c>
      <c r="O16">
        <f>VLOOKUP(M16,MatrizPresentaciones,2,FALSE)</f>
        <v>5</v>
      </c>
    </row>
    <row r="17" spans="1:15" x14ac:dyDescent="0.3">
      <c r="A17" s="2" t="s">
        <v>137</v>
      </c>
      <c r="B17" t="s">
        <v>1</v>
      </c>
      <c r="C17" t="s">
        <v>18</v>
      </c>
      <c r="D17">
        <v>107</v>
      </c>
      <c r="E17">
        <v>14.108136200000001</v>
      </c>
      <c r="F17">
        <v>-87.188710700000001</v>
      </c>
      <c r="G17">
        <v>3</v>
      </c>
      <c r="H17">
        <v>5</v>
      </c>
      <c r="I17">
        <v>6</v>
      </c>
      <c r="J17">
        <v>1</v>
      </c>
      <c r="K17">
        <v>5.1600000000000005E-3</v>
      </c>
      <c r="L17" t="s">
        <v>167</v>
      </c>
      <c r="M17" t="s">
        <v>169</v>
      </c>
      <c r="N17">
        <f>VLOOKUP(L17,MatrizDrogas,2,FALSE)</f>
        <v>5</v>
      </c>
      <c r="O17">
        <f>VLOOKUP(M17,MatrizPresentaciones,2,FALSE)</f>
        <v>6</v>
      </c>
    </row>
    <row r="18" spans="1:15" x14ac:dyDescent="0.3">
      <c r="A18" s="2" t="s">
        <v>137</v>
      </c>
      <c r="B18" t="s">
        <v>1</v>
      </c>
      <c r="C18" t="s">
        <v>19</v>
      </c>
      <c r="D18">
        <v>60</v>
      </c>
      <c r="E18">
        <v>15.5108446</v>
      </c>
      <c r="F18">
        <v>-88.027748700000004</v>
      </c>
      <c r="G18">
        <v>3</v>
      </c>
      <c r="H18">
        <v>5</v>
      </c>
      <c r="I18">
        <v>6</v>
      </c>
      <c r="J18">
        <v>1</v>
      </c>
      <c r="K18">
        <v>5.1600000000000005E-3</v>
      </c>
      <c r="L18" t="s">
        <v>167</v>
      </c>
      <c r="M18" t="s">
        <v>169</v>
      </c>
      <c r="N18">
        <f>VLOOKUP(L18,MatrizDrogas,2,FALSE)</f>
        <v>5</v>
      </c>
      <c r="O18">
        <f>VLOOKUP(M18,MatrizPresentaciones,2,FALSE)</f>
        <v>6</v>
      </c>
    </row>
    <row r="19" spans="1:15" x14ac:dyDescent="0.3">
      <c r="A19" s="2" t="s">
        <v>137</v>
      </c>
      <c r="B19" t="s">
        <v>1</v>
      </c>
      <c r="C19" t="s">
        <v>20</v>
      </c>
      <c r="D19">
        <v>90</v>
      </c>
      <c r="E19">
        <v>14.0410953</v>
      </c>
      <c r="F19">
        <v>-86.570355399999997</v>
      </c>
      <c r="G19">
        <v>3</v>
      </c>
      <c r="H19">
        <v>4</v>
      </c>
      <c r="I19">
        <v>7</v>
      </c>
      <c r="J19">
        <v>20</v>
      </c>
      <c r="K19">
        <v>3.2000000000000002E-3</v>
      </c>
      <c r="L19" t="s">
        <v>172</v>
      </c>
      <c r="M19" t="s">
        <v>175</v>
      </c>
      <c r="N19">
        <f>VLOOKUP(L19,MatrizDrogas,2,FALSE)</f>
        <v>4</v>
      </c>
      <c r="O19">
        <f>VLOOKUP(M19,MatrizPresentaciones,2,FALSE)</f>
        <v>7</v>
      </c>
    </row>
    <row r="20" spans="1:15" x14ac:dyDescent="0.3">
      <c r="A20" s="2" t="s">
        <v>138</v>
      </c>
      <c r="B20" t="s">
        <v>1</v>
      </c>
      <c r="C20" t="s">
        <v>21</v>
      </c>
      <c r="D20">
        <v>107</v>
      </c>
      <c r="E20">
        <v>14.1177139</v>
      </c>
      <c r="F20">
        <v>-87.187037700000005</v>
      </c>
      <c r="G20">
        <v>3</v>
      </c>
      <c r="H20">
        <v>5</v>
      </c>
      <c r="I20">
        <v>7</v>
      </c>
      <c r="J20">
        <v>2</v>
      </c>
      <c r="K20">
        <v>4.7999999999999996E-3</v>
      </c>
      <c r="L20" t="s">
        <v>167</v>
      </c>
      <c r="M20" t="s">
        <v>175</v>
      </c>
      <c r="N20">
        <f>VLOOKUP(L20,MatrizDrogas,2,FALSE)</f>
        <v>5</v>
      </c>
      <c r="O20">
        <f>VLOOKUP(M20,MatrizPresentaciones,2,FALSE)</f>
        <v>7</v>
      </c>
    </row>
    <row r="21" spans="1:15" x14ac:dyDescent="0.3">
      <c r="A21" s="2" t="s">
        <v>138</v>
      </c>
      <c r="B21" t="s">
        <v>1</v>
      </c>
      <c r="C21" t="s">
        <v>21</v>
      </c>
      <c r="D21">
        <v>107</v>
      </c>
      <c r="E21">
        <v>14.1177139</v>
      </c>
      <c r="F21">
        <v>-87.187037700000005</v>
      </c>
      <c r="G21">
        <v>3</v>
      </c>
      <c r="H21">
        <v>5</v>
      </c>
      <c r="I21">
        <v>7</v>
      </c>
      <c r="J21">
        <v>2</v>
      </c>
      <c r="K21">
        <v>4.7999999999999996E-3</v>
      </c>
      <c r="L21" t="s">
        <v>167</v>
      </c>
      <c r="M21" t="s">
        <v>175</v>
      </c>
      <c r="N21">
        <f>VLOOKUP(L21,MatrizDrogas,2,FALSE)</f>
        <v>5</v>
      </c>
      <c r="O21">
        <f>VLOOKUP(M21,MatrizPresentaciones,2,FALSE)</f>
        <v>7</v>
      </c>
    </row>
    <row r="22" spans="1:15" x14ac:dyDescent="0.3">
      <c r="A22" s="2" t="s">
        <v>138</v>
      </c>
      <c r="B22" t="s">
        <v>1</v>
      </c>
      <c r="C22" t="s">
        <v>21</v>
      </c>
      <c r="D22">
        <v>107</v>
      </c>
      <c r="E22">
        <v>14.1177139</v>
      </c>
      <c r="F22">
        <v>-87.187037700000005</v>
      </c>
      <c r="G22">
        <v>3</v>
      </c>
      <c r="H22">
        <v>5</v>
      </c>
      <c r="I22">
        <v>7</v>
      </c>
      <c r="J22">
        <v>2</v>
      </c>
      <c r="K22">
        <v>4.7999999999999996E-3</v>
      </c>
      <c r="L22" t="s">
        <v>167</v>
      </c>
      <c r="M22" t="s">
        <v>175</v>
      </c>
      <c r="N22">
        <f>VLOOKUP(L22,MatrizDrogas,2,FALSE)</f>
        <v>5</v>
      </c>
      <c r="O22">
        <f>VLOOKUP(M22,MatrizPresentaciones,2,FALSE)</f>
        <v>7</v>
      </c>
    </row>
    <row r="23" spans="1:15" x14ac:dyDescent="0.3">
      <c r="A23" s="2" t="s">
        <v>138</v>
      </c>
      <c r="B23" t="s">
        <v>1</v>
      </c>
      <c r="C23" t="s">
        <v>22</v>
      </c>
      <c r="D23">
        <v>178</v>
      </c>
      <c r="E23">
        <v>14.249307399999999</v>
      </c>
      <c r="F23">
        <v>-87.900377800000001</v>
      </c>
      <c r="G23">
        <v>3</v>
      </c>
      <c r="H23">
        <v>5</v>
      </c>
      <c r="I23">
        <v>8</v>
      </c>
      <c r="J23">
        <v>2</v>
      </c>
      <c r="K23">
        <v>0.36287399999999997</v>
      </c>
      <c r="L23" t="s">
        <v>167</v>
      </c>
      <c r="M23" t="s">
        <v>176</v>
      </c>
      <c r="N23">
        <f>VLOOKUP(L23,MatrizDrogas,2,FALSE)</f>
        <v>5</v>
      </c>
      <c r="O23">
        <f>VLOOKUP(M23,MatrizPresentaciones,2,FALSE)</f>
        <v>8</v>
      </c>
    </row>
    <row r="24" spans="1:15" x14ac:dyDescent="0.3">
      <c r="A24" s="2" t="s">
        <v>138</v>
      </c>
      <c r="B24" t="s">
        <v>1</v>
      </c>
      <c r="C24" t="s">
        <v>23</v>
      </c>
      <c r="D24">
        <v>288</v>
      </c>
      <c r="E24">
        <v>15.385889000000001</v>
      </c>
      <c r="F24">
        <v>-87.814442700000001</v>
      </c>
      <c r="G24">
        <v>3</v>
      </c>
      <c r="H24">
        <v>5</v>
      </c>
      <c r="I24">
        <v>1</v>
      </c>
      <c r="J24">
        <v>2</v>
      </c>
      <c r="K24">
        <v>5.6698999999999999E-2</v>
      </c>
      <c r="L24" t="s">
        <v>167</v>
      </c>
      <c r="M24" t="s">
        <v>179</v>
      </c>
      <c r="N24">
        <f>VLOOKUP(L24,MatrizDrogas,2,FALSE)</f>
        <v>5</v>
      </c>
      <c r="O24">
        <f>VLOOKUP(M24,MatrizPresentaciones,2,FALSE)</f>
        <v>1</v>
      </c>
    </row>
    <row r="25" spans="1:15" x14ac:dyDescent="0.3">
      <c r="A25" s="2" t="s">
        <v>139</v>
      </c>
      <c r="B25" t="s">
        <v>1</v>
      </c>
      <c r="C25" t="s">
        <v>24</v>
      </c>
      <c r="D25">
        <v>209</v>
      </c>
      <c r="E25">
        <v>14.4347633</v>
      </c>
      <c r="F25">
        <v>-89.181164499999994</v>
      </c>
      <c r="G25">
        <v>3</v>
      </c>
      <c r="H25">
        <v>5</v>
      </c>
      <c r="I25">
        <v>11</v>
      </c>
      <c r="J25">
        <v>1</v>
      </c>
      <c r="K25">
        <v>2.4399999999999999E-3</v>
      </c>
      <c r="L25" t="s">
        <v>167</v>
      </c>
      <c r="M25" t="s">
        <v>168</v>
      </c>
      <c r="N25">
        <f>VLOOKUP(L25,MatrizDrogas,2,FALSE)</f>
        <v>5</v>
      </c>
      <c r="O25">
        <f>VLOOKUP(M25,MatrizPresentaciones,2,FALSE)</f>
        <v>11</v>
      </c>
    </row>
    <row r="26" spans="1:15" x14ac:dyDescent="0.3">
      <c r="A26" s="2" t="s">
        <v>140</v>
      </c>
      <c r="B26" t="s">
        <v>1</v>
      </c>
      <c r="C26" t="s">
        <v>25</v>
      </c>
      <c r="D26">
        <v>72</v>
      </c>
      <c r="E26">
        <v>13.3011727</v>
      </c>
      <c r="F26">
        <v>-87.192850500000006</v>
      </c>
      <c r="G26">
        <v>3</v>
      </c>
      <c r="H26">
        <v>5</v>
      </c>
      <c r="I26">
        <v>1</v>
      </c>
      <c r="J26">
        <v>1</v>
      </c>
      <c r="K26">
        <v>2.83495E-2</v>
      </c>
      <c r="L26" t="s">
        <v>167</v>
      </c>
      <c r="M26" t="s">
        <v>179</v>
      </c>
      <c r="N26">
        <f>VLOOKUP(L26,MatrizDrogas,2,FALSE)</f>
        <v>5</v>
      </c>
      <c r="O26">
        <f>VLOOKUP(M26,MatrizPresentaciones,2,FALSE)</f>
        <v>1</v>
      </c>
    </row>
    <row r="27" spans="1:15" x14ac:dyDescent="0.3">
      <c r="A27" s="2" t="s">
        <v>140</v>
      </c>
      <c r="B27" t="s">
        <v>1</v>
      </c>
      <c r="C27" t="s">
        <v>26</v>
      </c>
      <c r="D27">
        <v>107</v>
      </c>
      <c r="E27">
        <v>14.12355</v>
      </c>
      <c r="F27">
        <v>-87.204278099999996</v>
      </c>
      <c r="G27">
        <v>3</v>
      </c>
      <c r="H27">
        <v>5</v>
      </c>
      <c r="I27">
        <v>7</v>
      </c>
      <c r="J27">
        <v>8</v>
      </c>
      <c r="K27">
        <v>1.9199999999999998E-2</v>
      </c>
      <c r="L27" t="s">
        <v>167</v>
      </c>
      <c r="M27" t="s">
        <v>175</v>
      </c>
      <c r="N27">
        <f>VLOOKUP(L27,MatrizDrogas,2,FALSE)</f>
        <v>5</v>
      </c>
      <c r="O27">
        <f>VLOOKUP(M27,MatrizPresentaciones,2,FALSE)</f>
        <v>7</v>
      </c>
    </row>
    <row r="28" spans="1:15" x14ac:dyDescent="0.3">
      <c r="A28" s="2" t="s">
        <v>140</v>
      </c>
      <c r="B28" t="s">
        <v>1</v>
      </c>
      <c r="C28" t="s">
        <v>26</v>
      </c>
      <c r="D28">
        <v>107</v>
      </c>
      <c r="E28">
        <v>14.12355</v>
      </c>
      <c r="F28">
        <v>-87.204278099999996</v>
      </c>
      <c r="G28">
        <v>3</v>
      </c>
      <c r="H28">
        <v>8</v>
      </c>
      <c r="I28">
        <v>7</v>
      </c>
      <c r="J28">
        <v>8</v>
      </c>
      <c r="K28">
        <v>1.2800000000000001E-3</v>
      </c>
      <c r="L28" t="s">
        <v>170</v>
      </c>
      <c r="M28" t="s">
        <v>175</v>
      </c>
      <c r="N28">
        <f>VLOOKUP(L28,MatrizDrogas,2,FALSE)</f>
        <v>8</v>
      </c>
      <c r="O28">
        <f>VLOOKUP(M28,MatrizPresentaciones,2,FALSE)</f>
        <v>7</v>
      </c>
    </row>
    <row r="29" spans="1:15" x14ac:dyDescent="0.3">
      <c r="A29" s="2" t="s">
        <v>141</v>
      </c>
      <c r="B29" t="s">
        <v>1</v>
      </c>
      <c r="C29" t="s">
        <v>27</v>
      </c>
      <c r="D29">
        <v>60</v>
      </c>
      <c r="E29">
        <v>15.5027215</v>
      </c>
      <c r="F29">
        <v>-87.985979499999999</v>
      </c>
      <c r="G29">
        <v>3</v>
      </c>
      <c r="H29">
        <v>4</v>
      </c>
      <c r="I29">
        <v>1</v>
      </c>
      <c r="J29">
        <v>13</v>
      </c>
      <c r="K29">
        <v>1.3000000000000001E-2</v>
      </c>
      <c r="L29" t="s">
        <v>172</v>
      </c>
      <c r="M29" t="s">
        <v>179</v>
      </c>
      <c r="N29">
        <f>VLOOKUP(L29,MatrizDrogas,2,FALSE)</f>
        <v>4</v>
      </c>
      <c r="O29">
        <f>VLOOKUP(M29,MatrizPresentaciones,2,FALSE)</f>
        <v>1</v>
      </c>
    </row>
    <row r="30" spans="1:15" x14ac:dyDescent="0.3">
      <c r="A30" s="2" t="s">
        <v>141</v>
      </c>
      <c r="B30" t="s">
        <v>1</v>
      </c>
      <c r="C30" t="s">
        <v>27</v>
      </c>
      <c r="D30">
        <v>60</v>
      </c>
      <c r="E30">
        <v>15.5027215</v>
      </c>
      <c r="F30">
        <v>-87.985979499999999</v>
      </c>
      <c r="G30">
        <v>3</v>
      </c>
      <c r="H30">
        <v>5</v>
      </c>
      <c r="I30">
        <v>6</v>
      </c>
      <c r="J30">
        <v>2</v>
      </c>
      <c r="K30">
        <v>1.0320000000000001E-2</v>
      </c>
      <c r="L30" t="s">
        <v>167</v>
      </c>
      <c r="M30" t="s">
        <v>169</v>
      </c>
      <c r="N30">
        <f>VLOOKUP(L30,MatrizDrogas,2,FALSE)</f>
        <v>5</v>
      </c>
      <c r="O30">
        <f>VLOOKUP(M30,MatrizPresentaciones,2,FALSE)</f>
        <v>6</v>
      </c>
    </row>
    <row r="31" spans="1:15" x14ac:dyDescent="0.3">
      <c r="A31" s="2" t="s">
        <v>141</v>
      </c>
      <c r="B31" t="s">
        <v>1</v>
      </c>
      <c r="C31" t="s">
        <v>28</v>
      </c>
      <c r="D31">
        <v>1</v>
      </c>
      <c r="E31">
        <v>15.7869668</v>
      </c>
      <c r="F31">
        <v>-86.779967999999997</v>
      </c>
      <c r="G31">
        <v>3</v>
      </c>
      <c r="H31">
        <v>5</v>
      </c>
      <c r="I31">
        <v>1</v>
      </c>
      <c r="J31">
        <v>8</v>
      </c>
      <c r="K31">
        <v>0.226796</v>
      </c>
      <c r="L31" t="s">
        <v>167</v>
      </c>
      <c r="M31" t="s">
        <v>179</v>
      </c>
      <c r="N31">
        <f>VLOOKUP(L31,MatrizDrogas,2,FALSE)</f>
        <v>5</v>
      </c>
      <c r="O31">
        <f>VLOOKUP(M31,MatrizPresentaciones,2,FALSE)</f>
        <v>1</v>
      </c>
    </row>
    <row r="32" spans="1:15" x14ac:dyDescent="0.3">
      <c r="A32" s="2" t="s">
        <v>141</v>
      </c>
      <c r="B32" t="s">
        <v>1</v>
      </c>
      <c r="C32" t="s">
        <v>11</v>
      </c>
      <c r="D32">
        <v>45</v>
      </c>
      <c r="E32">
        <v>13.8641109</v>
      </c>
      <c r="F32">
        <v>-86.552927999999994</v>
      </c>
      <c r="G32">
        <v>3</v>
      </c>
      <c r="H32">
        <v>5</v>
      </c>
      <c r="I32">
        <v>7</v>
      </c>
      <c r="J32">
        <v>6</v>
      </c>
      <c r="K32">
        <v>1.44E-2</v>
      </c>
      <c r="L32" t="s">
        <v>167</v>
      </c>
      <c r="M32" t="s">
        <v>175</v>
      </c>
      <c r="N32">
        <f>VLOOKUP(L32,MatrizDrogas,2,FALSE)</f>
        <v>5</v>
      </c>
      <c r="O32">
        <f>VLOOKUP(M32,MatrizPresentaciones,2,FALSE)</f>
        <v>7</v>
      </c>
    </row>
    <row r="33" spans="1:15" x14ac:dyDescent="0.3">
      <c r="A33" s="2" t="s">
        <v>141</v>
      </c>
      <c r="B33" t="s">
        <v>1</v>
      </c>
      <c r="C33" t="s">
        <v>29</v>
      </c>
      <c r="D33">
        <v>291</v>
      </c>
      <c r="E33">
        <v>15.486131800000001</v>
      </c>
      <c r="F33">
        <v>-86.590537100000006</v>
      </c>
      <c r="G33">
        <v>3</v>
      </c>
      <c r="H33">
        <v>8</v>
      </c>
      <c r="I33">
        <v>5</v>
      </c>
      <c r="J33">
        <v>70</v>
      </c>
      <c r="K33">
        <v>6.2999999999999992E-3</v>
      </c>
      <c r="L33" t="s">
        <v>170</v>
      </c>
      <c r="M33" t="s">
        <v>174</v>
      </c>
      <c r="N33">
        <f>VLOOKUP(L33,MatrizDrogas,2,FALSE)</f>
        <v>8</v>
      </c>
      <c r="O33">
        <f>VLOOKUP(M33,MatrizPresentaciones,2,FALSE)</f>
        <v>5</v>
      </c>
    </row>
    <row r="34" spans="1:15" x14ac:dyDescent="0.3">
      <c r="A34" s="2" t="s">
        <v>141</v>
      </c>
      <c r="B34" t="s">
        <v>1</v>
      </c>
      <c r="C34" t="s">
        <v>30</v>
      </c>
      <c r="D34">
        <v>19</v>
      </c>
      <c r="E34">
        <v>14.4490149</v>
      </c>
      <c r="F34">
        <v>-87.648247400000002</v>
      </c>
      <c r="G34">
        <v>3</v>
      </c>
      <c r="H34">
        <v>5</v>
      </c>
      <c r="I34">
        <v>11</v>
      </c>
      <c r="J34">
        <v>2</v>
      </c>
      <c r="K34">
        <v>4.8799999999999998E-3</v>
      </c>
      <c r="L34" t="s">
        <v>167</v>
      </c>
      <c r="M34" t="s">
        <v>168</v>
      </c>
      <c r="N34">
        <f>VLOOKUP(L34,MatrizDrogas,2,FALSE)</f>
        <v>5</v>
      </c>
      <c r="O34">
        <f>VLOOKUP(M34,MatrizPresentaciones,2,FALSE)</f>
        <v>11</v>
      </c>
    </row>
    <row r="35" spans="1:15" x14ac:dyDescent="0.3">
      <c r="A35" s="2" t="s">
        <v>142</v>
      </c>
      <c r="B35" t="s">
        <v>1</v>
      </c>
      <c r="C35" t="s">
        <v>31</v>
      </c>
      <c r="D35">
        <v>60</v>
      </c>
      <c r="E35">
        <v>15.486633100000001</v>
      </c>
      <c r="F35">
        <v>-88.022244999999998</v>
      </c>
      <c r="G35">
        <v>3</v>
      </c>
      <c r="H35">
        <v>5</v>
      </c>
      <c r="I35">
        <v>8</v>
      </c>
      <c r="J35">
        <v>12</v>
      </c>
      <c r="K35">
        <v>2.177244</v>
      </c>
      <c r="L35" t="s">
        <v>167</v>
      </c>
      <c r="M35" t="s">
        <v>176</v>
      </c>
      <c r="N35">
        <f>VLOOKUP(L35,MatrizDrogas,2,FALSE)</f>
        <v>5</v>
      </c>
      <c r="O35">
        <f>VLOOKUP(M35,MatrizPresentaciones,2,FALSE)</f>
        <v>8</v>
      </c>
    </row>
    <row r="36" spans="1:15" x14ac:dyDescent="0.3">
      <c r="A36" s="2" t="s">
        <v>142</v>
      </c>
      <c r="B36" t="s">
        <v>1</v>
      </c>
      <c r="C36" t="s">
        <v>31</v>
      </c>
      <c r="D36">
        <v>60</v>
      </c>
      <c r="E36">
        <v>15.486633100000001</v>
      </c>
      <c r="F36">
        <v>-88.022244999999998</v>
      </c>
      <c r="G36">
        <v>3</v>
      </c>
      <c r="H36">
        <v>4</v>
      </c>
      <c r="I36">
        <v>1</v>
      </c>
      <c r="J36">
        <v>1</v>
      </c>
      <c r="K36">
        <v>1</v>
      </c>
      <c r="L36" t="s">
        <v>172</v>
      </c>
      <c r="M36" t="s">
        <v>179</v>
      </c>
      <c r="N36">
        <f>VLOOKUP(L36,MatrizDrogas,2,FALSE)</f>
        <v>4</v>
      </c>
      <c r="O36">
        <f>VLOOKUP(M36,MatrizPresentaciones,2,FALSE)</f>
        <v>1</v>
      </c>
    </row>
    <row r="37" spans="1:15" x14ac:dyDescent="0.3">
      <c r="A37" s="2" t="s">
        <v>142</v>
      </c>
      <c r="B37" t="s">
        <v>1</v>
      </c>
      <c r="C37" t="s">
        <v>32</v>
      </c>
      <c r="D37">
        <v>225</v>
      </c>
      <c r="E37">
        <v>14.6259</v>
      </c>
      <c r="F37">
        <v>-86.224731000000006</v>
      </c>
      <c r="G37">
        <v>3</v>
      </c>
      <c r="H37">
        <v>5</v>
      </c>
      <c r="I37">
        <v>6</v>
      </c>
      <c r="J37">
        <v>1</v>
      </c>
      <c r="K37">
        <v>5.1600000000000005E-3</v>
      </c>
      <c r="L37" t="s">
        <v>167</v>
      </c>
      <c r="M37" t="s">
        <v>169</v>
      </c>
      <c r="N37">
        <f>VLOOKUP(L37,MatrizDrogas,2,FALSE)</f>
        <v>5</v>
      </c>
      <c r="O37">
        <f>VLOOKUP(M37,MatrizPresentaciones,2,FALSE)</f>
        <v>6</v>
      </c>
    </row>
    <row r="38" spans="1:15" x14ac:dyDescent="0.3">
      <c r="A38" s="2" t="s">
        <v>143</v>
      </c>
      <c r="B38" t="s">
        <v>1</v>
      </c>
      <c r="C38" t="s">
        <v>33</v>
      </c>
      <c r="D38">
        <v>107</v>
      </c>
      <c r="E38">
        <v>14.073394</v>
      </c>
      <c r="F38">
        <v>-87.226375000000004</v>
      </c>
      <c r="G38">
        <v>3</v>
      </c>
      <c r="H38">
        <v>5</v>
      </c>
      <c r="I38">
        <v>11</v>
      </c>
      <c r="J38">
        <v>35</v>
      </c>
      <c r="K38">
        <v>8.539999999999999E-2</v>
      </c>
      <c r="L38" t="s">
        <v>167</v>
      </c>
      <c r="M38" t="s">
        <v>168</v>
      </c>
      <c r="N38">
        <f>VLOOKUP(L38,MatrizDrogas,2,FALSE)</f>
        <v>5</v>
      </c>
      <c r="O38">
        <f>VLOOKUP(M38,MatrizPresentaciones,2,FALSE)</f>
        <v>11</v>
      </c>
    </row>
    <row r="39" spans="1:15" x14ac:dyDescent="0.3">
      <c r="A39" s="2" t="s">
        <v>143</v>
      </c>
      <c r="B39" t="s">
        <v>1</v>
      </c>
      <c r="C39" t="s">
        <v>34</v>
      </c>
      <c r="D39">
        <v>107</v>
      </c>
      <c r="E39">
        <v>14.105495599999999</v>
      </c>
      <c r="F39">
        <v>-87.232697900000005</v>
      </c>
      <c r="G39">
        <v>3</v>
      </c>
      <c r="H39">
        <v>5</v>
      </c>
      <c r="I39">
        <v>11</v>
      </c>
      <c r="J39">
        <v>20</v>
      </c>
      <c r="K39">
        <v>4.8799999999999996E-2</v>
      </c>
      <c r="L39" t="s">
        <v>167</v>
      </c>
      <c r="M39" t="s">
        <v>168</v>
      </c>
      <c r="N39">
        <f>VLOOKUP(L39,MatrizDrogas,2,FALSE)</f>
        <v>5</v>
      </c>
      <c r="O39">
        <f>VLOOKUP(M39,MatrizPresentaciones,2,FALSE)</f>
        <v>11</v>
      </c>
    </row>
    <row r="40" spans="1:15" x14ac:dyDescent="0.3">
      <c r="A40" s="2" t="s">
        <v>143</v>
      </c>
      <c r="B40" t="s">
        <v>1</v>
      </c>
      <c r="C40" t="s">
        <v>35</v>
      </c>
      <c r="D40">
        <v>70</v>
      </c>
      <c r="E40">
        <v>15.3175618</v>
      </c>
      <c r="F40">
        <v>-87.990733500000005</v>
      </c>
      <c r="G40">
        <v>3</v>
      </c>
      <c r="H40">
        <v>8</v>
      </c>
      <c r="I40">
        <v>5</v>
      </c>
      <c r="J40">
        <v>27</v>
      </c>
      <c r="K40">
        <v>2.4299999999999999E-3</v>
      </c>
      <c r="L40" t="s">
        <v>170</v>
      </c>
      <c r="M40" t="s">
        <v>174</v>
      </c>
      <c r="N40">
        <f>VLOOKUP(L40,MatrizDrogas,2,FALSE)</f>
        <v>8</v>
      </c>
      <c r="O40">
        <f>VLOOKUP(M40,MatrizPresentaciones,2,FALSE)</f>
        <v>5</v>
      </c>
    </row>
    <row r="41" spans="1:15" x14ac:dyDescent="0.3">
      <c r="A41" s="2" t="s">
        <v>143</v>
      </c>
      <c r="B41" t="s">
        <v>1</v>
      </c>
      <c r="C41" t="s">
        <v>35</v>
      </c>
      <c r="D41">
        <v>70</v>
      </c>
      <c r="E41">
        <v>15.3175618</v>
      </c>
      <c r="F41">
        <v>-87.990733500000005</v>
      </c>
      <c r="G41">
        <v>3</v>
      </c>
      <c r="H41">
        <v>5</v>
      </c>
      <c r="I41">
        <v>3</v>
      </c>
      <c r="J41">
        <v>15</v>
      </c>
      <c r="K41">
        <v>3.6600000000000001E-2</v>
      </c>
      <c r="L41" t="s">
        <v>167</v>
      </c>
      <c r="M41" t="s">
        <v>177</v>
      </c>
      <c r="N41">
        <f>VLOOKUP(L41,MatrizDrogas,2,FALSE)</f>
        <v>5</v>
      </c>
      <c r="O41">
        <f>VLOOKUP(M41,MatrizPresentaciones,2,FALSE)</f>
        <v>3</v>
      </c>
    </row>
    <row r="42" spans="1:15" x14ac:dyDescent="0.3">
      <c r="A42" s="2" t="s">
        <v>143</v>
      </c>
      <c r="B42" t="s">
        <v>1</v>
      </c>
      <c r="C42" t="s">
        <v>36</v>
      </c>
      <c r="D42">
        <v>130</v>
      </c>
      <c r="E42">
        <v>14.4041453</v>
      </c>
      <c r="F42">
        <v>-87.078035</v>
      </c>
      <c r="G42">
        <v>3</v>
      </c>
      <c r="H42">
        <v>5</v>
      </c>
      <c r="I42">
        <v>7</v>
      </c>
      <c r="J42">
        <v>2</v>
      </c>
      <c r="K42">
        <v>4.7999999999999996E-3</v>
      </c>
      <c r="L42" t="s">
        <v>167</v>
      </c>
      <c r="M42" t="s">
        <v>175</v>
      </c>
      <c r="N42">
        <f>VLOOKUP(L42,MatrizDrogas,2,FALSE)</f>
        <v>5</v>
      </c>
      <c r="O42">
        <f>VLOOKUP(M42,MatrizPresentaciones,2,FALSE)</f>
        <v>7</v>
      </c>
    </row>
    <row r="43" spans="1:15" x14ac:dyDescent="0.3">
      <c r="A43" s="2" t="s">
        <v>143</v>
      </c>
      <c r="B43" t="s">
        <v>1</v>
      </c>
      <c r="C43" t="s">
        <v>37</v>
      </c>
      <c r="D43">
        <v>78</v>
      </c>
      <c r="E43">
        <v>13.306481099999999</v>
      </c>
      <c r="F43">
        <v>-87.191513200000003</v>
      </c>
      <c r="G43">
        <v>3</v>
      </c>
      <c r="H43">
        <v>5</v>
      </c>
      <c r="I43">
        <v>11</v>
      </c>
      <c r="J43">
        <v>22</v>
      </c>
      <c r="K43">
        <v>5.3679999999999999E-2</v>
      </c>
      <c r="L43" t="s">
        <v>167</v>
      </c>
      <c r="M43" t="s">
        <v>168</v>
      </c>
      <c r="N43">
        <f>VLOOKUP(L43,MatrizDrogas,2,FALSE)</f>
        <v>5</v>
      </c>
      <c r="O43">
        <f>VLOOKUP(M43,MatrizPresentaciones,2,FALSE)</f>
        <v>11</v>
      </c>
    </row>
    <row r="44" spans="1:15" x14ac:dyDescent="0.3">
      <c r="A44" s="2" t="s">
        <v>143</v>
      </c>
      <c r="B44" t="s">
        <v>1</v>
      </c>
      <c r="C44" t="s">
        <v>37</v>
      </c>
      <c r="D44">
        <v>78</v>
      </c>
      <c r="E44">
        <v>13.306481099999999</v>
      </c>
      <c r="F44">
        <v>-87.191513200000003</v>
      </c>
      <c r="G44">
        <v>3</v>
      </c>
      <c r="H44">
        <v>4</v>
      </c>
      <c r="I44">
        <v>4</v>
      </c>
      <c r="J44">
        <v>22</v>
      </c>
      <c r="K44">
        <v>3.5200000000000001E-3</v>
      </c>
      <c r="L44" t="s">
        <v>172</v>
      </c>
      <c r="M44" t="s">
        <v>173</v>
      </c>
      <c r="N44">
        <f>VLOOKUP(L44,MatrizDrogas,2,FALSE)</f>
        <v>4</v>
      </c>
      <c r="O44">
        <f>VLOOKUP(M44,MatrizPresentaciones,2,FALSE)</f>
        <v>4</v>
      </c>
    </row>
    <row r="45" spans="1:15" x14ac:dyDescent="0.3">
      <c r="A45" s="2" t="s">
        <v>143</v>
      </c>
      <c r="B45" t="s">
        <v>1</v>
      </c>
      <c r="C45" t="s">
        <v>38</v>
      </c>
      <c r="D45">
        <v>60</v>
      </c>
      <c r="E45">
        <v>15.5136647</v>
      </c>
      <c r="F45">
        <v>-88.015517299999999</v>
      </c>
      <c r="G45">
        <v>3</v>
      </c>
      <c r="H45">
        <v>5</v>
      </c>
      <c r="I45">
        <v>7</v>
      </c>
      <c r="J45">
        <v>1</v>
      </c>
      <c r="K45">
        <v>2.3999999999999998E-3</v>
      </c>
      <c r="L45" t="s">
        <v>167</v>
      </c>
      <c r="M45" t="s">
        <v>175</v>
      </c>
      <c r="N45">
        <f>VLOOKUP(L45,MatrizDrogas,2,FALSE)</f>
        <v>5</v>
      </c>
      <c r="O45">
        <f>VLOOKUP(M45,MatrizPresentaciones,2,FALSE)</f>
        <v>7</v>
      </c>
    </row>
    <row r="46" spans="1:15" x14ac:dyDescent="0.3">
      <c r="A46" s="2" t="s">
        <v>143</v>
      </c>
      <c r="B46" t="s">
        <v>1</v>
      </c>
      <c r="C46" t="s">
        <v>39</v>
      </c>
      <c r="D46">
        <v>60</v>
      </c>
      <c r="E46">
        <v>15.5136647</v>
      </c>
      <c r="F46">
        <v>-88.015517299999999</v>
      </c>
      <c r="G46">
        <v>3</v>
      </c>
      <c r="H46">
        <v>8</v>
      </c>
      <c r="I46">
        <v>14</v>
      </c>
      <c r="J46">
        <v>4</v>
      </c>
      <c r="K46">
        <v>3.5999999999999997E-4</v>
      </c>
      <c r="L46" t="s">
        <v>170</v>
      </c>
      <c r="M46" t="s">
        <v>171</v>
      </c>
      <c r="N46">
        <f>VLOOKUP(L46,MatrizDrogas,2,FALSE)</f>
        <v>8</v>
      </c>
      <c r="O46">
        <f>VLOOKUP(M46,MatrizPresentaciones,2,FALSE)</f>
        <v>14</v>
      </c>
    </row>
    <row r="47" spans="1:15" x14ac:dyDescent="0.3">
      <c r="A47" s="2" t="s">
        <v>143</v>
      </c>
      <c r="B47" t="s">
        <v>1</v>
      </c>
      <c r="C47" t="s">
        <v>39</v>
      </c>
      <c r="D47">
        <v>60</v>
      </c>
      <c r="E47">
        <v>15.5136647</v>
      </c>
      <c r="F47">
        <v>-88.015517299999999</v>
      </c>
      <c r="G47">
        <v>3</v>
      </c>
      <c r="H47">
        <v>4</v>
      </c>
      <c r="I47">
        <v>11</v>
      </c>
      <c r="J47">
        <v>3</v>
      </c>
      <c r="K47">
        <v>7.3200000000000001E-3</v>
      </c>
      <c r="L47" t="s">
        <v>172</v>
      </c>
      <c r="M47" t="s">
        <v>168</v>
      </c>
      <c r="N47">
        <f>VLOOKUP(L47,MatrizDrogas,2,FALSE)</f>
        <v>4</v>
      </c>
      <c r="O47">
        <f>VLOOKUP(M47,MatrizPresentaciones,2,FALSE)</f>
        <v>11</v>
      </c>
    </row>
    <row r="48" spans="1:15" x14ac:dyDescent="0.3">
      <c r="A48" s="2" t="s">
        <v>143</v>
      </c>
      <c r="B48" t="s">
        <v>1</v>
      </c>
      <c r="C48" t="s">
        <v>40</v>
      </c>
      <c r="D48">
        <v>90</v>
      </c>
      <c r="E48">
        <v>13.955863000000001</v>
      </c>
      <c r="F48">
        <v>-86.451989999999995</v>
      </c>
      <c r="G48">
        <v>3</v>
      </c>
      <c r="H48">
        <v>5</v>
      </c>
      <c r="I48">
        <v>1</v>
      </c>
      <c r="J48">
        <v>6</v>
      </c>
      <c r="K48">
        <v>0.170097</v>
      </c>
      <c r="L48" t="s">
        <v>167</v>
      </c>
      <c r="M48" t="s">
        <v>179</v>
      </c>
      <c r="N48">
        <f>VLOOKUP(L48,MatrizDrogas,2,FALSE)</f>
        <v>5</v>
      </c>
      <c r="O48">
        <f>VLOOKUP(M48,MatrizPresentaciones,2,FALSE)</f>
        <v>1</v>
      </c>
    </row>
    <row r="49" spans="1:15" x14ac:dyDescent="0.3">
      <c r="A49" s="2" t="s">
        <v>144</v>
      </c>
      <c r="B49" t="s">
        <v>1</v>
      </c>
      <c r="C49" t="s">
        <v>41</v>
      </c>
      <c r="D49">
        <v>131</v>
      </c>
      <c r="E49">
        <v>13.9986967</v>
      </c>
      <c r="F49">
        <v>-87.099878799999999</v>
      </c>
      <c r="G49">
        <v>3</v>
      </c>
      <c r="H49">
        <v>5</v>
      </c>
      <c r="I49">
        <v>1</v>
      </c>
      <c r="J49">
        <v>2</v>
      </c>
      <c r="K49">
        <v>0.90718399999999999</v>
      </c>
      <c r="L49" t="s">
        <v>167</v>
      </c>
      <c r="M49" t="s">
        <v>179</v>
      </c>
      <c r="N49">
        <f>VLOOKUP(L49,MatrizDrogas,2,FALSE)</f>
        <v>5</v>
      </c>
      <c r="O49">
        <f>VLOOKUP(M49,MatrizPresentaciones,2,FALSE)</f>
        <v>1</v>
      </c>
    </row>
    <row r="50" spans="1:15" x14ac:dyDescent="0.3">
      <c r="A50" s="2" t="s">
        <v>144</v>
      </c>
      <c r="B50" t="s">
        <v>1</v>
      </c>
      <c r="C50" t="s">
        <v>42</v>
      </c>
      <c r="D50">
        <v>19</v>
      </c>
      <c r="E50">
        <v>14.4481956</v>
      </c>
      <c r="F50">
        <v>-87.638996500000005</v>
      </c>
      <c r="G50">
        <v>3</v>
      </c>
      <c r="H50">
        <v>5</v>
      </c>
      <c r="I50">
        <v>7</v>
      </c>
      <c r="J50">
        <v>1</v>
      </c>
      <c r="K50">
        <v>2.3999999999999998E-3</v>
      </c>
      <c r="L50" t="s">
        <v>167</v>
      </c>
      <c r="M50" t="s">
        <v>175</v>
      </c>
      <c r="N50">
        <f>VLOOKUP(L50,MatrizDrogas,2,FALSE)</f>
        <v>5</v>
      </c>
      <c r="O50">
        <f>VLOOKUP(M50,MatrizPresentaciones,2,FALSE)</f>
        <v>7</v>
      </c>
    </row>
    <row r="51" spans="1:15" x14ac:dyDescent="0.3">
      <c r="A51" s="2" t="s">
        <v>144</v>
      </c>
      <c r="B51" t="s">
        <v>1</v>
      </c>
      <c r="C51" t="s">
        <v>43</v>
      </c>
      <c r="D51">
        <v>72</v>
      </c>
      <c r="E51">
        <v>13.278467300000001</v>
      </c>
      <c r="F51">
        <v>-87.200853699999996</v>
      </c>
      <c r="G51">
        <v>3</v>
      </c>
      <c r="H51">
        <v>5</v>
      </c>
      <c r="I51">
        <v>1</v>
      </c>
      <c r="J51">
        <v>1</v>
      </c>
      <c r="K51">
        <v>0.453592</v>
      </c>
      <c r="L51" t="s">
        <v>167</v>
      </c>
      <c r="M51" t="s">
        <v>179</v>
      </c>
      <c r="N51">
        <f>VLOOKUP(L51,MatrizDrogas,2,FALSE)</f>
        <v>5</v>
      </c>
      <c r="O51">
        <f>VLOOKUP(M51,MatrizPresentaciones,2,FALSE)</f>
        <v>1</v>
      </c>
    </row>
    <row r="52" spans="1:15" x14ac:dyDescent="0.3">
      <c r="A52" s="2" t="s">
        <v>145</v>
      </c>
      <c r="B52" t="s">
        <v>1</v>
      </c>
      <c r="C52" t="s">
        <v>44</v>
      </c>
      <c r="D52">
        <v>71</v>
      </c>
      <c r="E52">
        <v>15.4332008</v>
      </c>
      <c r="F52">
        <v>-87.903259199999994</v>
      </c>
      <c r="G52">
        <v>3</v>
      </c>
      <c r="H52">
        <v>5</v>
      </c>
      <c r="I52">
        <v>6</v>
      </c>
      <c r="J52">
        <v>1</v>
      </c>
      <c r="K52">
        <v>5.1600000000000005E-3</v>
      </c>
      <c r="L52" t="s">
        <v>167</v>
      </c>
      <c r="M52" t="s">
        <v>169</v>
      </c>
      <c r="N52">
        <f>VLOOKUP(L52,MatrizDrogas,2,FALSE)</f>
        <v>5</v>
      </c>
      <c r="O52">
        <f>VLOOKUP(M52,MatrizPresentaciones,2,FALSE)</f>
        <v>6</v>
      </c>
    </row>
    <row r="53" spans="1:15" x14ac:dyDescent="0.3">
      <c r="A53" s="2" t="s">
        <v>145</v>
      </c>
      <c r="B53" t="s">
        <v>1</v>
      </c>
      <c r="C53" t="s">
        <v>44</v>
      </c>
      <c r="D53">
        <v>71</v>
      </c>
      <c r="E53">
        <v>15.4332008</v>
      </c>
      <c r="F53">
        <v>-87.903259199999994</v>
      </c>
      <c r="G53">
        <v>3</v>
      </c>
      <c r="H53">
        <v>5</v>
      </c>
      <c r="I53">
        <v>11</v>
      </c>
      <c r="J53">
        <v>14</v>
      </c>
      <c r="K53">
        <v>3.4159999999999996E-2</v>
      </c>
      <c r="L53" t="s">
        <v>167</v>
      </c>
      <c r="M53" t="s">
        <v>168</v>
      </c>
      <c r="N53">
        <f>VLOOKUP(L53,MatrizDrogas,2,FALSE)</f>
        <v>5</v>
      </c>
      <c r="O53">
        <f>VLOOKUP(M53,MatrizPresentaciones,2,FALSE)</f>
        <v>11</v>
      </c>
    </row>
    <row r="54" spans="1:15" x14ac:dyDescent="0.3">
      <c r="A54" s="2" t="s">
        <v>145</v>
      </c>
      <c r="B54" t="s">
        <v>1</v>
      </c>
      <c r="C54" t="s">
        <v>44</v>
      </c>
      <c r="D54">
        <v>71</v>
      </c>
      <c r="E54">
        <v>15.4332008</v>
      </c>
      <c r="F54">
        <v>-87.903259199999994</v>
      </c>
      <c r="G54">
        <v>3</v>
      </c>
      <c r="H54">
        <v>4</v>
      </c>
      <c r="I54">
        <v>6</v>
      </c>
      <c r="J54">
        <v>20</v>
      </c>
      <c r="K54">
        <v>0.10319999999999999</v>
      </c>
      <c r="L54" t="s">
        <v>172</v>
      </c>
      <c r="M54" t="s">
        <v>169</v>
      </c>
      <c r="N54">
        <f>VLOOKUP(L54,MatrizDrogas,2,FALSE)</f>
        <v>4</v>
      </c>
      <c r="O54">
        <f>VLOOKUP(M54,MatrizPresentaciones,2,FALSE)</f>
        <v>6</v>
      </c>
    </row>
    <row r="55" spans="1:15" x14ac:dyDescent="0.3">
      <c r="A55" s="2" t="s">
        <v>145</v>
      </c>
      <c r="B55" t="s">
        <v>1</v>
      </c>
      <c r="C55" t="s">
        <v>45</v>
      </c>
      <c r="D55">
        <v>158</v>
      </c>
      <c r="E55">
        <v>16.3239655</v>
      </c>
      <c r="F55">
        <v>-86.535017600000003</v>
      </c>
      <c r="G55">
        <v>3</v>
      </c>
      <c r="H55">
        <v>4</v>
      </c>
      <c r="I55">
        <v>4</v>
      </c>
      <c r="J55">
        <v>9</v>
      </c>
      <c r="K55">
        <v>1.4400000000000001E-3</v>
      </c>
      <c r="L55" t="s">
        <v>172</v>
      </c>
      <c r="M55" t="s">
        <v>173</v>
      </c>
      <c r="N55">
        <f>VLOOKUP(L55,MatrizDrogas,2,FALSE)</f>
        <v>4</v>
      </c>
      <c r="O55">
        <f>VLOOKUP(M55,MatrizPresentaciones,2,FALSE)</f>
        <v>4</v>
      </c>
    </row>
    <row r="56" spans="1:15" x14ac:dyDescent="0.3">
      <c r="A56" s="2" t="s">
        <v>145</v>
      </c>
      <c r="B56" t="s">
        <v>1</v>
      </c>
      <c r="C56" t="s">
        <v>46</v>
      </c>
      <c r="D56">
        <v>227</v>
      </c>
      <c r="E56">
        <v>14.846406500000001</v>
      </c>
      <c r="F56">
        <v>-85.902075499999995</v>
      </c>
      <c r="G56">
        <v>3</v>
      </c>
      <c r="H56">
        <v>4</v>
      </c>
      <c r="I56">
        <v>1</v>
      </c>
      <c r="J56">
        <v>9</v>
      </c>
      <c r="K56">
        <v>9.0000000000000011E-3</v>
      </c>
      <c r="L56" t="s">
        <v>172</v>
      </c>
      <c r="M56" t="s">
        <v>179</v>
      </c>
      <c r="N56">
        <f>VLOOKUP(L56,MatrizDrogas,2,FALSE)</f>
        <v>4</v>
      </c>
      <c r="O56">
        <f>VLOOKUP(M56,MatrizPresentaciones,2,FALSE)</f>
        <v>1</v>
      </c>
    </row>
    <row r="57" spans="1:15" x14ac:dyDescent="0.3">
      <c r="A57" s="2" t="s">
        <v>145</v>
      </c>
      <c r="B57" t="s">
        <v>1</v>
      </c>
      <c r="C57" t="s">
        <v>47</v>
      </c>
      <c r="D57">
        <v>86</v>
      </c>
      <c r="E57">
        <v>13.439615</v>
      </c>
      <c r="F57">
        <v>-86.799435900000006</v>
      </c>
      <c r="G57">
        <v>3</v>
      </c>
      <c r="H57">
        <v>4</v>
      </c>
      <c r="I57">
        <v>1</v>
      </c>
      <c r="J57">
        <v>1</v>
      </c>
      <c r="K57">
        <v>1E-3</v>
      </c>
      <c r="L57" t="s">
        <v>172</v>
      </c>
      <c r="M57" t="s">
        <v>179</v>
      </c>
      <c r="N57">
        <f>VLOOKUP(L57,MatrizDrogas,2,FALSE)</f>
        <v>4</v>
      </c>
      <c r="O57">
        <f>VLOOKUP(M57,MatrizPresentaciones,2,FALSE)</f>
        <v>1</v>
      </c>
    </row>
    <row r="58" spans="1:15" x14ac:dyDescent="0.3">
      <c r="A58" s="2" t="s">
        <v>145</v>
      </c>
      <c r="B58" t="s">
        <v>1</v>
      </c>
      <c r="C58" t="s">
        <v>47</v>
      </c>
      <c r="D58">
        <v>86</v>
      </c>
      <c r="E58">
        <v>13.439615</v>
      </c>
      <c r="F58">
        <v>-86.799435900000006</v>
      </c>
      <c r="G58">
        <v>3</v>
      </c>
      <c r="H58">
        <v>5</v>
      </c>
      <c r="I58">
        <v>11</v>
      </c>
      <c r="J58">
        <v>2</v>
      </c>
      <c r="K58">
        <v>4.8799999999999998E-3</v>
      </c>
      <c r="L58" t="s">
        <v>167</v>
      </c>
      <c r="M58" t="s">
        <v>168</v>
      </c>
      <c r="N58">
        <f>VLOOKUP(L58,MatrizDrogas,2,FALSE)</f>
        <v>5</v>
      </c>
      <c r="O58">
        <f>VLOOKUP(M58,MatrizPresentaciones,2,FALSE)</f>
        <v>11</v>
      </c>
    </row>
    <row r="59" spans="1:15" x14ac:dyDescent="0.3">
      <c r="A59" s="2" t="s">
        <v>145</v>
      </c>
      <c r="B59" t="s">
        <v>1</v>
      </c>
      <c r="C59" t="s">
        <v>7</v>
      </c>
      <c r="D59">
        <v>77</v>
      </c>
      <c r="E59">
        <v>13.0624486</v>
      </c>
      <c r="F59">
        <v>-86.956475999999995</v>
      </c>
      <c r="G59">
        <v>3</v>
      </c>
      <c r="H59">
        <v>5</v>
      </c>
      <c r="I59">
        <v>1</v>
      </c>
      <c r="J59">
        <v>1</v>
      </c>
      <c r="K59">
        <v>2.83495E-2</v>
      </c>
      <c r="L59" t="s">
        <v>167</v>
      </c>
      <c r="M59" t="s">
        <v>179</v>
      </c>
      <c r="N59">
        <f>VLOOKUP(L59,MatrizDrogas,2,FALSE)</f>
        <v>5</v>
      </c>
      <c r="O59">
        <f>VLOOKUP(M59,MatrizPresentaciones,2,FALSE)</f>
        <v>1</v>
      </c>
    </row>
    <row r="60" spans="1:15" x14ac:dyDescent="0.3">
      <c r="A60" s="2" t="s">
        <v>145</v>
      </c>
      <c r="B60" t="s">
        <v>1</v>
      </c>
      <c r="C60" t="s">
        <v>48</v>
      </c>
      <c r="D60">
        <v>19</v>
      </c>
      <c r="E60">
        <v>14.4474029</v>
      </c>
      <c r="F60">
        <v>-87.646011299999998</v>
      </c>
      <c r="G60">
        <v>3</v>
      </c>
      <c r="H60">
        <v>5</v>
      </c>
      <c r="I60">
        <v>7</v>
      </c>
      <c r="J60">
        <v>1</v>
      </c>
      <c r="K60">
        <v>2.3999999999999998E-3</v>
      </c>
      <c r="L60" t="s">
        <v>167</v>
      </c>
      <c r="M60" t="s">
        <v>175</v>
      </c>
      <c r="N60">
        <f>VLOOKUP(L60,MatrizDrogas,2,FALSE)</f>
        <v>5</v>
      </c>
      <c r="O60">
        <f>VLOOKUP(M60,MatrizPresentaciones,2,FALSE)</f>
        <v>7</v>
      </c>
    </row>
    <row r="61" spans="1:15" x14ac:dyDescent="0.3">
      <c r="A61" s="2" t="s">
        <v>145</v>
      </c>
      <c r="B61" t="s">
        <v>1</v>
      </c>
      <c r="C61" t="s">
        <v>49</v>
      </c>
      <c r="D61">
        <v>37</v>
      </c>
      <c r="E61">
        <v>14.7736371</v>
      </c>
      <c r="F61">
        <v>-88.776136800000003</v>
      </c>
      <c r="G61">
        <v>3</v>
      </c>
      <c r="H61">
        <v>5</v>
      </c>
      <c r="I61">
        <v>11</v>
      </c>
      <c r="J61">
        <v>3</v>
      </c>
      <c r="K61">
        <v>7.3200000000000001E-3</v>
      </c>
      <c r="L61" t="s">
        <v>167</v>
      </c>
      <c r="M61" t="s">
        <v>168</v>
      </c>
      <c r="N61">
        <f>VLOOKUP(L61,MatrizDrogas,2,FALSE)</f>
        <v>5</v>
      </c>
      <c r="O61">
        <f>VLOOKUP(M61,MatrizPresentaciones,2,FALSE)</f>
        <v>11</v>
      </c>
    </row>
    <row r="62" spans="1:15" x14ac:dyDescent="0.3">
      <c r="A62" s="2" t="s">
        <v>146</v>
      </c>
      <c r="B62" t="s">
        <v>1</v>
      </c>
      <c r="C62" t="s">
        <v>50</v>
      </c>
      <c r="D62">
        <v>61</v>
      </c>
      <c r="E62">
        <v>15.605456500000001</v>
      </c>
      <c r="F62">
        <v>-87.9559371</v>
      </c>
      <c r="G62">
        <v>3</v>
      </c>
      <c r="H62">
        <v>5</v>
      </c>
      <c r="I62">
        <v>6</v>
      </c>
      <c r="J62">
        <v>1</v>
      </c>
      <c r="K62">
        <v>5.1600000000000005E-3</v>
      </c>
      <c r="L62" t="s">
        <v>167</v>
      </c>
      <c r="M62" t="s">
        <v>169</v>
      </c>
      <c r="N62">
        <f>VLOOKUP(L62,MatrizDrogas,2,FALSE)</f>
        <v>5</v>
      </c>
      <c r="O62">
        <f>VLOOKUP(M62,MatrizPresentaciones,2,FALSE)</f>
        <v>6</v>
      </c>
    </row>
    <row r="63" spans="1:15" x14ac:dyDescent="0.3">
      <c r="A63" s="2" t="s">
        <v>146</v>
      </c>
      <c r="B63" t="s">
        <v>1</v>
      </c>
      <c r="C63" t="s">
        <v>51</v>
      </c>
      <c r="D63">
        <v>16</v>
      </c>
      <c r="E63">
        <v>15.6156202</v>
      </c>
      <c r="F63">
        <v>-86.271723100000003</v>
      </c>
      <c r="G63">
        <v>3</v>
      </c>
      <c r="H63">
        <v>5</v>
      </c>
      <c r="I63">
        <v>6</v>
      </c>
      <c r="J63">
        <v>9</v>
      </c>
      <c r="K63">
        <v>4.6440000000000002E-2</v>
      </c>
      <c r="L63" t="s">
        <v>167</v>
      </c>
      <c r="M63" t="s">
        <v>169</v>
      </c>
      <c r="N63">
        <f>VLOOKUP(L63,MatrizDrogas,2,FALSE)</f>
        <v>5</v>
      </c>
      <c r="O63">
        <f>VLOOKUP(M63,MatrizPresentaciones,2,FALSE)</f>
        <v>6</v>
      </c>
    </row>
    <row r="64" spans="1:15" x14ac:dyDescent="0.3">
      <c r="A64" s="2" t="s">
        <v>146</v>
      </c>
      <c r="B64" t="s">
        <v>1</v>
      </c>
      <c r="C64" t="s">
        <v>52</v>
      </c>
      <c r="D64">
        <v>72</v>
      </c>
      <c r="E64">
        <v>13.3065631</v>
      </c>
      <c r="F64">
        <v>-87.198985800000003</v>
      </c>
      <c r="G64">
        <v>3</v>
      </c>
      <c r="H64">
        <v>5</v>
      </c>
      <c r="I64">
        <v>11</v>
      </c>
      <c r="J64">
        <v>1</v>
      </c>
      <c r="K64">
        <v>2.4399999999999999E-3</v>
      </c>
      <c r="L64" t="s">
        <v>167</v>
      </c>
      <c r="M64" t="s">
        <v>168</v>
      </c>
      <c r="N64">
        <f>VLOOKUP(L64,MatrizDrogas,2,FALSE)</f>
        <v>5</v>
      </c>
      <c r="O64">
        <f>VLOOKUP(M64,MatrizPresentaciones,2,FALSE)</f>
        <v>11</v>
      </c>
    </row>
    <row r="65" spans="1:15" x14ac:dyDescent="0.3">
      <c r="A65" s="2" t="s">
        <v>146</v>
      </c>
      <c r="B65" t="s">
        <v>1</v>
      </c>
      <c r="C65" t="s">
        <v>53</v>
      </c>
      <c r="D65">
        <v>7</v>
      </c>
      <c r="E65">
        <v>15.7136447</v>
      </c>
      <c r="F65">
        <v>-87.6408469</v>
      </c>
      <c r="G65">
        <v>3</v>
      </c>
      <c r="H65">
        <v>4</v>
      </c>
      <c r="I65">
        <v>6</v>
      </c>
      <c r="J65">
        <v>22</v>
      </c>
      <c r="K65">
        <v>0.11352</v>
      </c>
      <c r="L65" t="s">
        <v>172</v>
      </c>
      <c r="M65" t="s">
        <v>169</v>
      </c>
      <c r="N65">
        <f>VLOOKUP(L65,MatrizDrogas,2,FALSE)</f>
        <v>4</v>
      </c>
      <c r="O65">
        <f>VLOOKUP(M65,MatrizPresentaciones,2,FALSE)</f>
        <v>6</v>
      </c>
    </row>
    <row r="66" spans="1:15" x14ac:dyDescent="0.3">
      <c r="A66" s="2" t="s">
        <v>146</v>
      </c>
      <c r="B66" t="s">
        <v>1</v>
      </c>
      <c r="C66" t="s">
        <v>54</v>
      </c>
      <c r="D66">
        <v>1</v>
      </c>
      <c r="E66">
        <v>15.781030299999999</v>
      </c>
      <c r="F66">
        <v>-86.774942699999997</v>
      </c>
      <c r="G66">
        <v>3</v>
      </c>
      <c r="H66">
        <v>5</v>
      </c>
      <c r="I66">
        <v>6</v>
      </c>
      <c r="J66">
        <v>62</v>
      </c>
      <c r="K66">
        <v>0.31992000000000004</v>
      </c>
      <c r="L66" t="s">
        <v>167</v>
      </c>
      <c r="M66" t="s">
        <v>169</v>
      </c>
      <c r="N66">
        <f>VLOOKUP(L66,MatrizDrogas,2,FALSE)</f>
        <v>5</v>
      </c>
      <c r="O66">
        <f>VLOOKUP(M66,MatrizPresentaciones,2,FALSE)</f>
        <v>6</v>
      </c>
    </row>
    <row r="67" spans="1:15" x14ac:dyDescent="0.3">
      <c r="A67" s="2" t="s">
        <v>147</v>
      </c>
      <c r="B67" t="s">
        <v>1</v>
      </c>
      <c r="C67" t="s">
        <v>55</v>
      </c>
      <c r="D67">
        <v>19</v>
      </c>
      <c r="E67">
        <v>14.496961799999999</v>
      </c>
      <c r="F67">
        <v>-87.642080399999998</v>
      </c>
      <c r="G67">
        <v>3</v>
      </c>
      <c r="H67">
        <v>5</v>
      </c>
      <c r="I67">
        <v>7</v>
      </c>
      <c r="J67">
        <v>9</v>
      </c>
      <c r="K67">
        <v>2.1599999999999998E-2</v>
      </c>
      <c r="L67" t="s">
        <v>167</v>
      </c>
      <c r="M67" t="s">
        <v>175</v>
      </c>
      <c r="N67">
        <f>VLOOKUP(L67,MatrizDrogas,2,FALSE)</f>
        <v>5</v>
      </c>
      <c r="O67">
        <f>VLOOKUP(M67,MatrizPresentaciones,2,FALSE)</f>
        <v>7</v>
      </c>
    </row>
    <row r="68" spans="1:15" x14ac:dyDescent="0.3">
      <c r="A68" s="2" t="s">
        <v>148</v>
      </c>
      <c r="B68" t="s">
        <v>1</v>
      </c>
      <c r="C68" t="s">
        <v>56</v>
      </c>
      <c r="D68">
        <v>109</v>
      </c>
      <c r="E68">
        <v>14.527237899999999</v>
      </c>
      <c r="F68">
        <v>-87.215794700000004</v>
      </c>
      <c r="G68">
        <v>3</v>
      </c>
      <c r="H68">
        <v>5</v>
      </c>
      <c r="I68">
        <v>8</v>
      </c>
      <c r="J68">
        <v>1</v>
      </c>
      <c r="K68">
        <v>0.18143699999999999</v>
      </c>
      <c r="L68" t="s">
        <v>167</v>
      </c>
      <c r="M68" t="s">
        <v>176</v>
      </c>
      <c r="N68">
        <f>VLOOKUP(L68,MatrizDrogas,2,FALSE)</f>
        <v>5</v>
      </c>
      <c r="O68">
        <f>VLOOKUP(M68,MatrizPresentaciones,2,FALSE)</f>
        <v>8</v>
      </c>
    </row>
    <row r="69" spans="1:15" x14ac:dyDescent="0.3">
      <c r="A69" s="2" t="s">
        <v>148</v>
      </c>
      <c r="B69" t="s">
        <v>1</v>
      </c>
      <c r="C69" t="s">
        <v>57</v>
      </c>
      <c r="D69">
        <v>60</v>
      </c>
      <c r="E69">
        <v>15.4734549</v>
      </c>
      <c r="F69">
        <v>-88.022244999999998</v>
      </c>
      <c r="G69">
        <v>3</v>
      </c>
      <c r="H69">
        <v>5</v>
      </c>
      <c r="I69">
        <v>6</v>
      </c>
      <c r="J69">
        <v>30</v>
      </c>
      <c r="K69">
        <v>0.15480000000000002</v>
      </c>
      <c r="L69" t="s">
        <v>167</v>
      </c>
      <c r="M69" t="s">
        <v>169</v>
      </c>
      <c r="N69">
        <f>VLOOKUP(L69,MatrizDrogas,2,FALSE)</f>
        <v>5</v>
      </c>
      <c r="O69">
        <f>VLOOKUP(M69,MatrizPresentaciones,2,FALSE)</f>
        <v>6</v>
      </c>
    </row>
    <row r="70" spans="1:15" x14ac:dyDescent="0.3">
      <c r="A70" s="2" t="s">
        <v>148</v>
      </c>
      <c r="B70" t="s">
        <v>1</v>
      </c>
      <c r="C70" t="s">
        <v>58</v>
      </c>
      <c r="D70">
        <v>90</v>
      </c>
      <c r="E70">
        <v>14.0410953</v>
      </c>
      <c r="F70">
        <v>-86.570355399999997</v>
      </c>
      <c r="G70">
        <v>3</v>
      </c>
      <c r="H70">
        <v>5</v>
      </c>
      <c r="I70">
        <v>11</v>
      </c>
      <c r="J70">
        <v>5</v>
      </c>
      <c r="K70">
        <v>1.2199999999999999E-2</v>
      </c>
      <c r="L70" t="s">
        <v>167</v>
      </c>
      <c r="M70" t="s">
        <v>168</v>
      </c>
      <c r="N70">
        <f>VLOOKUP(L70,MatrizDrogas,2,FALSE)</f>
        <v>5</v>
      </c>
      <c r="O70">
        <f>VLOOKUP(M70,MatrizPresentaciones,2,FALSE)</f>
        <v>11</v>
      </c>
    </row>
    <row r="71" spans="1:15" x14ac:dyDescent="0.3">
      <c r="A71" s="2" t="s">
        <v>148</v>
      </c>
      <c r="B71" t="s">
        <v>1</v>
      </c>
      <c r="C71" t="s">
        <v>59</v>
      </c>
      <c r="D71">
        <v>247</v>
      </c>
      <c r="E71">
        <v>14.298682100000001</v>
      </c>
      <c r="F71">
        <v>-85.971322000000001</v>
      </c>
      <c r="G71">
        <v>3</v>
      </c>
      <c r="H71">
        <v>5</v>
      </c>
      <c r="I71">
        <v>8</v>
      </c>
      <c r="J71">
        <v>6000</v>
      </c>
      <c r="K71">
        <v>1088.6219999999998</v>
      </c>
      <c r="L71" t="s">
        <v>167</v>
      </c>
      <c r="M71" t="s">
        <v>176</v>
      </c>
      <c r="N71">
        <f>VLOOKUP(L71,MatrizDrogas,2,FALSE)</f>
        <v>5</v>
      </c>
      <c r="O71">
        <f>VLOOKUP(M71,MatrizPresentaciones,2,FALSE)</f>
        <v>8</v>
      </c>
    </row>
    <row r="72" spans="1:15" x14ac:dyDescent="0.3">
      <c r="A72" s="2" t="s">
        <v>149</v>
      </c>
      <c r="B72" t="s">
        <v>1</v>
      </c>
      <c r="C72" t="s">
        <v>60</v>
      </c>
      <c r="D72">
        <v>61</v>
      </c>
      <c r="E72">
        <v>15.5694839</v>
      </c>
      <c r="F72">
        <v>-87.952472400000005</v>
      </c>
      <c r="G72">
        <v>3</v>
      </c>
      <c r="H72">
        <v>5</v>
      </c>
      <c r="I72">
        <v>6</v>
      </c>
      <c r="J72">
        <v>1</v>
      </c>
      <c r="K72">
        <v>5.1600000000000005E-3</v>
      </c>
      <c r="L72" t="s">
        <v>167</v>
      </c>
      <c r="M72" t="s">
        <v>169</v>
      </c>
      <c r="N72">
        <f>VLOOKUP(L72,MatrizDrogas,2,FALSE)</f>
        <v>5</v>
      </c>
      <c r="O72">
        <f>VLOOKUP(M72,MatrizPresentaciones,2,FALSE)</f>
        <v>6</v>
      </c>
    </row>
    <row r="73" spans="1:15" x14ac:dyDescent="0.3">
      <c r="A73" s="2" t="s">
        <v>149</v>
      </c>
      <c r="B73" t="s">
        <v>1</v>
      </c>
      <c r="C73" t="s">
        <v>61</v>
      </c>
      <c r="D73">
        <v>107</v>
      </c>
      <c r="E73">
        <v>14.065733</v>
      </c>
      <c r="F73">
        <v>-87.178532799999999</v>
      </c>
      <c r="G73">
        <v>3</v>
      </c>
      <c r="H73">
        <v>5</v>
      </c>
      <c r="I73">
        <v>1</v>
      </c>
      <c r="J73">
        <v>9</v>
      </c>
      <c r="K73">
        <v>9.0000000000000011E-3</v>
      </c>
      <c r="L73" t="s">
        <v>167</v>
      </c>
      <c r="M73" t="s">
        <v>179</v>
      </c>
      <c r="N73">
        <f>VLOOKUP(L73,MatrizDrogas,2,FALSE)</f>
        <v>5</v>
      </c>
      <c r="O73">
        <f>VLOOKUP(M73,MatrizPresentaciones,2,FALSE)</f>
        <v>1</v>
      </c>
    </row>
    <row r="74" spans="1:15" x14ac:dyDescent="0.3">
      <c r="A74" s="2" t="s">
        <v>149</v>
      </c>
      <c r="B74" t="s">
        <v>1</v>
      </c>
      <c r="C74" t="s">
        <v>62</v>
      </c>
      <c r="D74">
        <v>71</v>
      </c>
      <c r="E74">
        <v>15.432116300000001</v>
      </c>
      <c r="F74">
        <v>-87.904057100000003</v>
      </c>
      <c r="G74">
        <v>3</v>
      </c>
      <c r="H74">
        <v>8</v>
      </c>
      <c r="I74">
        <v>5</v>
      </c>
      <c r="J74">
        <v>10</v>
      </c>
      <c r="K74">
        <v>8.9999999999999998E-4</v>
      </c>
      <c r="L74" t="s">
        <v>170</v>
      </c>
      <c r="M74" t="s">
        <v>174</v>
      </c>
      <c r="N74">
        <f>VLOOKUP(L74,MatrizDrogas,2,FALSE)</f>
        <v>8</v>
      </c>
      <c r="O74">
        <f>VLOOKUP(M74,MatrizPresentaciones,2,FALSE)</f>
        <v>5</v>
      </c>
    </row>
    <row r="75" spans="1:15" x14ac:dyDescent="0.3">
      <c r="A75" s="2" t="s">
        <v>149</v>
      </c>
      <c r="B75" t="s">
        <v>1</v>
      </c>
      <c r="C75" t="s">
        <v>63</v>
      </c>
      <c r="D75">
        <v>61</v>
      </c>
      <c r="E75">
        <v>15.605456500000001</v>
      </c>
      <c r="F75">
        <v>-87.9559371</v>
      </c>
      <c r="G75">
        <v>3</v>
      </c>
      <c r="H75">
        <v>5</v>
      </c>
      <c r="I75">
        <v>6</v>
      </c>
      <c r="J75">
        <v>1</v>
      </c>
      <c r="K75">
        <v>5.1600000000000005E-3</v>
      </c>
      <c r="L75" t="s">
        <v>167</v>
      </c>
      <c r="M75" t="s">
        <v>169</v>
      </c>
      <c r="N75">
        <f>VLOOKUP(L75,MatrizDrogas,2,FALSE)</f>
        <v>5</v>
      </c>
      <c r="O75">
        <f>VLOOKUP(M75,MatrizPresentaciones,2,FALSE)</f>
        <v>6</v>
      </c>
    </row>
    <row r="76" spans="1:15" x14ac:dyDescent="0.3">
      <c r="A76" s="2" t="s">
        <v>149</v>
      </c>
      <c r="B76" t="s">
        <v>1</v>
      </c>
      <c r="C76" t="s">
        <v>64</v>
      </c>
      <c r="D76">
        <v>65</v>
      </c>
      <c r="E76">
        <v>15.825072</v>
      </c>
      <c r="F76">
        <v>-87.928577700000005</v>
      </c>
      <c r="G76">
        <v>3</v>
      </c>
      <c r="H76">
        <v>4</v>
      </c>
      <c r="I76">
        <v>1</v>
      </c>
      <c r="J76">
        <v>47</v>
      </c>
      <c r="K76">
        <v>47</v>
      </c>
      <c r="L76" t="s">
        <v>172</v>
      </c>
      <c r="M76" t="s">
        <v>179</v>
      </c>
      <c r="N76">
        <f>VLOOKUP(L76,MatrizDrogas,2,FALSE)</f>
        <v>4</v>
      </c>
      <c r="O76">
        <f>VLOOKUP(M76,MatrizPresentaciones,2,FALSE)</f>
        <v>1</v>
      </c>
    </row>
    <row r="77" spans="1:15" x14ac:dyDescent="0.3">
      <c r="A77" s="2" t="s">
        <v>149</v>
      </c>
      <c r="B77" t="s">
        <v>1</v>
      </c>
      <c r="C77" t="s">
        <v>65</v>
      </c>
      <c r="D77">
        <v>2</v>
      </c>
      <c r="E77">
        <v>14.6978078</v>
      </c>
      <c r="F77">
        <v>-87.1160991</v>
      </c>
      <c r="G77">
        <v>3</v>
      </c>
      <c r="H77">
        <v>5</v>
      </c>
      <c r="I77">
        <v>6</v>
      </c>
      <c r="J77">
        <v>2</v>
      </c>
      <c r="K77">
        <v>1.0320000000000001E-2</v>
      </c>
      <c r="L77" t="s">
        <v>167</v>
      </c>
      <c r="M77" t="s">
        <v>169</v>
      </c>
      <c r="N77">
        <f>VLOOKUP(L77,MatrizDrogas,2,FALSE)</f>
        <v>5</v>
      </c>
      <c r="O77">
        <f>VLOOKUP(M77,MatrizPresentaciones,2,FALSE)</f>
        <v>6</v>
      </c>
    </row>
    <row r="78" spans="1:15" x14ac:dyDescent="0.3">
      <c r="A78" s="2" t="s">
        <v>149</v>
      </c>
      <c r="B78" t="s">
        <v>1</v>
      </c>
      <c r="C78" t="s">
        <v>66</v>
      </c>
      <c r="D78">
        <v>61</v>
      </c>
      <c r="E78">
        <v>15.566531400000001</v>
      </c>
      <c r="F78">
        <v>-87.950022300000001</v>
      </c>
      <c r="G78">
        <v>3</v>
      </c>
      <c r="H78">
        <v>5</v>
      </c>
      <c r="I78">
        <v>3</v>
      </c>
      <c r="J78">
        <v>1</v>
      </c>
      <c r="K78">
        <v>2.4399999999999999E-3</v>
      </c>
      <c r="L78" t="s">
        <v>167</v>
      </c>
      <c r="M78" t="s">
        <v>177</v>
      </c>
      <c r="N78">
        <f>VLOOKUP(L78,MatrizDrogas,2,FALSE)</f>
        <v>5</v>
      </c>
      <c r="O78">
        <f>VLOOKUP(M78,MatrizPresentaciones,2,FALSE)</f>
        <v>3</v>
      </c>
    </row>
    <row r="79" spans="1:15" x14ac:dyDescent="0.3">
      <c r="A79" s="2" t="s">
        <v>149</v>
      </c>
      <c r="B79" t="s">
        <v>1</v>
      </c>
      <c r="C79" t="s">
        <v>67</v>
      </c>
      <c r="D79">
        <v>276</v>
      </c>
      <c r="E79">
        <v>13.463544300000001</v>
      </c>
      <c r="F79">
        <v>-87.516090599999998</v>
      </c>
      <c r="G79">
        <v>3</v>
      </c>
      <c r="H79">
        <v>5</v>
      </c>
      <c r="I79">
        <v>1</v>
      </c>
      <c r="J79">
        <v>5</v>
      </c>
      <c r="K79">
        <v>2.26796</v>
      </c>
      <c r="L79" t="s">
        <v>167</v>
      </c>
      <c r="M79" t="s">
        <v>179</v>
      </c>
      <c r="N79">
        <f>VLOOKUP(L79,MatrizDrogas,2,FALSE)</f>
        <v>5</v>
      </c>
      <c r="O79">
        <f>VLOOKUP(M79,MatrizPresentaciones,2,FALSE)</f>
        <v>1</v>
      </c>
    </row>
    <row r="80" spans="1:15" x14ac:dyDescent="0.3">
      <c r="A80" s="2" t="s">
        <v>150</v>
      </c>
      <c r="B80" t="s">
        <v>1</v>
      </c>
      <c r="C80" t="s">
        <v>68</v>
      </c>
      <c r="D80">
        <v>139</v>
      </c>
      <c r="E80">
        <v>15.341806</v>
      </c>
      <c r="F80">
        <v>-84.606044900000001</v>
      </c>
      <c r="G80">
        <v>3</v>
      </c>
      <c r="H80">
        <v>5</v>
      </c>
      <c r="I80">
        <v>1</v>
      </c>
      <c r="J80">
        <v>7</v>
      </c>
      <c r="K80">
        <v>3.175144</v>
      </c>
      <c r="L80" t="s">
        <v>167</v>
      </c>
      <c r="M80" t="s">
        <v>179</v>
      </c>
      <c r="N80">
        <f>VLOOKUP(L80,MatrizDrogas,2,FALSE)</f>
        <v>5</v>
      </c>
      <c r="O80">
        <f>VLOOKUP(M80,MatrizPresentaciones,2,FALSE)</f>
        <v>1</v>
      </c>
    </row>
    <row r="81" spans="1:15" x14ac:dyDescent="0.3">
      <c r="A81" s="2" t="s">
        <v>150</v>
      </c>
      <c r="B81" t="s">
        <v>1</v>
      </c>
      <c r="C81" t="s">
        <v>69</v>
      </c>
      <c r="D81">
        <v>90</v>
      </c>
      <c r="E81">
        <v>14.04837</v>
      </c>
      <c r="F81">
        <v>-86.556924100000003</v>
      </c>
      <c r="G81">
        <v>3</v>
      </c>
      <c r="H81">
        <v>5</v>
      </c>
      <c r="I81">
        <v>7</v>
      </c>
      <c r="J81">
        <v>10</v>
      </c>
      <c r="K81">
        <v>2.3999999999999997E-2</v>
      </c>
      <c r="L81" t="s">
        <v>167</v>
      </c>
      <c r="M81" t="s">
        <v>175</v>
      </c>
      <c r="N81">
        <f>VLOOKUP(L81,MatrizDrogas,2,FALSE)</f>
        <v>5</v>
      </c>
      <c r="O81">
        <f>VLOOKUP(M81,MatrizPresentaciones,2,FALSE)</f>
        <v>7</v>
      </c>
    </row>
    <row r="82" spans="1:15" x14ac:dyDescent="0.3">
      <c r="A82" s="2" t="s">
        <v>150</v>
      </c>
      <c r="B82" t="s">
        <v>1</v>
      </c>
      <c r="C82" t="s">
        <v>70</v>
      </c>
      <c r="D82">
        <v>60</v>
      </c>
      <c r="E82">
        <v>15.416832899999999</v>
      </c>
      <c r="F82">
        <v>-88.163290000000003</v>
      </c>
      <c r="G82">
        <v>3</v>
      </c>
      <c r="H82">
        <v>5</v>
      </c>
      <c r="I82">
        <v>11</v>
      </c>
      <c r="J82">
        <v>21</v>
      </c>
      <c r="K82">
        <v>5.1240000000000001E-2</v>
      </c>
      <c r="L82" t="s">
        <v>167</v>
      </c>
      <c r="M82" t="s">
        <v>168</v>
      </c>
      <c r="N82">
        <f>VLOOKUP(L82,MatrizDrogas,2,FALSE)</f>
        <v>5</v>
      </c>
      <c r="O82">
        <f>VLOOKUP(M82,MatrizPresentaciones,2,FALSE)</f>
        <v>11</v>
      </c>
    </row>
    <row r="83" spans="1:15" x14ac:dyDescent="0.3">
      <c r="A83" s="2" t="s">
        <v>150</v>
      </c>
      <c r="B83" t="s">
        <v>1</v>
      </c>
      <c r="C83" t="s">
        <v>71</v>
      </c>
      <c r="D83">
        <v>61</v>
      </c>
      <c r="E83">
        <v>15.5694839</v>
      </c>
      <c r="F83">
        <v>-87.952472400000005</v>
      </c>
      <c r="G83">
        <v>3</v>
      </c>
      <c r="H83">
        <v>5</v>
      </c>
      <c r="I83">
        <v>11</v>
      </c>
      <c r="J83">
        <v>2</v>
      </c>
      <c r="K83">
        <v>4.8799999999999998E-3</v>
      </c>
      <c r="L83" t="s">
        <v>167</v>
      </c>
      <c r="M83" t="s">
        <v>168</v>
      </c>
      <c r="N83">
        <f>VLOOKUP(L83,MatrizDrogas,2,FALSE)</f>
        <v>5</v>
      </c>
      <c r="O83">
        <f>VLOOKUP(M83,MatrizPresentaciones,2,FALSE)</f>
        <v>11</v>
      </c>
    </row>
    <row r="84" spans="1:15" x14ac:dyDescent="0.3">
      <c r="A84" s="2" t="s">
        <v>151</v>
      </c>
      <c r="B84" t="s">
        <v>1</v>
      </c>
      <c r="C84" t="s">
        <v>72</v>
      </c>
      <c r="D84">
        <v>60</v>
      </c>
      <c r="E84">
        <v>15.485732</v>
      </c>
      <c r="F84">
        <v>-87.960431099999994</v>
      </c>
      <c r="G84">
        <v>3</v>
      </c>
      <c r="H84">
        <v>5</v>
      </c>
      <c r="I84">
        <v>6</v>
      </c>
      <c r="J84">
        <v>4</v>
      </c>
      <c r="K84">
        <v>2.0640000000000002E-2</v>
      </c>
      <c r="L84" t="s">
        <v>167</v>
      </c>
      <c r="M84" t="s">
        <v>169</v>
      </c>
      <c r="N84">
        <f>VLOOKUP(L84,MatrizDrogas,2,FALSE)</f>
        <v>5</v>
      </c>
      <c r="O84">
        <f>VLOOKUP(M84,MatrizPresentaciones,2,FALSE)</f>
        <v>6</v>
      </c>
    </row>
    <row r="85" spans="1:15" x14ac:dyDescent="0.3">
      <c r="A85" s="2" t="s">
        <v>151</v>
      </c>
      <c r="B85" t="s">
        <v>1</v>
      </c>
      <c r="C85" t="s">
        <v>73</v>
      </c>
      <c r="D85">
        <v>72</v>
      </c>
      <c r="E85">
        <v>13.3063989</v>
      </c>
      <c r="F85">
        <v>-87.184039499999997</v>
      </c>
      <c r="G85">
        <v>3</v>
      </c>
      <c r="H85">
        <v>4</v>
      </c>
      <c r="I85">
        <v>4</v>
      </c>
      <c r="J85">
        <v>39</v>
      </c>
      <c r="K85">
        <v>6.2400000000000008E-3</v>
      </c>
      <c r="L85" t="s">
        <v>172</v>
      </c>
      <c r="M85" t="s">
        <v>173</v>
      </c>
      <c r="N85">
        <f>VLOOKUP(L85,MatrizDrogas,2,FALSE)</f>
        <v>4</v>
      </c>
      <c r="O85">
        <f>VLOOKUP(M85,MatrizPresentaciones,2,FALSE)</f>
        <v>4</v>
      </c>
    </row>
    <row r="86" spans="1:15" x14ac:dyDescent="0.3">
      <c r="A86" s="2" t="s">
        <v>152</v>
      </c>
      <c r="B86" t="s">
        <v>1</v>
      </c>
      <c r="C86" t="s">
        <v>74</v>
      </c>
      <c r="D86">
        <v>60</v>
      </c>
      <c r="E86">
        <v>15.427566499999999</v>
      </c>
      <c r="F86">
        <v>-88.0066475</v>
      </c>
      <c r="G86">
        <v>3</v>
      </c>
      <c r="H86">
        <v>5</v>
      </c>
      <c r="I86">
        <v>7</v>
      </c>
      <c r="J86">
        <v>31</v>
      </c>
      <c r="K86">
        <v>7.4399999999999994E-2</v>
      </c>
      <c r="L86" t="s">
        <v>167</v>
      </c>
      <c r="M86" t="s">
        <v>175</v>
      </c>
      <c r="N86">
        <f>VLOOKUP(L86,MatrizDrogas,2,FALSE)</f>
        <v>5</v>
      </c>
      <c r="O86">
        <f>VLOOKUP(M86,MatrizPresentaciones,2,FALSE)</f>
        <v>7</v>
      </c>
    </row>
    <row r="87" spans="1:15" x14ac:dyDescent="0.3">
      <c r="A87" s="2" t="s">
        <v>152</v>
      </c>
      <c r="B87" t="s">
        <v>1</v>
      </c>
      <c r="C87" t="s">
        <v>75</v>
      </c>
      <c r="D87">
        <v>282</v>
      </c>
      <c r="E87">
        <v>13.622392</v>
      </c>
      <c r="F87">
        <v>-87.6556468</v>
      </c>
      <c r="G87">
        <v>3</v>
      </c>
      <c r="H87">
        <v>5</v>
      </c>
      <c r="I87">
        <v>3</v>
      </c>
      <c r="J87">
        <v>1</v>
      </c>
      <c r="K87">
        <v>2.4399999999999999E-3</v>
      </c>
      <c r="L87" t="s">
        <v>167</v>
      </c>
      <c r="M87" t="s">
        <v>177</v>
      </c>
      <c r="N87">
        <f>VLOOKUP(L87,MatrizDrogas,2,FALSE)</f>
        <v>5</v>
      </c>
      <c r="O87">
        <f>VLOOKUP(M87,MatrizPresentaciones,2,FALSE)</f>
        <v>3</v>
      </c>
    </row>
    <row r="88" spans="1:15" x14ac:dyDescent="0.3">
      <c r="A88" s="2" t="s">
        <v>152</v>
      </c>
      <c r="B88" t="s">
        <v>1</v>
      </c>
      <c r="C88" t="s">
        <v>76</v>
      </c>
      <c r="D88">
        <v>71</v>
      </c>
      <c r="E88">
        <v>15.4400999</v>
      </c>
      <c r="F88">
        <v>-87.930470600000007</v>
      </c>
      <c r="G88">
        <v>3</v>
      </c>
      <c r="H88">
        <v>4</v>
      </c>
      <c r="I88">
        <v>1</v>
      </c>
      <c r="J88">
        <v>17</v>
      </c>
      <c r="K88">
        <v>1.7000000000000001E-2</v>
      </c>
      <c r="L88" t="s">
        <v>172</v>
      </c>
      <c r="M88" t="s">
        <v>179</v>
      </c>
      <c r="N88">
        <f>VLOOKUP(L88,MatrizDrogas,2,FALSE)</f>
        <v>4</v>
      </c>
      <c r="O88">
        <f>VLOOKUP(M88,MatrizPresentaciones,2,FALSE)</f>
        <v>1</v>
      </c>
    </row>
    <row r="89" spans="1:15" x14ac:dyDescent="0.3">
      <c r="A89" s="2" t="s">
        <v>152</v>
      </c>
      <c r="B89" t="s">
        <v>1</v>
      </c>
      <c r="C89" t="s">
        <v>77</v>
      </c>
      <c r="D89">
        <v>45</v>
      </c>
      <c r="E89">
        <v>13.8641109</v>
      </c>
      <c r="F89">
        <v>-86.552927999999994</v>
      </c>
      <c r="G89">
        <v>3</v>
      </c>
      <c r="H89">
        <v>5</v>
      </c>
      <c r="I89">
        <v>1</v>
      </c>
      <c r="J89">
        <v>4</v>
      </c>
      <c r="K89">
        <v>1.814368</v>
      </c>
      <c r="L89" t="s">
        <v>167</v>
      </c>
      <c r="M89" t="s">
        <v>179</v>
      </c>
      <c r="N89">
        <f>VLOOKUP(L89,MatrizDrogas,2,FALSE)</f>
        <v>5</v>
      </c>
      <c r="O89">
        <f>VLOOKUP(M89,MatrizPresentaciones,2,FALSE)</f>
        <v>1</v>
      </c>
    </row>
    <row r="90" spans="1:15" x14ac:dyDescent="0.3">
      <c r="A90" s="2" t="s">
        <v>152</v>
      </c>
      <c r="B90" t="s">
        <v>1</v>
      </c>
      <c r="C90" t="s">
        <v>78</v>
      </c>
      <c r="D90">
        <v>65</v>
      </c>
      <c r="E90">
        <v>15.843235999999999</v>
      </c>
      <c r="F90">
        <v>-87.939224699999997</v>
      </c>
      <c r="G90">
        <v>3</v>
      </c>
      <c r="H90">
        <v>5</v>
      </c>
      <c r="I90">
        <v>1</v>
      </c>
      <c r="J90">
        <v>1</v>
      </c>
      <c r="K90">
        <v>0.453592</v>
      </c>
      <c r="L90" t="s">
        <v>167</v>
      </c>
      <c r="M90" t="s">
        <v>179</v>
      </c>
      <c r="N90">
        <f>VLOOKUP(L90,MatrizDrogas,2,FALSE)</f>
        <v>5</v>
      </c>
      <c r="O90">
        <f>VLOOKUP(M90,MatrizPresentaciones,2,FALSE)</f>
        <v>1</v>
      </c>
    </row>
    <row r="91" spans="1:15" x14ac:dyDescent="0.3">
      <c r="A91" s="2" t="s">
        <v>152</v>
      </c>
      <c r="B91" t="s">
        <v>1</v>
      </c>
      <c r="C91" t="s">
        <v>22</v>
      </c>
      <c r="D91">
        <v>178</v>
      </c>
      <c r="E91">
        <v>14.249307399999999</v>
      </c>
      <c r="F91">
        <v>-87.900377800000001</v>
      </c>
      <c r="G91">
        <v>3</v>
      </c>
      <c r="H91">
        <v>5</v>
      </c>
      <c r="I91">
        <v>1</v>
      </c>
      <c r="J91">
        <v>10</v>
      </c>
      <c r="K91">
        <v>4.53592</v>
      </c>
      <c r="L91" t="s">
        <v>167</v>
      </c>
      <c r="M91" t="s">
        <v>179</v>
      </c>
      <c r="N91">
        <f>VLOOKUP(L91,MatrizDrogas,2,FALSE)</f>
        <v>5</v>
      </c>
      <c r="O91">
        <f>VLOOKUP(M91,MatrizPresentaciones,2,FALSE)</f>
        <v>1</v>
      </c>
    </row>
    <row r="92" spans="1:15" x14ac:dyDescent="0.3">
      <c r="A92" s="2" t="s">
        <v>152</v>
      </c>
      <c r="B92" t="s">
        <v>1</v>
      </c>
      <c r="C92" t="s">
        <v>79</v>
      </c>
      <c r="D92">
        <v>81</v>
      </c>
      <c r="E92">
        <v>13.4972125</v>
      </c>
      <c r="F92">
        <v>-87.115106999999995</v>
      </c>
      <c r="G92">
        <v>3</v>
      </c>
      <c r="H92">
        <v>5</v>
      </c>
      <c r="I92">
        <v>7</v>
      </c>
      <c r="J92">
        <v>30</v>
      </c>
      <c r="K92">
        <v>7.1999999999999995E-2</v>
      </c>
      <c r="L92" t="s">
        <v>167</v>
      </c>
      <c r="M92" t="s">
        <v>175</v>
      </c>
      <c r="N92">
        <f>VLOOKUP(L92,MatrizDrogas,2,FALSE)</f>
        <v>5</v>
      </c>
      <c r="O92">
        <f>VLOOKUP(M92,MatrizPresentaciones,2,FALSE)</f>
        <v>7</v>
      </c>
    </row>
    <row r="93" spans="1:15" x14ac:dyDescent="0.3">
      <c r="A93" s="2" t="s">
        <v>152</v>
      </c>
      <c r="B93" t="s">
        <v>1</v>
      </c>
      <c r="C93" t="s">
        <v>80</v>
      </c>
      <c r="D93">
        <v>49</v>
      </c>
      <c r="E93">
        <v>15.069770399999999</v>
      </c>
      <c r="F93">
        <v>-88.734965099999997</v>
      </c>
      <c r="G93">
        <v>3</v>
      </c>
      <c r="H93">
        <v>4</v>
      </c>
      <c r="I93">
        <v>1</v>
      </c>
      <c r="J93">
        <v>2</v>
      </c>
      <c r="K93">
        <v>5.6698999999999999E-2</v>
      </c>
      <c r="L93" t="s">
        <v>172</v>
      </c>
      <c r="M93" t="s">
        <v>179</v>
      </c>
      <c r="N93">
        <f>VLOOKUP(L93,MatrizDrogas,2,FALSE)</f>
        <v>4</v>
      </c>
      <c r="O93">
        <f>VLOOKUP(M93,MatrizPresentaciones,2,FALSE)</f>
        <v>1</v>
      </c>
    </row>
    <row r="94" spans="1:15" x14ac:dyDescent="0.3">
      <c r="A94" s="2" t="s">
        <v>153</v>
      </c>
      <c r="B94" t="s">
        <v>1</v>
      </c>
      <c r="C94" t="s">
        <v>81</v>
      </c>
      <c r="D94">
        <v>107</v>
      </c>
      <c r="E94">
        <v>14.074740500000001</v>
      </c>
      <c r="F94">
        <v>-87.1547561</v>
      </c>
      <c r="G94">
        <v>3</v>
      </c>
      <c r="H94">
        <v>5</v>
      </c>
      <c r="I94">
        <v>1</v>
      </c>
      <c r="J94">
        <v>1</v>
      </c>
      <c r="K94">
        <v>0.453592</v>
      </c>
      <c r="L94" t="s">
        <v>167</v>
      </c>
      <c r="M94" t="s">
        <v>179</v>
      </c>
      <c r="N94">
        <f>VLOOKUP(L94,MatrizDrogas,2,FALSE)</f>
        <v>5</v>
      </c>
      <c r="O94">
        <f>VLOOKUP(M94,MatrizPresentaciones,2,FALSE)</f>
        <v>1</v>
      </c>
    </row>
    <row r="95" spans="1:15" x14ac:dyDescent="0.3">
      <c r="A95" s="2" t="s">
        <v>153</v>
      </c>
      <c r="B95" t="s">
        <v>1</v>
      </c>
      <c r="C95" t="s">
        <v>82</v>
      </c>
      <c r="D95">
        <v>107</v>
      </c>
      <c r="E95">
        <v>14.0782033</v>
      </c>
      <c r="F95">
        <v>-87.240682800000002</v>
      </c>
      <c r="G95">
        <v>3</v>
      </c>
      <c r="H95">
        <v>5</v>
      </c>
      <c r="I95">
        <v>11</v>
      </c>
      <c r="J95">
        <v>37</v>
      </c>
      <c r="K95">
        <v>9.0279999999999999E-2</v>
      </c>
      <c r="L95" t="s">
        <v>167</v>
      </c>
      <c r="M95" t="s">
        <v>168</v>
      </c>
      <c r="N95">
        <f>VLOOKUP(L95,MatrizDrogas,2,FALSE)</f>
        <v>5</v>
      </c>
      <c r="O95">
        <f>VLOOKUP(M95,MatrizPresentaciones,2,FALSE)</f>
        <v>11</v>
      </c>
    </row>
    <row r="96" spans="1:15" x14ac:dyDescent="0.3">
      <c r="A96" s="2" t="s">
        <v>153</v>
      </c>
      <c r="B96" t="s">
        <v>1</v>
      </c>
      <c r="C96" t="s">
        <v>83</v>
      </c>
      <c r="D96">
        <v>1</v>
      </c>
      <c r="E96">
        <v>15.7700993</v>
      </c>
      <c r="F96">
        <v>-86.759742599999996</v>
      </c>
      <c r="G96">
        <v>3</v>
      </c>
      <c r="H96">
        <v>5</v>
      </c>
      <c r="I96">
        <v>1</v>
      </c>
      <c r="J96">
        <v>82</v>
      </c>
      <c r="K96">
        <v>37.194544</v>
      </c>
      <c r="L96" t="s">
        <v>167</v>
      </c>
      <c r="M96" t="s">
        <v>179</v>
      </c>
      <c r="N96">
        <f>VLOOKUP(L96,MatrizDrogas,2,FALSE)</f>
        <v>5</v>
      </c>
      <c r="O96">
        <f>VLOOKUP(M96,MatrizPresentaciones,2,FALSE)</f>
        <v>1</v>
      </c>
    </row>
    <row r="97" spans="1:15" x14ac:dyDescent="0.3">
      <c r="A97" s="2" t="s">
        <v>153</v>
      </c>
      <c r="B97" t="s">
        <v>1</v>
      </c>
      <c r="C97" t="s">
        <v>84</v>
      </c>
      <c r="D97">
        <v>60</v>
      </c>
      <c r="E97">
        <v>15.5194212</v>
      </c>
      <c r="F97">
        <v>-87.9829723</v>
      </c>
      <c r="G97">
        <v>3</v>
      </c>
      <c r="H97">
        <v>8</v>
      </c>
      <c r="I97">
        <v>5</v>
      </c>
      <c r="J97">
        <v>3</v>
      </c>
      <c r="K97">
        <v>2.6999999999999995E-4</v>
      </c>
      <c r="L97" t="s">
        <v>170</v>
      </c>
      <c r="M97" t="s">
        <v>174</v>
      </c>
      <c r="N97">
        <f>VLOOKUP(L97,MatrizDrogas,2,FALSE)</f>
        <v>8</v>
      </c>
      <c r="O97">
        <f>VLOOKUP(M97,MatrizPresentaciones,2,FALSE)</f>
        <v>5</v>
      </c>
    </row>
    <row r="98" spans="1:15" x14ac:dyDescent="0.3">
      <c r="A98" s="2" t="s">
        <v>153</v>
      </c>
      <c r="B98" t="s">
        <v>1</v>
      </c>
      <c r="C98" t="s">
        <v>85</v>
      </c>
      <c r="D98">
        <v>122</v>
      </c>
      <c r="E98">
        <v>13.8830145</v>
      </c>
      <c r="F98">
        <v>-87.245662400000001</v>
      </c>
      <c r="G98">
        <v>3</v>
      </c>
      <c r="H98">
        <v>4</v>
      </c>
      <c r="I98">
        <v>6</v>
      </c>
      <c r="J98">
        <v>15</v>
      </c>
      <c r="K98">
        <v>7.7399999999999997E-2</v>
      </c>
      <c r="L98" t="s">
        <v>172</v>
      </c>
      <c r="M98" t="s">
        <v>169</v>
      </c>
      <c r="N98">
        <f>VLOOKUP(L98,MatrizDrogas,2,FALSE)</f>
        <v>4</v>
      </c>
      <c r="O98">
        <f>VLOOKUP(M98,MatrizPresentaciones,2,FALSE)</f>
        <v>6</v>
      </c>
    </row>
    <row r="99" spans="1:15" x14ac:dyDescent="0.3">
      <c r="A99" s="2" t="s">
        <v>153</v>
      </c>
      <c r="B99" t="s">
        <v>1</v>
      </c>
      <c r="C99" t="s">
        <v>86</v>
      </c>
      <c r="D99">
        <v>31</v>
      </c>
      <c r="E99">
        <v>14.6276215</v>
      </c>
      <c r="F99">
        <v>-87.607529400000004</v>
      </c>
      <c r="G99">
        <v>3</v>
      </c>
      <c r="H99">
        <v>5</v>
      </c>
      <c r="I99">
        <v>7</v>
      </c>
      <c r="J99">
        <v>8</v>
      </c>
      <c r="K99">
        <v>1.9199999999999998E-2</v>
      </c>
      <c r="L99" t="s">
        <v>167</v>
      </c>
      <c r="M99" t="s">
        <v>175</v>
      </c>
      <c r="N99">
        <f>VLOOKUP(L99,MatrizDrogas,2,FALSE)</f>
        <v>5</v>
      </c>
      <c r="O99">
        <f>VLOOKUP(M99,MatrizPresentaciones,2,FALSE)</f>
        <v>7</v>
      </c>
    </row>
    <row r="100" spans="1:15" x14ac:dyDescent="0.3">
      <c r="A100" s="2" t="s">
        <v>153</v>
      </c>
      <c r="B100" t="s">
        <v>1</v>
      </c>
      <c r="C100" t="s">
        <v>87</v>
      </c>
      <c r="D100">
        <v>60</v>
      </c>
      <c r="E100">
        <v>15.427566499999999</v>
      </c>
      <c r="F100">
        <v>-88.0066475</v>
      </c>
      <c r="G100">
        <v>3</v>
      </c>
      <c r="H100">
        <v>4</v>
      </c>
      <c r="I100">
        <v>7</v>
      </c>
      <c r="J100">
        <v>1</v>
      </c>
      <c r="K100">
        <v>1.6000000000000001E-4</v>
      </c>
      <c r="L100" t="s">
        <v>172</v>
      </c>
      <c r="M100" t="s">
        <v>175</v>
      </c>
      <c r="N100">
        <f>VLOOKUP(L100,MatrizDrogas,2,FALSE)</f>
        <v>4</v>
      </c>
      <c r="O100">
        <f>VLOOKUP(M100,MatrizPresentaciones,2,FALSE)</f>
        <v>7</v>
      </c>
    </row>
    <row r="101" spans="1:15" x14ac:dyDescent="0.3">
      <c r="A101" s="2" t="s">
        <v>154</v>
      </c>
      <c r="B101" t="s">
        <v>1</v>
      </c>
      <c r="C101" t="s">
        <v>88</v>
      </c>
      <c r="D101">
        <v>107</v>
      </c>
      <c r="E101">
        <v>14.061761000000001</v>
      </c>
      <c r="F101">
        <v>-87.160988099999997</v>
      </c>
      <c r="G101">
        <v>3</v>
      </c>
      <c r="H101">
        <v>8</v>
      </c>
      <c r="I101">
        <v>13</v>
      </c>
      <c r="J101">
        <v>50</v>
      </c>
      <c r="K101">
        <v>4.5000000000000005E-3</v>
      </c>
      <c r="L101" t="s">
        <v>170</v>
      </c>
      <c r="M101" t="s">
        <v>178</v>
      </c>
      <c r="N101">
        <f>VLOOKUP(L101,MatrizDrogas,2,FALSE)</f>
        <v>8</v>
      </c>
      <c r="O101">
        <f>VLOOKUP(M101,MatrizPresentaciones,2,FALSE)</f>
        <v>13</v>
      </c>
    </row>
    <row r="102" spans="1:15" x14ac:dyDescent="0.3">
      <c r="A102" s="2" t="s">
        <v>154</v>
      </c>
      <c r="B102" t="s">
        <v>1</v>
      </c>
      <c r="C102" t="s">
        <v>89</v>
      </c>
      <c r="D102">
        <v>177</v>
      </c>
      <c r="E102">
        <v>14.0698463</v>
      </c>
      <c r="F102">
        <v>-88.148657</v>
      </c>
      <c r="G102">
        <v>3</v>
      </c>
      <c r="H102">
        <v>5</v>
      </c>
      <c r="I102">
        <v>6</v>
      </c>
      <c r="J102">
        <v>2</v>
      </c>
      <c r="K102">
        <v>1.0320000000000001E-2</v>
      </c>
      <c r="L102" t="s">
        <v>167</v>
      </c>
      <c r="M102" t="s">
        <v>169</v>
      </c>
      <c r="N102">
        <f>VLOOKUP(L102,MatrizDrogas,2,FALSE)</f>
        <v>5</v>
      </c>
      <c r="O102">
        <f>VLOOKUP(M102,MatrizPresentaciones,2,FALSE)</f>
        <v>6</v>
      </c>
    </row>
    <row r="103" spans="1:15" x14ac:dyDescent="0.3">
      <c r="A103" s="2" t="s">
        <v>155</v>
      </c>
      <c r="B103" t="s">
        <v>1</v>
      </c>
      <c r="C103" t="s">
        <v>90</v>
      </c>
      <c r="D103">
        <v>121</v>
      </c>
      <c r="E103">
        <v>13.818055599999999</v>
      </c>
      <c r="F103">
        <v>-87.421388899999997</v>
      </c>
      <c r="G103">
        <v>3</v>
      </c>
      <c r="H103">
        <v>5</v>
      </c>
      <c r="I103">
        <v>7</v>
      </c>
      <c r="J103">
        <v>16</v>
      </c>
      <c r="K103">
        <v>3.8399999999999997E-2</v>
      </c>
      <c r="L103" t="s">
        <v>167</v>
      </c>
      <c r="M103" t="s">
        <v>175</v>
      </c>
      <c r="N103">
        <f>VLOOKUP(L103,MatrizDrogas,2,FALSE)</f>
        <v>5</v>
      </c>
      <c r="O103">
        <f>VLOOKUP(M103,MatrizPresentaciones,2,FALSE)</f>
        <v>7</v>
      </c>
    </row>
    <row r="104" spans="1:15" x14ac:dyDescent="0.3">
      <c r="A104" s="2" t="s">
        <v>155</v>
      </c>
      <c r="B104" t="s">
        <v>1</v>
      </c>
      <c r="C104" t="s">
        <v>91</v>
      </c>
      <c r="D104">
        <v>291</v>
      </c>
      <c r="E104">
        <v>15.486131800000001</v>
      </c>
      <c r="F104">
        <v>-86.590537100000006</v>
      </c>
      <c r="G104">
        <v>3</v>
      </c>
      <c r="H104">
        <v>5</v>
      </c>
      <c r="I104">
        <v>1</v>
      </c>
      <c r="J104">
        <v>5</v>
      </c>
      <c r="K104">
        <v>2.26796</v>
      </c>
      <c r="L104" t="s">
        <v>167</v>
      </c>
      <c r="M104" t="s">
        <v>179</v>
      </c>
      <c r="N104">
        <f>VLOOKUP(L104,MatrizDrogas,2,FALSE)</f>
        <v>5</v>
      </c>
      <c r="O104">
        <f>VLOOKUP(M104,MatrizPresentaciones,2,FALSE)</f>
        <v>1</v>
      </c>
    </row>
    <row r="105" spans="1:15" x14ac:dyDescent="0.3">
      <c r="A105" s="2" t="s">
        <v>155</v>
      </c>
      <c r="B105" t="s">
        <v>1</v>
      </c>
      <c r="C105" t="s">
        <v>92</v>
      </c>
      <c r="D105">
        <v>107</v>
      </c>
      <c r="E105">
        <v>14.0526751</v>
      </c>
      <c r="F105">
        <v>-87.190267700000007</v>
      </c>
      <c r="G105">
        <v>3</v>
      </c>
      <c r="H105">
        <v>5</v>
      </c>
      <c r="I105">
        <v>1</v>
      </c>
      <c r="J105">
        <v>3</v>
      </c>
      <c r="K105">
        <v>1.360776</v>
      </c>
      <c r="L105" t="s">
        <v>167</v>
      </c>
      <c r="M105" t="s">
        <v>179</v>
      </c>
      <c r="N105">
        <f>VLOOKUP(L105,MatrizDrogas,2,FALSE)</f>
        <v>5</v>
      </c>
      <c r="O105">
        <f>VLOOKUP(M105,MatrizPresentaciones,2,FALSE)</f>
        <v>1</v>
      </c>
    </row>
    <row r="106" spans="1:15" x14ac:dyDescent="0.3">
      <c r="A106" s="2" t="s">
        <v>155</v>
      </c>
      <c r="B106" t="s">
        <v>1</v>
      </c>
      <c r="C106" t="s">
        <v>93</v>
      </c>
      <c r="D106">
        <v>19</v>
      </c>
      <c r="E106">
        <v>14.485938600000001</v>
      </c>
      <c r="F106">
        <v>-87.6164177</v>
      </c>
      <c r="G106">
        <v>3</v>
      </c>
      <c r="H106">
        <v>5</v>
      </c>
      <c r="I106">
        <v>11</v>
      </c>
      <c r="J106">
        <v>2</v>
      </c>
      <c r="K106">
        <v>4.8799999999999998E-3</v>
      </c>
      <c r="L106" t="s">
        <v>167</v>
      </c>
      <c r="M106" t="s">
        <v>168</v>
      </c>
      <c r="N106">
        <f>VLOOKUP(L106,MatrizDrogas,2,FALSE)</f>
        <v>5</v>
      </c>
      <c r="O106">
        <f>VLOOKUP(M106,MatrizPresentaciones,2,FALSE)</f>
        <v>11</v>
      </c>
    </row>
    <row r="107" spans="1:15" x14ac:dyDescent="0.3">
      <c r="A107" s="2" t="s">
        <v>155</v>
      </c>
      <c r="B107" t="s">
        <v>1</v>
      </c>
      <c r="C107" t="s">
        <v>94</v>
      </c>
      <c r="D107">
        <v>60</v>
      </c>
      <c r="E107">
        <v>15.5038827</v>
      </c>
      <c r="F107">
        <v>-88.013861899999995</v>
      </c>
      <c r="G107">
        <v>3</v>
      </c>
      <c r="H107">
        <v>5</v>
      </c>
      <c r="I107">
        <v>11</v>
      </c>
      <c r="J107">
        <v>24</v>
      </c>
      <c r="K107">
        <v>5.8560000000000001E-2</v>
      </c>
      <c r="L107" t="s">
        <v>167</v>
      </c>
      <c r="M107" t="s">
        <v>168</v>
      </c>
      <c r="N107">
        <f>VLOOKUP(L107,MatrizDrogas,2,FALSE)</f>
        <v>5</v>
      </c>
      <c r="O107">
        <f>VLOOKUP(M107,MatrizPresentaciones,2,FALSE)</f>
        <v>11</v>
      </c>
    </row>
    <row r="108" spans="1:15" x14ac:dyDescent="0.3">
      <c r="A108" s="2" t="s">
        <v>155</v>
      </c>
      <c r="B108" t="s">
        <v>1</v>
      </c>
      <c r="C108" t="s">
        <v>94</v>
      </c>
      <c r="D108">
        <v>60</v>
      </c>
      <c r="E108">
        <v>15.5038827</v>
      </c>
      <c r="F108">
        <v>-88.013861899999995</v>
      </c>
      <c r="G108">
        <v>3</v>
      </c>
      <c r="H108">
        <v>5</v>
      </c>
      <c r="I108">
        <v>8</v>
      </c>
      <c r="J108">
        <v>1</v>
      </c>
      <c r="K108">
        <v>0.18143699999999999</v>
      </c>
      <c r="L108" t="s">
        <v>167</v>
      </c>
      <c r="M108" t="s">
        <v>176</v>
      </c>
      <c r="N108">
        <f>VLOOKUP(L108,MatrizDrogas,2,FALSE)</f>
        <v>5</v>
      </c>
      <c r="O108">
        <f>VLOOKUP(M108,MatrizPresentaciones,2,FALSE)</f>
        <v>8</v>
      </c>
    </row>
    <row r="109" spans="1:15" x14ac:dyDescent="0.3">
      <c r="A109" s="2" t="s">
        <v>156</v>
      </c>
      <c r="B109" t="s">
        <v>1</v>
      </c>
      <c r="C109" t="s">
        <v>95</v>
      </c>
      <c r="D109">
        <v>181</v>
      </c>
      <c r="E109">
        <v>14.5874782</v>
      </c>
      <c r="F109">
        <v>-88.583102600000004</v>
      </c>
      <c r="G109">
        <v>3</v>
      </c>
      <c r="H109">
        <v>8</v>
      </c>
      <c r="I109">
        <v>4</v>
      </c>
      <c r="J109">
        <v>90</v>
      </c>
      <c r="K109">
        <v>1.4400000000000001E-2</v>
      </c>
      <c r="L109" t="s">
        <v>170</v>
      </c>
      <c r="M109" t="s">
        <v>173</v>
      </c>
      <c r="N109">
        <f>VLOOKUP(L109,MatrizDrogas,2,FALSE)</f>
        <v>8</v>
      </c>
      <c r="O109">
        <f>VLOOKUP(M109,MatrizPresentaciones,2,FALSE)</f>
        <v>4</v>
      </c>
    </row>
    <row r="110" spans="1:15" x14ac:dyDescent="0.3">
      <c r="A110" s="2" t="s">
        <v>156</v>
      </c>
      <c r="B110" t="s">
        <v>1</v>
      </c>
      <c r="C110" t="s">
        <v>95</v>
      </c>
      <c r="D110">
        <v>181</v>
      </c>
      <c r="E110">
        <v>14.5874782</v>
      </c>
      <c r="F110">
        <v>-88.583102600000004</v>
      </c>
      <c r="G110">
        <v>3</v>
      </c>
      <c r="H110">
        <v>4</v>
      </c>
      <c r="I110">
        <v>4</v>
      </c>
      <c r="J110">
        <v>30</v>
      </c>
      <c r="K110">
        <v>4.8000000000000004E-3</v>
      </c>
      <c r="L110" t="s">
        <v>172</v>
      </c>
      <c r="M110" t="s">
        <v>173</v>
      </c>
      <c r="N110">
        <f>VLOOKUP(L110,MatrizDrogas,2,FALSE)</f>
        <v>4</v>
      </c>
      <c r="O110">
        <f>VLOOKUP(M110,MatrizPresentaciones,2,FALSE)</f>
        <v>4</v>
      </c>
    </row>
    <row r="111" spans="1:15" x14ac:dyDescent="0.3">
      <c r="A111" s="2" t="s">
        <v>156</v>
      </c>
      <c r="B111" t="s">
        <v>1</v>
      </c>
      <c r="C111" t="s">
        <v>96</v>
      </c>
      <c r="D111">
        <v>90</v>
      </c>
      <c r="E111">
        <v>14.0410953</v>
      </c>
      <c r="F111">
        <v>-86.570355399999997</v>
      </c>
      <c r="G111">
        <v>3</v>
      </c>
      <c r="H111">
        <v>4</v>
      </c>
      <c r="I111">
        <v>7</v>
      </c>
      <c r="J111">
        <v>20</v>
      </c>
      <c r="K111">
        <v>3.2000000000000002E-3</v>
      </c>
      <c r="L111" t="s">
        <v>172</v>
      </c>
      <c r="M111" t="s">
        <v>175</v>
      </c>
      <c r="N111">
        <f>VLOOKUP(L111,MatrizDrogas,2,FALSE)</f>
        <v>4</v>
      </c>
      <c r="O111">
        <f>VLOOKUP(M111,MatrizPresentaciones,2,FALSE)</f>
        <v>7</v>
      </c>
    </row>
    <row r="112" spans="1:15" x14ac:dyDescent="0.3">
      <c r="A112" s="2" t="s">
        <v>156</v>
      </c>
      <c r="B112" t="s">
        <v>1</v>
      </c>
      <c r="C112" t="s">
        <v>97</v>
      </c>
      <c r="D112">
        <v>158</v>
      </c>
      <c r="E112">
        <v>16.329760799999999</v>
      </c>
      <c r="F112">
        <v>-86.529967299999996</v>
      </c>
      <c r="G112">
        <v>3</v>
      </c>
      <c r="H112">
        <v>5</v>
      </c>
      <c r="I112">
        <v>1</v>
      </c>
      <c r="J112">
        <v>5</v>
      </c>
      <c r="K112">
        <v>2.26796</v>
      </c>
      <c r="L112" t="s">
        <v>167</v>
      </c>
      <c r="M112" t="s">
        <v>179</v>
      </c>
      <c r="N112">
        <f>VLOOKUP(L112,MatrizDrogas,2,FALSE)</f>
        <v>5</v>
      </c>
      <c r="O112">
        <f>VLOOKUP(M112,MatrizPresentaciones,2,FALSE)</f>
        <v>1</v>
      </c>
    </row>
    <row r="113" spans="1:15" x14ac:dyDescent="0.3">
      <c r="A113" s="2" t="s">
        <v>156</v>
      </c>
      <c r="B113" t="s">
        <v>1</v>
      </c>
      <c r="C113" t="s">
        <v>97</v>
      </c>
      <c r="D113">
        <v>158</v>
      </c>
      <c r="E113">
        <v>16.329760799999999</v>
      </c>
      <c r="F113">
        <v>-86.529967299999996</v>
      </c>
      <c r="G113">
        <v>3</v>
      </c>
      <c r="H113">
        <v>5</v>
      </c>
      <c r="I113">
        <v>7</v>
      </c>
      <c r="J113">
        <v>80</v>
      </c>
      <c r="K113">
        <v>0.19199999999999998</v>
      </c>
      <c r="L113" t="s">
        <v>167</v>
      </c>
      <c r="M113" t="s">
        <v>175</v>
      </c>
      <c r="N113">
        <f>VLOOKUP(L113,MatrizDrogas,2,FALSE)</f>
        <v>5</v>
      </c>
      <c r="O113">
        <f>VLOOKUP(M113,MatrizPresentaciones,2,FALSE)</f>
        <v>7</v>
      </c>
    </row>
    <row r="114" spans="1:15" x14ac:dyDescent="0.3">
      <c r="A114" s="2" t="s">
        <v>156</v>
      </c>
      <c r="B114" t="s">
        <v>1</v>
      </c>
      <c r="C114" t="s">
        <v>98</v>
      </c>
      <c r="D114">
        <v>60</v>
      </c>
      <c r="E114">
        <v>15.4353686</v>
      </c>
      <c r="F114">
        <v>-88.019798699999996</v>
      </c>
      <c r="G114">
        <v>3</v>
      </c>
      <c r="H114">
        <v>5</v>
      </c>
      <c r="I114">
        <v>6</v>
      </c>
      <c r="J114">
        <v>53</v>
      </c>
      <c r="K114">
        <v>0.27348</v>
      </c>
      <c r="L114" t="s">
        <v>167</v>
      </c>
      <c r="M114" t="s">
        <v>169</v>
      </c>
      <c r="N114">
        <f>VLOOKUP(L114,MatrizDrogas,2,FALSE)</f>
        <v>5</v>
      </c>
      <c r="O114">
        <f>VLOOKUP(M114,MatrizPresentaciones,2,FALSE)</f>
        <v>6</v>
      </c>
    </row>
    <row r="115" spans="1:15" x14ac:dyDescent="0.3">
      <c r="A115" s="2" t="s">
        <v>156</v>
      </c>
      <c r="B115" t="s">
        <v>1</v>
      </c>
      <c r="C115" t="s">
        <v>98</v>
      </c>
      <c r="D115">
        <v>60</v>
      </c>
      <c r="E115">
        <v>15.4353686</v>
      </c>
      <c r="F115">
        <v>-88.019798699999996</v>
      </c>
      <c r="G115">
        <v>3</v>
      </c>
      <c r="H115">
        <v>8</v>
      </c>
      <c r="I115">
        <v>5</v>
      </c>
      <c r="J115">
        <v>4</v>
      </c>
      <c r="K115">
        <v>3.5999999999999997E-4</v>
      </c>
      <c r="L115" t="s">
        <v>170</v>
      </c>
      <c r="M115" t="s">
        <v>174</v>
      </c>
      <c r="N115">
        <f>VLOOKUP(L115,MatrizDrogas,2,FALSE)</f>
        <v>8</v>
      </c>
      <c r="O115">
        <f>VLOOKUP(M115,MatrizPresentaciones,2,FALSE)</f>
        <v>5</v>
      </c>
    </row>
    <row r="116" spans="1:15" x14ac:dyDescent="0.3">
      <c r="A116" s="2" t="s">
        <v>157</v>
      </c>
      <c r="B116" t="s">
        <v>1</v>
      </c>
      <c r="C116" t="s">
        <v>99</v>
      </c>
      <c r="D116">
        <v>13</v>
      </c>
      <c r="E116">
        <v>15.521112499999999</v>
      </c>
      <c r="F116">
        <v>-86.2209316</v>
      </c>
      <c r="G116">
        <v>3</v>
      </c>
      <c r="H116">
        <v>5</v>
      </c>
      <c r="I116">
        <v>1</v>
      </c>
      <c r="J116">
        <v>12</v>
      </c>
      <c r="K116">
        <v>5.4431039999999999</v>
      </c>
      <c r="L116" t="s">
        <v>167</v>
      </c>
      <c r="M116" t="s">
        <v>179</v>
      </c>
      <c r="N116">
        <f>VLOOKUP(L116,MatrizDrogas,2,FALSE)</f>
        <v>5</v>
      </c>
      <c r="O116">
        <f>VLOOKUP(M116,MatrizPresentaciones,2,FALSE)</f>
        <v>1</v>
      </c>
    </row>
    <row r="117" spans="1:15" x14ac:dyDescent="0.3">
      <c r="A117" s="2" t="s">
        <v>157</v>
      </c>
      <c r="B117" t="s">
        <v>1</v>
      </c>
      <c r="C117" t="s">
        <v>100</v>
      </c>
      <c r="D117">
        <v>82</v>
      </c>
      <c r="E117">
        <v>13.585846</v>
      </c>
      <c r="F117">
        <v>-87.363287400000004</v>
      </c>
      <c r="G117">
        <v>3</v>
      </c>
      <c r="H117">
        <v>5</v>
      </c>
      <c r="I117">
        <v>7</v>
      </c>
      <c r="J117">
        <v>48</v>
      </c>
      <c r="K117">
        <v>0.1152</v>
      </c>
      <c r="L117" t="s">
        <v>167</v>
      </c>
      <c r="M117" t="s">
        <v>175</v>
      </c>
      <c r="N117">
        <f>VLOOKUP(L117,MatrizDrogas,2,FALSE)</f>
        <v>5</v>
      </c>
      <c r="O117">
        <f>VLOOKUP(M117,MatrizPresentaciones,2,FALSE)</f>
        <v>7</v>
      </c>
    </row>
    <row r="118" spans="1:15" x14ac:dyDescent="0.3">
      <c r="A118" s="2" t="s">
        <v>157</v>
      </c>
      <c r="B118" t="s">
        <v>1</v>
      </c>
      <c r="C118" t="s">
        <v>100</v>
      </c>
      <c r="D118">
        <v>82</v>
      </c>
      <c r="E118">
        <v>13.585846</v>
      </c>
      <c r="F118">
        <v>-87.363287400000004</v>
      </c>
      <c r="G118">
        <v>3</v>
      </c>
      <c r="H118">
        <v>5</v>
      </c>
      <c r="I118">
        <v>1</v>
      </c>
      <c r="J118">
        <v>2</v>
      </c>
      <c r="K118">
        <v>0.90718399999999999</v>
      </c>
      <c r="L118" t="s">
        <v>167</v>
      </c>
      <c r="M118" t="s">
        <v>179</v>
      </c>
      <c r="N118">
        <f>VLOOKUP(L118,MatrizDrogas,2,FALSE)</f>
        <v>5</v>
      </c>
      <c r="O118">
        <f>VLOOKUP(M118,MatrizPresentaciones,2,FALSE)</f>
        <v>1</v>
      </c>
    </row>
    <row r="119" spans="1:15" x14ac:dyDescent="0.3">
      <c r="A119" s="2" t="s">
        <v>157</v>
      </c>
      <c r="B119" t="s">
        <v>1</v>
      </c>
      <c r="C119" t="s">
        <v>101</v>
      </c>
      <c r="D119">
        <v>107</v>
      </c>
      <c r="E119">
        <v>14.090970199999999</v>
      </c>
      <c r="F119">
        <v>-87.241307800000001</v>
      </c>
      <c r="G119">
        <v>3</v>
      </c>
      <c r="H119">
        <v>5</v>
      </c>
      <c r="I119">
        <v>11</v>
      </c>
      <c r="J119">
        <v>5</v>
      </c>
      <c r="K119">
        <v>1.2199999999999999E-2</v>
      </c>
      <c r="L119" t="s">
        <v>167</v>
      </c>
      <c r="M119" t="s">
        <v>168</v>
      </c>
      <c r="N119">
        <f>VLOOKUP(L119,MatrizDrogas,2,FALSE)</f>
        <v>5</v>
      </c>
      <c r="O119">
        <f>VLOOKUP(M119,MatrizPresentaciones,2,FALSE)</f>
        <v>11</v>
      </c>
    </row>
    <row r="120" spans="1:15" x14ac:dyDescent="0.3">
      <c r="A120" s="2" t="s">
        <v>157</v>
      </c>
      <c r="B120" t="s">
        <v>1</v>
      </c>
      <c r="C120" t="s">
        <v>102</v>
      </c>
      <c r="D120">
        <v>169</v>
      </c>
      <c r="E120">
        <v>14.1616622</v>
      </c>
      <c r="F120">
        <v>-88.034321700000007</v>
      </c>
      <c r="G120">
        <v>3</v>
      </c>
      <c r="H120">
        <v>5</v>
      </c>
      <c r="I120">
        <v>1</v>
      </c>
      <c r="J120">
        <v>2</v>
      </c>
      <c r="K120">
        <v>0.90718399999999999</v>
      </c>
      <c r="L120" t="s">
        <v>167</v>
      </c>
      <c r="M120" t="s">
        <v>179</v>
      </c>
      <c r="N120">
        <f>VLOOKUP(L120,MatrizDrogas,2,FALSE)</f>
        <v>5</v>
      </c>
      <c r="O120">
        <f>VLOOKUP(M120,MatrizPresentaciones,2,FALSE)</f>
        <v>1</v>
      </c>
    </row>
    <row r="121" spans="1:15" x14ac:dyDescent="0.3">
      <c r="A121" s="2" t="s">
        <v>157</v>
      </c>
      <c r="B121" t="s">
        <v>1</v>
      </c>
      <c r="C121" t="s">
        <v>103</v>
      </c>
      <c r="D121">
        <v>225</v>
      </c>
      <c r="E121">
        <v>14.4325967</v>
      </c>
      <c r="F121">
        <v>-86.278910699999997</v>
      </c>
      <c r="G121">
        <v>3</v>
      </c>
      <c r="H121">
        <v>5</v>
      </c>
      <c r="I121">
        <v>11</v>
      </c>
      <c r="J121">
        <v>57</v>
      </c>
      <c r="K121">
        <v>0.13907999999999998</v>
      </c>
      <c r="L121" t="s">
        <v>167</v>
      </c>
      <c r="M121" t="s">
        <v>168</v>
      </c>
      <c r="N121">
        <f>VLOOKUP(L121,MatrizDrogas,2,FALSE)</f>
        <v>5</v>
      </c>
      <c r="O121">
        <f>VLOOKUP(M121,MatrizPresentaciones,2,FALSE)</f>
        <v>11</v>
      </c>
    </row>
    <row r="122" spans="1:15" x14ac:dyDescent="0.3">
      <c r="A122" s="2" t="s">
        <v>158</v>
      </c>
      <c r="B122" t="s">
        <v>1</v>
      </c>
      <c r="C122" t="s">
        <v>104</v>
      </c>
      <c r="D122">
        <v>182</v>
      </c>
      <c r="E122">
        <v>14.5874782</v>
      </c>
      <c r="F122">
        <v>-88.583102600000004</v>
      </c>
      <c r="G122">
        <v>3</v>
      </c>
      <c r="H122">
        <v>5</v>
      </c>
      <c r="I122">
        <v>11</v>
      </c>
      <c r="J122">
        <v>26</v>
      </c>
      <c r="K122">
        <v>6.3439999999999996E-2</v>
      </c>
      <c r="L122" t="s">
        <v>167</v>
      </c>
      <c r="M122" t="s">
        <v>168</v>
      </c>
      <c r="N122">
        <f>VLOOKUP(L122,MatrizDrogas,2,FALSE)</f>
        <v>5</v>
      </c>
      <c r="O122">
        <f>VLOOKUP(M122,MatrizPresentaciones,2,FALSE)</f>
        <v>11</v>
      </c>
    </row>
    <row r="123" spans="1:15" x14ac:dyDescent="0.3">
      <c r="A123" s="2" t="s">
        <v>158</v>
      </c>
      <c r="B123" t="s">
        <v>1</v>
      </c>
      <c r="C123" t="s">
        <v>105</v>
      </c>
      <c r="D123">
        <v>209</v>
      </c>
      <c r="E123">
        <v>14.432339600000001</v>
      </c>
      <c r="F123">
        <v>-89.179527399999998</v>
      </c>
      <c r="G123">
        <v>3</v>
      </c>
      <c r="H123">
        <v>8</v>
      </c>
      <c r="I123">
        <v>5</v>
      </c>
      <c r="J123">
        <v>14</v>
      </c>
      <c r="K123">
        <v>1.2599999999999998E-3</v>
      </c>
      <c r="L123" t="s">
        <v>170</v>
      </c>
      <c r="M123" t="s">
        <v>174</v>
      </c>
      <c r="N123">
        <f>VLOOKUP(L123,MatrizDrogas,2,FALSE)</f>
        <v>8</v>
      </c>
      <c r="O123">
        <f>VLOOKUP(M123,MatrizPresentaciones,2,FALSE)</f>
        <v>5</v>
      </c>
    </row>
    <row r="124" spans="1:15" x14ac:dyDescent="0.3">
      <c r="A124" s="2" t="s">
        <v>158</v>
      </c>
      <c r="B124" t="s">
        <v>1</v>
      </c>
      <c r="C124" t="s">
        <v>105</v>
      </c>
      <c r="D124">
        <v>209</v>
      </c>
      <c r="E124">
        <v>14.432339600000001</v>
      </c>
      <c r="F124">
        <v>-89.179527399999998</v>
      </c>
      <c r="G124">
        <v>3</v>
      </c>
      <c r="H124">
        <v>5</v>
      </c>
      <c r="I124">
        <v>11</v>
      </c>
      <c r="J124">
        <v>8</v>
      </c>
      <c r="K124">
        <v>1.9519999999999999E-2</v>
      </c>
      <c r="L124" t="s">
        <v>167</v>
      </c>
      <c r="M124" t="s">
        <v>168</v>
      </c>
      <c r="N124">
        <f>VLOOKUP(L124,MatrizDrogas,2,FALSE)</f>
        <v>5</v>
      </c>
      <c r="O124">
        <f>VLOOKUP(M124,MatrizPresentaciones,2,FALSE)</f>
        <v>11</v>
      </c>
    </row>
    <row r="125" spans="1:15" x14ac:dyDescent="0.3">
      <c r="A125" s="2" t="s">
        <v>158</v>
      </c>
      <c r="B125" t="s">
        <v>1</v>
      </c>
      <c r="C125" t="s">
        <v>106</v>
      </c>
      <c r="D125">
        <v>61</v>
      </c>
      <c r="E125">
        <v>15.605456500000001</v>
      </c>
      <c r="F125">
        <v>-87.9559371</v>
      </c>
      <c r="G125">
        <v>3</v>
      </c>
      <c r="H125">
        <v>5</v>
      </c>
      <c r="I125">
        <v>11</v>
      </c>
      <c r="J125">
        <v>50</v>
      </c>
      <c r="K125">
        <v>0.122</v>
      </c>
      <c r="L125" t="s">
        <v>167</v>
      </c>
      <c r="M125" t="s">
        <v>168</v>
      </c>
      <c r="N125">
        <f>VLOOKUP(L125,MatrizDrogas,2,FALSE)</f>
        <v>5</v>
      </c>
      <c r="O125">
        <f>VLOOKUP(M125,MatrizPresentaciones,2,FALSE)</f>
        <v>11</v>
      </c>
    </row>
    <row r="126" spans="1:15" x14ac:dyDescent="0.3">
      <c r="A126" s="2" t="s">
        <v>158</v>
      </c>
      <c r="B126" t="s">
        <v>1</v>
      </c>
      <c r="C126" t="s">
        <v>24</v>
      </c>
      <c r="D126">
        <v>209</v>
      </c>
      <c r="E126">
        <v>14.4347633</v>
      </c>
      <c r="F126">
        <v>-89.181164499999994</v>
      </c>
      <c r="G126">
        <v>3</v>
      </c>
      <c r="H126">
        <v>5</v>
      </c>
      <c r="I126">
        <v>7</v>
      </c>
      <c r="J126">
        <v>8</v>
      </c>
      <c r="K126">
        <v>1.9199999999999998E-2</v>
      </c>
      <c r="L126" t="s">
        <v>167</v>
      </c>
      <c r="M126" t="s">
        <v>175</v>
      </c>
      <c r="N126">
        <f>VLOOKUP(L126,MatrizDrogas,2,FALSE)</f>
        <v>5</v>
      </c>
      <c r="O126">
        <f>VLOOKUP(M126,MatrizPresentaciones,2,FALSE)</f>
        <v>7</v>
      </c>
    </row>
    <row r="127" spans="1:15" x14ac:dyDescent="0.3">
      <c r="A127" s="2" t="s">
        <v>158</v>
      </c>
      <c r="B127" t="s">
        <v>1</v>
      </c>
      <c r="C127" t="s">
        <v>24</v>
      </c>
      <c r="D127">
        <v>209</v>
      </c>
      <c r="E127">
        <v>14.4347633</v>
      </c>
      <c r="F127">
        <v>-89.181164499999994</v>
      </c>
      <c r="G127">
        <v>3</v>
      </c>
      <c r="H127">
        <v>8</v>
      </c>
      <c r="I127">
        <v>7</v>
      </c>
      <c r="J127">
        <v>14</v>
      </c>
      <c r="K127">
        <v>2.2400000000000002E-3</v>
      </c>
      <c r="L127" t="s">
        <v>170</v>
      </c>
      <c r="M127" t="s">
        <v>175</v>
      </c>
      <c r="N127">
        <f>VLOOKUP(L127,MatrizDrogas,2,FALSE)</f>
        <v>8</v>
      </c>
      <c r="O127">
        <f>VLOOKUP(M127,MatrizPresentaciones,2,FALSE)</f>
        <v>7</v>
      </c>
    </row>
    <row r="128" spans="1:15" x14ac:dyDescent="0.3">
      <c r="A128" s="2" t="s">
        <v>158</v>
      </c>
      <c r="B128" t="s">
        <v>1</v>
      </c>
      <c r="C128" t="s">
        <v>107</v>
      </c>
      <c r="D128">
        <v>291</v>
      </c>
      <c r="E128">
        <v>15.486131800000001</v>
      </c>
      <c r="F128">
        <v>-86.590537100000006</v>
      </c>
      <c r="G128">
        <v>3</v>
      </c>
      <c r="H128">
        <v>5</v>
      </c>
      <c r="I128">
        <v>11</v>
      </c>
      <c r="J128">
        <v>2</v>
      </c>
      <c r="K128">
        <v>4.8799999999999998E-3</v>
      </c>
      <c r="L128" t="s">
        <v>167</v>
      </c>
      <c r="M128" t="s">
        <v>168</v>
      </c>
      <c r="N128">
        <f>VLOOKUP(L128,MatrizDrogas,2,FALSE)</f>
        <v>5</v>
      </c>
      <c r="O128">
        <f>VLOOKUP(M128,MatrizPresentaciones,2,FALSE)</f>
        <v>11</v>
      </c>
    </row>
    <row r="129" spans="1:15" x14ac:dyDescent="0.3">
      <c r="A129" s="2" t="s">
        <v>159</v>
      </c>
      <c r="B129" t="s">
        <v>1</v>
      </c>
      <c r="C129" t="s">
        <v>108</v>
      </c>
      <c r="D129">
        <v>51</v>
      </c>
      <c r="E129">
        <v>14.867009400000001</v>
      </c>
      <c r="F129">
        <v>-88.772244400000005</v>
      </c>
      <c r="G129">
        <v>3</v>
      </c>
      <c r="H129">
        <v>5</v>
      </c>
      <c r="I129">
        <v>6</v>
      </c>
      <c r="J129">
        <v>1</v>
      </c>
      <c r="K129">
        <v>5.1600000000000005E-3</v>
      </c>
      <c r="L129" t="s">
        <v>167</v>
      </c>
      <c r="M129" t="s">
        <v>169</v>
      </c>
      <c r="N129">
        <f>VLOOKUP(L129,MatrizDrogas,2,FALSE)</f>
        <v>5</v>
      </c>
      <c r="O129">
        <f>VLOOKUP(M129,MatrizPresentaciones,2,FALSE)</f>
        <v>6</v>
      </c>
    </row>
    <row r="130" spans="1:15" x14ac:dyDescent="0.3">
      <c r="A130" s="2" t="s">
        <v>159</v>
      </c>
      <c r="B130" t="s">
        <v>1</v>
      </c>
      <c r="C130" t="s">
        <v>109</v>
      </c>
      <c r="D130">
        <v>274</v>
      </c>
      <c r="E130">
        <v>14.8753647</v>
      </c>
      <c r="F130">
        <v>-88.072975400000004</v>
      </c>
      <c r="G130">
        <v>3</v>
      </c>
      <c r="H130">
        <v>5</v>
      </c>
      <c r="I130">
        <v>6</v>
      </c>
      <c r="J130">
        <v>86</v>
      </c>
      <c r="K130">
        <v>0.44376000000000004</v>
      </c>
      <c r="L130" t="s">
        <v>167</v>
      </c>
      <c r="M130" t="s">
        <v>169</v>
      </c>
      <c r="N130">
        <f>VLOOKUP(L130,MatrizDrogas,2,FALSE)</f>
        <v>5</v>
      </c>
      <c r="O130">
        <f>VLOOKUP(M130,MatrizPresentaciones,2,FALSE)</f>
        <v>6</v>
      </c>
    </row>
    <row r="131" spans="1:15" x14ac:dyDescent="0.3">
      <c r="A131" s="2" t="s">
        <v>159</v>
      </c>
      <c r="B131" t="s">
        <v>1</v>
      </c>
      <c r="C131" t="s">
        <v>109</v>
      </c>
      <c r="D131">
        <v>274</v>
      </c>
      <c r="E131">
        <v>14.8753647</v>
      </c>
      <c r="F131">
        <v>-88.072975400000004</v>
      </c>
      <c r="G131">
        <v>3</v>
      </c>
      <c r="H131">
        <v>4</v>
      </c>
      <c r="I131">
        <v>1</v>
      </c>
      <c r="J131">
        <v>43</v>
      </c>
      <c r="K131">
        <v>4.3000000000000003E-2</v>
      </c>
      <c r="L131" t="s">
        <v>172</v>
      </c>
      <c r="M131" t="s">
        <v>179</v>
      </c>
      <c r="N131">
        <f>VLOOKUP(L131,MatrizDrogas,2,FALSE)</f>
        <v>4</v>
      </c>
      <c r="O131">
        <f>VLOOKUP(M131,MatrizPresentaciones,2,FALSE)</f>
        <v>1</v>
      </c>
    </row>
    <row r="132" spans="1:15" x14ac:dyDescent="0.3">
      <c r="A132" s="2" t="s">
        <v>159</v>
      </c>
      <c r="B132" t="s">
        <v>1</v>
      </c>
      <c r="C132" t="s">
        <v>109</v>
      </c>
      <c r="D132">
        <v>274</v>
      </c>
      <c r="E132">
        <v>14.8753647</v>
      </c>
      <c r="F132">
        <v>-88.072975400000004</v>
      </c>
      <c r="G132">
        <v>3</v>
      </c>
      <c r="H132">
        <v>5</v>
      </c>
      <c r="I132">
        <v>7</v>
      </c>
      <c r="J132">
        <v>1</v>
      </c>
      <c r="K132">
        <v>2.3999999999999998E-3</v>
      </c>
      <c r="L132" t="s">
        <v>167</v>
      </c>
      <c r="M132" t="s">
        <v>175</v>
      </c>
      <c r="N132">
        <f>VLOOKUP(L132,MatrizDrogas,2,FALSE)</f>
        <v>5</v>
      </c>
      <c r="O132">
        <f>VLOOKUP(M132,MatrizPresentaciones,2,FALSE)</f>
        <v>7</v>
      </c>
    </row>
    <row r="133" spans="1:15" x14ac:dyDescent="0.3">
      <c r="A133" s="2" t="s">
        <v>159</v>
      </c>
      <c r="B133" t="s">
        <v>1</v>
      </c>
      <c r="C133" t="s">
        <v>109</v>
      </c>
      <c r="D133">
        <v>274</v>
      </c>
      <c r="E133">
        <v>14.8753647</v>
      </c>
      <c r="F133">
        <v>-88.072975400000004</v>
      </c>
      <c r="G133">
        <v>3</v>
      </c>
      <c r="H133">
        <v>8</v>
      </c>
      <c r="I133">
        <v>5</v>
      </c>
      <c r="J133">
        <v>68</v>
      </c>
      <c r="K133">
        <v>6.1199999999999996E-3</v>
      </c>
      <c r="L133" t="s">
        <v>170</v>
      </c>
      <c r="M133" t="s">
        <v>174</v>
      </c>
      <c r="N133">
        <f>VLOOKUP(L133,MatrizDrogas,2,FALSE)</f>
        <v>8</v>
      </c>
      <c r="O133">
        <f>VLOOKUP(M133,MatrizPresentaciones,2,FALSE)</f>
        <v>5</v>
      </c>
    </row>
    <row r="134" spans="1:15" x14ac:dyDescent="0.3">
      <c r="A134" s="2" t="s">
        <v>159</v>
      </c>
      <c r="B134" t="s">
        <v>1</v>
      </c>
      <c r="C134" t="s">
        <v>110</v>
      </c>
      <c r="D134">
        <v>276</v>
      </c>
      <c r="E134">
        <v>13.536906500000001</v>
      </c>
      <c r="F134">
        <v>-87.485157999999998</v>
      </c>
      <c r="G134">
        <v>3</v>
      </c>
      <c r="H134">
        <v>4</v>
      </c>
      <c r="I134">
        <v>4</v>
      </c>
      <c r="J134">
        <v>2</v>
      </c>
      <c r="K134">
        <v>3.2000000000000003E-4</v>
      </c>
      <c r="L134" t="s">
        <v>172</v>
      </c>
      <c r="M134" t="s">
        <v>173</v>
      </c>
      <c r="N134">
        <f>VLOOKUP(L134,MatrizDrogas,2,FALSE)</f>
        <v>4</v>
      </c>
      <c r="O134">
        <f>VLOOKUP(M134,MatrizPresentaciones,2,FALSE)</f>
        <v>4</v>
      </c>
    </row>
    <row r="135" spans="1:15" x14ac:dyDescent="0.3">
      <c r="A135" s="2" t="s">
        <v>159</v>
      </c>
      <c r="B135" t="s">
        <v>1</v>
      </c>
      <c r="C135" t="s">
        <v>111</v>
      </c>
      <c r="D135">
        <v>60</v>
      </c>
      <c r="E135">
        <v>15.4581275</v>
      </c>
      <c r="F135">
        <v>-87.946346800000001</v>
      </c>
      <c r="G135">
        <v>3</v>
      </c>
      <c r="H135">
        <v>5</v>
      </c>
      <c r="I135">
        <v>6</v>
      </c>
      <c r="J135">
        <v>1</v>
      </c>
      <c r="K135">
        <v>5.1600000000000005E-3</v>
      </c>
      <c r="L135" t="s">
        <v>167</v>
      </c>
      <c r="M135" t="s">
        <v>169</v>
      </c>
      <c r="N135">
        <f>VLOOKUP(L135,MatrizDrogas,2,FALSE)</f>
        <v>5</v>
      </c>
      <c r="O135">
        <f>VLOOKUP(M135,MatrizPresentaciones,2,FALSE)</f>
        <v>6</v>
      </c>
    </row>
    <row r="136" spans="1:15" x14ac:dyDescent="0.3">
      <c r="A136" s="2" t="s">
        <v>159</v>
      </c>
      <c r="B136" t="s">
        <v>1</v>
      </c>
      <c r="C136" t="s">
        <v>48</v>
      </c>
      <c r="D136">
        <v>19</v>
      </c>
      <c r="E136">
        <v>14.4474029</v>
      </c>
      <c r="F136">
        <v>-87.646011299999998</v>
      </c>
      <c r="G136">
        <v>3</v>
      </c>
      <c r="H136">
        <v>8</v>
      </c>
      <c r="I136">
        <v>5</v>
      </c>
      <c r="J136">
        <v>145</v>
      </c>
      <c r="K136">
        <v>1.3049999999999999E-2</v>
      </c>
      <c r="L136" t="s">
        <v>170</v>
      </c>
      <c r="M136" t="s">
        <v>174</v>
      </c>
      <c r="N136">
        <f>VLOOKUP(L136,MatrizDrogas,2,FALSE)</f>
        <v>8</v>
      </c>
      <c r="O136">
        <f>VLOOKUP(M136,MatrizPresentaciones,2,FALSE)</f>
        <v>5</v>
      </c>
    </row>
    <row r="137" spans="1:15" x14ac:dyDescent="0.3">
      <c r="A137" s="2" t="s">
        <v>159</v>
      </c>
      <c r="B137" t="s">
        <v>1</v>
      </c>
      <c r="C137" t="s">
        <v>112</v>
      </c>
      <c r="D137">
        <v>264</v>
      </c>
      <c r="E137">
        <v>15.3483742</v>
      </c>
      <c r="F137">
        <v>-88.396753599999997</v>
      </c>
      <c r="G137">
        <v>3</v>
      </c>
      <c r="H137">
        <v>5</v>
      </c>
      <c r="I137">
        <v>7</v>
      </c>
      <c r="J137">
        <v>10</v>
      </c>
      <c r="K137">
        <v>2.3999999999999997E-2</v>
      </c>
      <c r="L137" t="s">
        <v>167</v>
      </c>
      <c r="M137" t="s">
        <v>175</v>
      </c>
      <c r="N137">
        <f>VLOOKUP(L137,MatrizDrogas,2,FALSE)</f>
        <v>5</v>
      </c>
      <c r="O137">
        <f>VLOOKUP(M137,MatrizPresentaciones,2,FALSE)</f>
        <v>7</v>
      </c>
    </row>
    <row r="138" spans="1:15" x14ac:dyDescent="0.3">
      <c r="A138" s="2" t="s">
        <v>159</v>
      </c>
      <c r="B138" t="s">
        <v>1</v>
      </c>
      <c r="C138" t="s">
        <v>112</v>
      </c>
      <c r="D138">
        <v>264</v>
      </c>
      <c r="E138">
        <v>15.3483742</v>
      </c>
      <c r="F138">
        <v>-88.396753599999997</v>
      </c>
      <c r="G138">
        <v>3</v>
      </c>
      <c r="H138">
        <v>5</v>
      </c>
      <c r="I138">
        <v>1</v>
      </c>
      <c r="J138">
        <v>1</v>
      </c>
      <c r="K138">
        <v>0.453592</v>
      </c>
      <c r="L138" t="s">
        <v>167</v>
      </c>
      <c r="M138" t="s">
        <v>179</v>
      </c>
      <c r="N138">
        <f>VLOOKUP(L138,MatrizDrogas,2,FALSE)</f>
        <v>5</v>
      </c>
      <c r="O138">
        <f>VLOOKUP(M138,MatrizPresentaciones,2,FALSE)</f>
        <v>1</v>
      </c>
    </row>
    <row r="139" spans="1:15" x14ac:dyDescent="0.3">
      <c r="A139" s="2" t="s">
        <v>159</v>
      </c>
      <c r="B139" t="s">
        <v>1</v>
      </c>
      <c r="C139" t="s">
        <v>113</v>
      </c>
      <c r="D139">
        <v>288</v>
      </c>
      <c r="E139">
        <v>15.395316299999999</v>
      </c>
      <c r="F139">
        <v>-87.811510299999995</v>
      </c>
      <c r="G139">
        <v>3</v>
      </c>
      <c r="H139">
        <v>5</v>
      </c>
      <c r="I139">
        <v>1</v>
      </c>
      <c r="J139">
        <v>4</v>
      </c>
      <c r="K139">
        <v>1.814368</v>
      </c>
      <c r="L139" t="s">
        <v>167</v>
      </c>
      <c r="M139" t="s">
        <v>179</v>
      </c>
      <c r="N139">
        <f>VLOOKUP(L139,MatrizDrogas,2,FALSE)</f>
        <v>5</v>
      </c>
      <c r="O139">
        <f>VLOOKUP(M139,MatrizPresentaciones,2,FALSE)</f>
        <v>1</v>
      </c>
    </row>
    <row r="140" spans="1:15" x14ac:dyDescent="0.3">
      <c r="A140" s="2" t="s">
        <v>159</v>
      </c>
      <c r="B140" t="s">
        <v>1</v>
      </c>
      <c r="C140" t="s">
        <v>114</v>
      </c>
      <c r="D140">
        <v>45</v>
      </c>
      <c r="E140">
        <v>13.8641109</v>
      </c>
      <c r="F140">
        <v>-86.552927999999994</v>
      </c>
      <c r="G140">
        <v>3</v>
      </c>
      <c r="H140">
        <v>5</v>
      </c>
      <c r="I140">
        <v>11</v>
      </c>
      <c r="J140">
        <v>40</v>
      </c>
      <c r="K140">
        <v>9.7599999999999992E-2</v>
      </c>
      <c r="L140" t="s">
        <v>167</v>
      </c>
      <c r="M140" t="s">
        <v>168</v>
      </c>
      <c r="N140">
        <f>VLOOKUP(L140,MatrizDrogas,2,FALSE)</f>
        <v>5</v>
      </c>
      <c r="O140">
        <f>VLOOKUP(M140,MatrizPresentaciones,2,FALSE)</f>
        <v>11</v>
      </c>
    </row>
    <row r="141" spans="1:15" x14ac:dyDescent="0.3">
      <c r="A141" s="2" t="s">
        <v>160</v>
      </c>
      <c r="B141" t="s">
        <v>1</v>
      </c>
      <c r="C141" t="s">
        <v>115</v>
      </c>
      <c r="D141">
        <v>107</v>
      </c>
      <c r="E141">
        <v>14.1681756</v>
      </c>
      <c r="F141">
        <v>-87.204589400000003</v>
      </c>
      <c r="G141">
        <v>3</v>
      </c>
      <c r="H141">
        <v>5</v>
      </c>
      <c r="I141">
        <v>8</v>
      </c>
      <c r="J141">
        <v>1</v>
      </c>
      <c r="K141">
        <v>0.18143699999999999</v>
      </c>
      <c r="L141" t="s">
        <v>167</v>
      </c>
      <c r="M141" t="s">
        <v>176</v>
      </c>
      <c r="N141">
        <f>VLOOKUP(L141,MatrizDrogas,2,FALSE)</f>
        <v>5</v>
      </c>
      <c r="O141">
        <f>VLOOKUP(M141,MatrizPresentaciones,2,FALSE)</f>
        <v>8</v>
      </c>
    </row>
    <row r="142" spans="1:15" x14ac:dyDescent="0.3">
      <c r="A142" s="2" t="s">
        <v>160</v>
      </c>
      <c r="B142" t="s">
        <v>1</v>
      </c>
      <c r="C142" t="s">
        <v>116</v>
      </c>
      <c r="D142">
        <v>291</v>
      </c>
      <c r="E142">
        <v>15.121409999999999</v>
      </c>
      <c r="F142">
        <v>-87.023819000000003</v>
      </c>
      <c r="G142">
        <v>3</v>
      </c>
      <c r="H142">
        <v>5</v>
      </c>
      <c r="I142">
        <v>6</v>
      </c>
      <c r="J142">
        <v>10</v>
      </c>
      <c r="K142">
        <v>5.1600000000000007E-2</v>
      </c>
      <c r="L142" t="s">
        <v>167</v>
      </c>
      <c r="M142" t="s">
        <v>169</v>
      </c>
      <c r="N142">
        <f>VLOOKUP(L142,MatrizDrogas,2,FALSE)</f>
        <v>5</v>
      </c>
      <c r="O142">
        <f>VLOOKUP(M142,MatrizPresentaciones,2,FALSE)</f>
        <v>6</v>
      </c>
    </row>
    <row r="143" spans="1:15" x14ac:dyDescent="0.3">
      <c r="A143" s="2" t="s">
        <v>160</v>
      </c>
      <c r="B143" t="s">
        <v>1</v>
      </c>
      <c r="C143" t="s">
        <v>117</v>
      </c>
      <c r="D143">
        <v>77</v>
      </c>
      <c r="E143">
        <v>13.066889700000001</v>
      </c>
      <c r="F143">
        <v>-86.959905500000005</v>
      </c>
      <c r="G143">
        <v>3</v>
      </c>
      <c r="H143">
        <v>5</v>
      </c>
      <c r="I143">
        <v>11</v>
      </c>
      <c r="J143">
        <v>2</v>
      </c>
      <c r="K143">
        <v>4.8799999999999998E-3</v>
      </c>
      <c r="L143" t="s">
        <v>167</v>
      </c>
      <c r="M143" t="s">
        <v>168</v>
      </c>
      <c r="N143">
        <f>VLOOKUP(L143,MatrizDrogas,2,FALSE)</f>
        <v>5</v>
      </c>
      <c r="O143">
        <f>VLOOKUP(M143,MatrizPresentaciones,2,FALSE)</f>
        <v>11</v>
      </c>
    </row>
    <row r="144" spans="1:15" x14ac:dyDescent="0.3">
      <c r="A144" s="2" t="s">
        <v>160</v>
      </c>
      <c r="B144" t="s">
        <v>1</v>
      </c>
      <c r="C144" t="s">
        <v>118</v>
      </c>
      <c r="D144">
        <v>37</v>
      </c>
      <c r="E144">
        <v>14.7597945</v>
      </c>
      <c r="F144">
        <v>-88.772845399999994</v>
      </c>
      <c r="G144">
        <v>3</v>
      </c>
      <c r="H144">
        <v>5</v>
      </c>
      <c r="I144">
        <v>11</v>
      </c>
      <c r="J144">
        <v>21</v>
      </c>
      <c r="K144">
        <v>5.1240000000000001E-2</v>
      </c>
      <c r="L144" t="s">
        <v>167</v>
      </c>
      <c r="M144" t="s">
        <v>168</v>
      </c>
      <c r="N144">
        <f>VLOOKUP(L144,MatrizDrogas,2,FALSE)</f>
        <v>5</v>
      </c>
      <c r="O144">
        <f>VLOOKUP(M144,MatrizPresentaciones,2,FALSE)</f>
        <v>11</v>
      </c>
    </row>
    <row r="145" spans="1:15" x14ac:dyDescent="0.3">
      <c r="A145" s="2" t="s">
        <v>161</v>
      </c>
      <c r="B145" t="s">
        <v>1</v>
      </c>
      <c r="C145" t="s">
        <v>119</v>
      </c>
      <c r="D145">
        <v>69</v>
      </c>
      <c r="E145">
        <v>14.950832699999999</v>
      </c>
      <c r="F145">
        <v>-88.024079599999993</v>
      </c>
      <c r="G145">
        <v>3</v>
      </c>
      <c r="H145">
        <v>5</v>
      </c>
      <c r="I145">
        <v>11</v>
      </c>
      <c r="J145">
        <v>17</v>
      </c>
      <c r="K145">
        <v>4.1479999999999996E-2</v>
      </c>
      <c r="L145" t="s">
        <v>167</v>
      </c>
      <c r="M145" t="s">
        <v>168</v>
      </c>
      <c r="N145">
        <f>VLOOKUP(L145,MatrizDrogas,2,FALSE)</f>
        <v>5</v>
      </c>
      <c r="O145">
        <f>VLOOKUP(M145,MatrizPresentaciones,2,FALSE)</f>
        <v>11</v>
      </c>
    </row>
    <row r="146" spans="1:15" x14ac:dyDescent="0.3">
      <c r="A146" s="2" t="s">
        <v>161</v>
      </c>
      <c r="B146" t="s">
        <v>1</v>
      </c>
      <c r="C146" t="s">
        <v>119</v>
      </c>
      <c r="D146">
        <v>69</v>
      </c>
      <c r="E146">
        <v>14.950832699999999</v>
      </c>
      <c r="F146">
        <v>-88.024079599999993</v>
      </c>
      <c r="G146">
        <v>3</v>
      </c>
      <c r="H146">
        <v>8</v>
      </c>
      <c r="I146">
        <v>5</v>
      </c>
      <c r="J146">
        <v>4</v>
      </c>
      <c r="K146">
        <v>3.5999999999999997E-4</v>
      </c>
      <c r="L146" t="s">
        <v>170</v>
      </c>
      <c r="M146" t="s">
        <v>174</v>
      </c>
      <c r="N146">
        <f>VLOOKUP(L146,MatrizDrogas,2,FALSE)</f>
        <v>8</v>
      </c>
      <c r="O146">
        <f>VLOOKUP(M146,MatrizPresentaciones,2,FALSE)</f>
        <v>5</v>
      </c>
    </row>
    <row r="147" spans="1:15" x14ac:dyDescent="0.3">
      <c r="A147" s="2" t="s">
        <v>161</v>
      </c>
      <c r="B147" t="s">
        <v>1</v>
      </c>
      <c r="C147" t="s">
        <v>120</v>
      </c>
      <c r="D147">
        <v>60</v>
      </c>
      <c r="E147">
        <v>15.493119</v>
      </c>
      <c r="F147">
        <v>-88.010623800000005</v>
      </c>
      <c r="G147">
        <v>3</v>
      </c>
      <c r="H147">
        <v>5</v>
      </c>
      <c r="I147">
        <v>6</v>
      </c>
      <c r="J147">
        <v>26</v>
      </c>
      <c r="K147">
        <v>0.13416</v>
      </c>
      <c r="L147" t="s">
        <v>167</v>
      </c>
      <c r="M147" t="s">
        <v>169</v>
      </c>
      <c r="N147">
        <f>VLOOKUP(L147,MatrizDrogas,2,FALSE)</f>
        <v>5</v>
      </c>
      <c r="O147">
        <f>VLOOKUP(M147,MatrizPresentaciones,2,FALSE)</f>
        <v>6</v>
      </c>
    </row>
    <row r="148" spans="1:15" x14ac:dyDescent="0.3">
      <c r="A148" s="2" t="s">
        <v>161</v>
      </c>
      <c r="B148" t="s">
        <v>1</v>
      </c>
      <c r="C148" t="s">
        <v>120</v>
      </c>
      <c r="D148">
        <v>60</v>
      </c>
      <c r="E148">
        <v>15.493119</v>
      </c>
      <c r="F148">
        <v>-88.010623800000005</v>
      </c>
      <c r="G148">
        <v>3</v>
      </c>
      <c r="H148">
        <v>8</v>
      </c>
      <c r="I148">
        <v>5</v>
      </c>
      <c r="J148">
        <v>10</v>
      </c>
      <c r="K148">
        <v>8.9999999999999998E-4</v>
      </c>
      <c r="L148" t="s">
        <v>170</v>
      </c>
      <c r="M148" t="s">
        <v>174</v>
      </c>
      <c r="N148">
        <f>VLOOKUP(L148,MatrizDrogas,2,FALSE)</f>
        <v>8</v>
      </c>
      <c r="O148">
        <f>VLOOKUP(M148,MatrizPresentaciones,2,FALSE)</f>
        <v>5</v>
      </c>
    </row>
    <row r="149" spans="1:15" x14ac:dyDescent="0.3">
      <c r="A149" s="2" t="s">
        <v>161</v>
      </c>
      <c r="B149" t="s">
        <v>1</v>
      </c>
      <c r="C149" t="s">
        <v>121</v>
      </c>
      <c r="D149">
        <v>69</v>
      </c>
      <c r="E149">
        <v>15.195683900000001</v>
      </c>
      <c r="F149">
        <v>-87.882590500000006</v>
      </c>
      <c r="G149">
        <v>3</v>
      </c>
      <c r="H149">
        <v>5</v>
      </c>
      <c r="I149">
        <v>11</v>
      </c>
      <c r="J149">
        <v>17</v>
      </c>
      <c r="K149">
        <v>4.1479999999999996E-2</v>
      </c>
      <c r="L149" t="s">
        <v>167</v>
      </c>
      <c r="M149" t="s">
        <v>168</v>
      </c>
      <c r="N149">
        <f>VLOOKUP(L149,MatrizDrogas,2,FALSE)</f>
        <v>5</v>
      </c>
      <c r="O149">
        <f>VLOOKUP(M149,MatrizPresentaciones,2,FALSE)</f>
        <v>11</v>
      </c>
    </row>
    <row r="150" spans="1:15" x14ac:dyDescent="0.3">
      <c r="A150" s="2" t="s">
        <v>161</v>
      </c>
      <c r="B150" t="s">
        <v>1</v>
      </c>
      <c r="C150" t="s">
        <v>121</v>
      </c>
      <c r="D150">
        <v>69</v>
      </c>
      <c r="E150">
        <v>15.195683900000001</v>
      </c>
      <c r="F150">
        <v>-87.882590500000006</v>
      </c>
      <c r="G150">
        <v>3</v>
      </c>
      <c r="H150">
        <v>5</v>
      </c>
      <c r="I150">
        <v>6</v>
      </c>
      <c r="J150">
        <v>21</v>
      </c>
      <c r="K150">
        <v>0.10836000000000001</v>
      </c>
      <c r="L150" t="s">
        <v>167</v>
      </c>
      <c r="M150" t="s">
        <v>169</v>
      </c>
      <c r="N150">
        <f>VLOOKUP(L150,MatrizDrogas,2,FALSE)</f>
        <v>5</v>
      </c>
      <c r="O150">
        <f>VLOOKUP(M150,MatrizPresentaciones,2,FALSE)</f>
        <v>6</v>
      </c>
    </row>
    <row r="151" spans="1:15" x14ac:dyDescent="0.3">
      <c r="A151" s="2" t="s">
        <v>161</v>
      </c>
      <c r="B151" t="s">
        <v>1</v>
      </c>
      <c r="C151" t="s">
        <v>121</v>
      </c>
      <c r="D151">
        <v>69</v>
      </c>
      <c r="E151">
        <v>15.195683900000001</v>
      </c>
      <c r="F151">
        <v>-87.882590500000006</v>
      </c>
      <c r="G151">
        <v>3</v>
      </c>
      <c r="H151">
        <v>8</v>
      </c>
      <c r="I151">
        <v>5</v>
      </c>
      <c r="J151">
        <v>4</v>
      </c>
      <c r="K151">
        <v>3.5999999999999997E-4</v>
      </c>
      <c r="L151" t="s">
        <v>170</v>
      </c>
      <c r="M151" t="s">
        <v>174</v>
      </c>
      <c r="N151">
        <f>VLOOKUP(L151,MatrizDrogas,2,FALSE)</f>
        <v>8</v>
      </c>
      <c r="O151">
        <f>VLOOKUP(M151,MatrizPresentaciones,2,FALSE)</f>
        <v>5</v>
      </c>
    </row>
    <row r="152" spans="1:15" x14ac:dyDescent="0.3">
      <c r="A152" s="2" t="s">
        <v>161</v>
      </c>
      <c r="B152" t="s">
        <v>1</v>
      </c>
      <c r="C152" t="s">
        <v>45</v>
      </c>
      <c r="D152">
        <v>158</v>
      </c>
      <c r="E152">
        <v>16.3239655</v>
      </c>
      <c r="F152">
        <v>-86.535017600000003</v>
      </c>
      <c r="G152">
        <v>3</v>
      </c>
      <c r="H152">
        <v>5</v>
      </c>
      <c r="I152">
        <v>11</v>
      </c>
      <c r="J152">
        <v>1</v>
      </c>
      <c r="K152">
        <v>2.4399999999999999E-3</v>
      </c>
      <c r="L152" t="s">
        <v>167</v>
      </c>
      <c r="M152" t="s">
        <v>168</v>
      </c>
      <c r="N152">
        <f>VLOOKUP(L152,MatrizDrogas,2,FALSE)</f>
        <v>5</v>
      </c>
      <c r="O152">
        <f>VLOOKUP(M152,MatrizPresentaciones,2,FALSE)</f>
        <v>11</v>
      </c>
    </row>
    <row r="153" spans="1:15" x14ac:dyDescent="0.3">
      <c r="A153" s="2" t="s">
        <v>161</v>
      </c>
      <c r="B153" t="s">
        <v>1</v>
      </c>
      <c r="C153" t="s">
        <v>122</v>
      </c>
      <c r="D153">
        <v>19</v>
      </c>
      <c r="E153">
        <v>14.445237300000001</v>
      </c>
      <c r="F153">
        <v>-87.634061900000006</v>
      </c>
      <c r="G153">
        <v>3</v>
      </c>
      <c r="H153">
        <v>5</v>
      </c>
      <c r="I153">
        <v>11</v>
      </c>
      <c r="J153">
        <v>257</v>
      </c>
      <c r="K153">
        <v>0.62707999999999997</v>
      </c>
      <c r="L153" t="s">
        <v>167</v>
      </c>
      <c r="M153" t="s">
        <v>168</v>
      </c>
      <c r="N153">
        <f>VLOOKUP(L153,MatrizDrogas,2,FALSE)</f>
        <v>5</v>
      </c>
      <c r="O153">
        <f>VLOOKUP(M153,MatrizPresentaciones,2,FALSE)</f>
        <v>11</v>
      </c>
    </row>
    <row r="154" spans="1:15" x14ac:dyDescent="0.3">
      <c r="A154" s="2" t="s">
        <v>161</v>
      </c>
      <c r="B154" t="s">
        <v>1</v>
      </c>
      <c r="C154" t="s">
        <v>123</v>
      </c>
      <c r="D154">
        <v>19</v>
      </c>
      <c r="E154">
        <v>14.4561774</v>
      </c>
      <c r="F154">
        <v>-87.637146099999995</v>
      </c>
      <c r="G154">
        <v>3</v>
      </c>
      <c r="H154">
        <v>5</v>
      </c>
      <c r="I154">
        <v>6</v>
      </c>
      <c r="J154">
        <v>2</v>
      </c>
      <c r="K154">
        <v>1.0320000000000001E-2</v>
      </c>
      <c r="L154" t="s">
        <v>167</v>
      </c>
      <c r="M154" t="s">
        <v>169</v>
      </c>
      <c r="N154">
        <f>VLOOKUP(L154,MatrizDrogas,2,FALSE)</f>
        <v>5</v>
      </c>
      <c r="O154">
        <f>VLOOKUP(M154,MatrizPresentaciones,2,FALSE)</f>
        <v>6</v>
      </c>
    </row>
    <row r="155" spans="1:15" x14ac:dyDescent="0.3">
      <c r="A155" s="2" t="s">
        <v>161</v>
      </c>
      <c r="B155" t="s">
        <v>1</v>
      </c>
      <c r="C155" t="s">
        <v>124</v>
      </c>
      <c r="D155">
        <v>169</v>
      </c>
      <c r="E155">
        <v>14.1560521</v>
      </c>
      <c r="F155">
        <v>-88.036308599999998</v>
      </c>
      <c r="G155">
        <v>3</v>
      </c>
      <c r="H155">
        <v>5</v>
      </c>
      <c r="I155">
        <v>6</v>
      </c>
      <c r="J155">
        <v>10</v>
      </c>
      <c r="K155">
        <v>5.1600000000000007E-2</v>
      </c>
      <c r="L155" t="s">
        <v>167</v>
      </c>
      <c r="M155" t="s">
        <v>169</v>
      </c>
      <c r="N155">
        <f>VLOOKUP(L155,MatrizDrogas,2,FALSE)</f>
        <v>5</v>
      </c>
      <c r="O155">
        <f>VLOOKUP(M155,MatrizPresentaciones,2,FALSE)</f>
        <v>6</v>
      </c>
    </row>
    <row r="156" spans="1:15" x14ac:dyDescent="0.3">
      <c r="A156" s="2" t="s">
        <v>161</v>
      </c>
      <c r="B156" t="s">
        <v>1</v>
      </c>
      <c r="C156" t="s">
        <v>125</v>
      </c>
      <c r="D156">
        <v>107</v>
      </c>
      <c r="E156">
        <v>14.183257100000001</v>
      </c>
      <c r="F156">
        <v>-87.318385399999997</v>
      </c>
      <c r="G156">
        <v>3</v>
      </c>
      <c r="H156">
        <v>5</v>
      </c>
      <c r="I156">
        <v>1</v>
      </c>
      <c r="J156">
        <v>1</v>
      </c>
      <c r="K156">
        <v>0.453592</v>
      </c>
      <c r="L156" t="s">
        <v>167</v>
      </c>
      <c r="M156" t="s">
        <v>179</v>
      </c>
      <c r="N156">
        <f>VLOOKUP(L156,MatrizDrogas,2,FALSE)</f>
        <v>5</v>
      </c>
      <c r="O156">
        <f>VLOOKUP(M156,MatrizPresentaciones,2,FALSE)</f>
        <v>1</v>
      </c>
    </row>
    <row r="157" spans="1:15" x14ac:dyDescent="0.3">
      <c r="A157" s="2" t="s">
        <v>161</v>
      </c>
      <c r="B157" t="s">
        <v>1</v>
      </c>
      <c r="C157" t="s">
        <v>126</v>
      </c>
      <c r="D157">
        <v>278</v>
      </c>
      <c r="E157">
        <v>13.369871099999999</v>
      </c>
      <c r="F157">
        <v>-87.6394229</v>
      </c>
      <c r="G157">
        <v>3</v>
      </c>
      <c r="H157">
        <v>5</v>
      </c>
      <c r="I157">
        <v>7</v>
      </c>
      <c r="J157">
        <v>14</v>
      </c>
      <c r="K157">
        <v>3.3599999999999998E-2</v>
      </c>
      <c r="L157" t="s">
        <v>167</v>
      </c>
      <c r="M157" t="s">
        <v>175</v>
      </c>
      <c r="N157">
        <f>VLOOKUP(L157,MatrizDrogas,2,FALSE)</f>
        <v>5</v>
      </c>
      <c r="O157">
        <f>VLOOKUP(M157,MatrizPresentaciones,2,FALSE)</f>
        <v>7</v>
      </c>
    </row>
    <row r="158" spans="1:15" x14ac:dyDescent="0.3">
      <c r="A158" s="2" t="s">
        <v>162</v>
      </c>
      <c r="B158" t="s">
        <v>1</v>
      </c>
      <c r="C158" t="s">
        <v>127</v>
      </c>
      <c r="D158">
        <v>143</v>
      </c>
      <c r="E158">
        <v>13.961261199999999</v>
      </c>
      <c r="F158">
        <v>-88.275922399999999</v>
      </c>
      <c r="G158">
        <v>3</v>
      </c>
      <c r="H158">
        <v>5</v>
      </c>
      <c r="I158">
        <v>1</v>
      </c>
      <c r="J158">
        <v>3</v>
      </c>
      <c r="K158">
        <v>1.360776</v>
      </c>
      <c r="L158" t="s">
        <v>167</v>
      </c>
      <c r="M158" t="s">
        <v>179</v>
      </c>
      <c r="N158">
        <f>VLOOKUP(L158,MatrizDrogas,2,FALSE)</f>
        <v>5</v>
      </c>
      <c r="O158">
        <f>VLOOKUP(M158,MatrizPresentaciones,2,FALSE)</f>
        <v>1</v>
      </c>
    </row>
    <row r="159" spans="1:15" x14ac:dyDescent="0.3">
      <c r="A159" s="2" t="s">
        <v>162</v>
      </c>
      <c r="B159" t="s">
        <v>1</v>
      </c>
      <c r="C159" t="s">
        <v>128</v>
      </c>
      <c r="D159">
        <v>271</v>
      </c>
      <c r="E159">
        <v>14.8886565</v>
      </c>
      <c r="F159">
        <v>-88.277746500000006</v>
      </c>
      <c r="G159">
        <v>3</v>
      </c>
      <c r="H159">
        <v>5</v>
      </c>
      <c r="I159">
        <v>11</v>
      </c>
      <c r="J159">
        <v>12</v>
      </c>
      <c r="K159">
        <v>2.928E-2</v>
      </c>
      <c r="L159" t="s">
        <v>167</v>
      </c>
      <c r="M159" t="s">
        <v>168</v>
      </c>
      <c r="N159">
        <f>VLOOKUP(L159,MatrizDrogas,2,FALSE)</f>
        <v>5</v>
      </c>
      <c r="O159">
        <f>VLOOKUP(M159,MatrizPresentaciones,2,FALSE)</f>
        <v>11</v>
      </c>
    </row>
    <row r="160" spans="1:15" x14ac:dyDescent="0.3">
      <c r="A160" s="2" t="s">
        <v>162</v>
      </c>
      <c r="B160" t="s">
        <v>1</v>
      </c>
      <c r="C160" t="s">
        <v>128</v>
      </c>
      <c r="D160">
        <v>271</v>
      </c>
      <c r="E160">
        <v>14.8886565</v>
      </c>
      <c r="F160">
        <v>-88.277746500000006</v>
      </c>
      <c r="G160">
        <v>3</v>
      </c>
      <c r="H160">
        <v>5</v>
      </c>
      <c r="I160">
        <v>6</v>
      </c>
      <c r="J160">
        <v>6</v>
      </c>
      <c r="K160">
        <v>3.0960000000000001E-2</v>
      </c>
      <c r="L160" t="s">
        <v>167</v>
      </c>
      <c r="M160" t="s">
        <v>169</v>
      </c>
      <c r="N160">
        <f>VLOOKUP(L160,MatrizDrogas,2,FALSE)</f>
        <v>5</v>
      </c>
      <c r="O160">
        <f>VLOOKUP(M160,MatrizPresentaciones,2,FALSE)</f>
        <v>6</v>
      </c>
    </row>
    <row r="161" spans="1:15" x14ac:dyDescent="0.3">
      <c r="A161" s="2" t="s">
        <v>162</v>
      </c>
      <c r="B161" t="s">
        <v>1</v>
      </c>
      <c r="C161" t="s">
        <v>129</v>
      </c>
      <c r="D161">
        <v>62</v>
      </c>
      <c r="E161">
        <v>15.791826800000001</v>
      </c>
      <c r="F161">
        <v>-87.981251599999993</v>
      </c>
      <c r="G161">
        <v>3</v>
      </c>
      <c r="H161">
        <v>5</v>
      </c>
      <c r="I161">
        <v>15</v>
      </c>
      <c r="J161">
        <v>8</v>
      </c>
      <c r="K161">
        <v>1.9519999999999999E-2</v>
      </c>
      <c r="L161" t="s">
        <v>167</v>
      </c>
      <c r="M161" t="s">
        <v>180</v>
      </c>
      <c r="N161">
        <f>VLOOKUP(L161,MatrizDrogas,2,FALSE)</f>
        <v>5</v>
      </c>
      <c r="O161">
        <f>VLOOKUP(M161,MatrizPresentaciones,2,FALSE)</f>
        <v>15</v>
      </c>
    </row>
    <row r="162" spans="1:15" x14ac:dyDescent="0.3">
      <c r="A162" s="2" t="s">
        <v>162</v>
      </c>
      <c r="B162" t="s">
        <v>1</v>
      </c>
      <c r="C162" t="s">
        <v>130</v>
      </c>
      <c r="D162">
        <v>291</v>
      </c>
      <c r="E162">
        <v>15.472622700000001</v>
      </c>
      <c r="F162">
        <v>-86.2945627</v>
      </c>
      <c r="G162">
        <v>3</v>
      </c>
      <c r="H162">
        <v>5</v>
      </c>
      <c r="I162">
        <v>12</v>
      </c>
      <c r="J162">
        <v>6</v>
      </c>
      <c r="K162">
        <v>330</v>
      </c>
      <c r="L162" t="s">
        <v>167</v>
      </c>
      <c r="M162" t="s">
        <v>181</v>
      </c>
      <c r="N162">
        <f>VLOOKUP(L162,MatrizDrogas,2,FALSE)</f>
        <v>5</v>
      </c>
      <c r="O162">
        <f>VLOOKUP(M162,MatrizPresentaciones,2,FALSE)</f>
        <v>12</v>
      </c>
    </row>
    <row r="163" spans="1:15" x14ac:dyDescent="0.3">
      <c r="A163" s="2" t="s">
        <v>162</v>
      </c>
      <c r="B163" t="s">
        <v>1</v>
      </c>
      <c r="C163" t="s">
        <v>131</v>
      </c>
      <c r="D163">
        <v>7</v>
      </c>
      <c r="E163">
        <v>15.7781976</v>
      </c>
      <c r="F163">
        <v>-87.448630800000004</v>
      </c>
      <c r="G163">
        <v>3</v>
      </c>
      <c r="H163">
        <v>4</v>
      </c>
      <c r="I163">
        <v>14</v>
      </c>
      <c r="J163">
        <v>22</v>
      </c>
      <c r="K163">
        <v>2.4200000000000003E-3</v>
      </c>
      <c r="L163" t="s">
        <v>172</v>
      </c>
      <c r="M163" t="s">
        <v>171</v>
      </c>
      <c r="N163">
        <f>VLOOKUP(L163,MatrizDrogas,2,FALSE)</f>
        <v>4</v>
      </c>
      <c r="O163">
        <f>VLOOKUP(M163,MatrizPresentaciones,2,FALSE)</f>
        <v>14</v>
      </c>
    </row>
    <row r="164" spans="1:15" x14ac:dyDescent="0.3">
      <c r="A164" s="2" t="s">
        <v>162</v>
      </c>
      <c r="B164" t="s">
        <v>1</v>
      </c>
      <c r="C164" t="s">
        <v>131</v>
      </c>
      <c r="D164">
        <v>7</v>
      </c>
      <c r="E164">
        <v>15.7781976</v>
      </c>
      <c r="F164">
        <v>-87.448630800000004</v>
      </c>
      <c r="G164">
        <v>3</v>
      </c>
      <c r="H164">
        <v>4</v>
      </c>
      <c r="I164">
        <v>14</v>
      </c>
      <c r="J164">
        <v>10</v>
      </c>
      <c r="K164">
        <v>1.1000000000000001E-3</v>
      </c>
      <c r="L164" t="s">
        <v>172</v>
      </c>
      <c r="M164" t="s">
        <v>171</v>
      </c>
      <c r="N164">
        <f>VLOOKUP(L164,MatrizDrogas,2,FALSE)</f>
        <v>4</v>
      </c>
      <c r="O164">
        <f>VLOOKUP(M164,MatrizPresentaciones,2,FALSE)</f>
        <v>14</v>
      </c>
    </row>
    <row r="165" spans="1:15" x14ac:dyDescent="0.3">
      <c r="A165" s="2" t="s">
        <v>162</v>
      </c>
      <c r="B165" t="s">
        <v>1</v>
      </c>
      <c r="C165" t="s">
        <v>117</v>
      </c>
      <c r="D165">
        <v>77</v>
      </c>
      <c r="E165">
        <v>13.066889700000001</v>
      </c>
      <c r="F165">
        <v>-86.959905500000005</v>
      </c>
      <c r="G165">
        <v>3</v>
      </c>
      <c r="H165">
        <v>4</v>
      </c>
      <c r="I165">
        <v>4</v>
      </c>
      <c r="J165">
        <v>3</v>
      </c>
      <c r="K165">
        <v>4.8000000000000007E-4</v>
      </c>
      <c r="L165" t="s">
        <v>172</v>
      </c>
      <c r="M165" t="s">
        <v>173</v>
      </c>
      <c r="N165">
        <f>VLOOKUP(L165,MatrizDrogas,2,FALSE)</f>
        <v>4</v>
      </c>
      <c r="O165">
        <f>VLOOKUP(M165,MatrizPresentaciones,2,FALSE)</f>
        <v>4</v>
      </c>
    </row>
    <row r="166" spans="1:15" x14ac:dyDescent="0.3">
      <c r="A166" s="2" t="s">
        <v>162</v>
      </c>
      <c r="B166" t="s">
        <v>1</v>
      </c>
      <c r="C166" t="s">
        <v>132</v>
      </c>
      <c r="D166">
        <v>139</v>
      </c>
      <c r="E166">
        <v>15.0761076</v>
      </c>
      <c r="F166">
        <v>-83.378938899999994</v>
      </c>
      <c r="G166">
        <v>3</v>
      </c>
      <c r="H166">
        <v>4</v>
      </c>
      <c r="I166">
        <v>7</v>
      </c>
      <c r="J166">
        <v>18</v>
      </c>
      <c r="K166">
        <v>2.8800000000000002E-3</v>
      </c>
      <c r="L166" t="s">
        <v>172</v>
      </c>
      <c r="M166" t="s">
        <v>175</v>
      </c>
      <c r="N166">
        <f>VLOOKUP(L166,MatrizDrogas,2,FALSE)</f>
        <v>4</v>
      </c>
      <c r="O166">
        <f>VLOOKUP(M166,MatrizPresentaciones,2,FALSE)</f>
        <v>7</v>
      </c>
    </row>
    <row r="167" spans="1:15" x14ac:dyDescent="0.3">
      <c r="A167" s="2" t="s">
        <v>162</v>
      </c>
      <c r="B167" t="s">
        <v>1</v>
      </c>
      <c r="C167" t="s">
        <v>132</v>
      </c>
      <c r="D167">
        <v>139</v>
      </c>
      <c r="E167">
        <v>15.0761076</v>
      </c>
      <c r="F167">
        <v>-83.378938899999994</v>
      </c>
      <c r="G167">
        <v>3</v>
      </c>
      <c r="H167">
        <v>5</v>
      </c>
      <c r="I167">
        <v>6</v>
      </c>
      <c r="J167">
        <v>1</v>
      </c>
      <c r="K167">
        <v>5.1600000000000005E-3</v>
      </c>
      <c r="L167" t="s">
        <v>167</v>
      </c>
      <c r="M167" t="s">
        <v>169</v>
      </c>
      <c r="N167">
        <f>VLOOKUP(L167,MatrizDrogas,2,FALSE)</f>
        <v>5</v>
      </c>
      <c r="O167">
        <f>VLOOKUP(M167,MatrizPresentaciones,2,FALSE)</f>
        <v>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B15"/>
    </sheetView>
  </sheetViews>
  <sheetFormatPr baseColWidth="10" defaultRowHeight="14.4" x14ac:dyDescent="0.3"/>
  <cols>
    <col min="5" max="5" width="16.77734375" bestFit="1" customWidth="1"/>
  </cols>
  <sheetData>
    <row r="1" spans="1:6" x14ac:dyDescent="0.3">
      <c r="A1" s="1" t="s">
        <v>184</v>
      </c>
      <c r="B1" s="1" t="s">
        <v>183</v>
      </c>
      <c r="C1" s="1"/>
      <c r="E1" s="1" t="s">
        <v>184</v>
      </c>
      <c r="F1" s="1" t="s">
        <v>183</v>
      </c>
    </row>
    <row r="2" spans="1:6" x14ac:dyDescent="0.3">
      <c r="A2" t="s">
        <v>179</v>
      </c>
      <c r="B2">
        <v>1</v>
      </c>
      <c r="E2" t="s">
        <v>187</v>
      </c>
      <c r="F2">
        <v>1</v>
      </c>
    </row>
    <row r="3" spans="1:6" x14ac:dyDescent="0.3">
      <c r="A3" t="s">
        <v>177</v>
      </c>
      <c r="B3">
        <v>3</v>
      </c>
      <c r="E3" t="s">
        <v>172</v>
      </c>
      <c r="F3">
        <v>4</v>
      </c>
    </row>
    <row r="4" spans="1:6" x14ac:dyDescent="0.3">
      <c r="A4" t="s">
        <v>173</v>
      </c>
      <c r="B4">
        <v>4</v>
      </c>
      <c r="E4" t="s">
        <v>167</v>
      </c>
      <c r="F4">
        <v>5</v>
      </c>
    </row>
    <row r="5" spans="1:6" x14ac:dyDescent="0.3">
      <c r="A5" t="s">
        <v>174</v>
      </c>
      <c r="B5">
        <v>5</v>
      </c>
      <c r="E5" t="s">
        <v>188</v>
      </c>
      <c r="F5">
        <v>7</v>
      </c>
    </row>
    <row r="6" spans="1:6" x14ac:dyDescent="0.3">
      <c r="A6" t="s">
        <v>169</v>
      </c>
      <c r="B6">
        <v>6</v>
      </c>
      <c r="E6" t="s">
        <v>170</v>
      </c>
      <c r="F6">
        <v>8</v>
      </c>
    </row>
    <row r="7" spans="1:6" x14ac:dyDescent="0.3">
      <c r="A7" t="s">
        <v>175</v>
      </c>
      <c r="B7">
        <v>7</v>
      </c>
      <c r="E7" t="s">
        <v>189</v>
      </c>
      <c r="F7">
        <v>9</v>
      </c>
    </row>
    <row r="8" spans="1:6" x14ac:dyDescent="0.3">
      <c r="A8" t="s">
        <v>176</v>
      </c>
      <c r="B8">
        <v>8</v>
      </c>
      <c r="E8" t="s">
        <v>190</v>
      </c>
      <c r="F8">
        <v>10</v>
      </c>
    </row>
    <row r="9" spans="1:6" x14ac:dyDescent="0.3">
      <c r="A9" t="s">
        <v>185</v>
      </c>
      <c r="B9">
        <v>9</v>
      </c>
      <c r="E9" t="s">
        <v>191</v>
      </c>
      <c r="F9">
        <v>11</v>
      </c>
    </row>
    <row r="10" spans="1:6" x14ac:dyDescent="0.3">
      <c r="A10" t="s">
        <v>186</v>
      </c>
      <c r="B10">
        <v>10</v>
      </c>
      <c r="E10" t="s">
        <v>192</v>
      </c>
      <c r="F10">
        <v>12</v>
      </c>
    </row>
    <row r="11" spans="1:6" x14ac:dyDescent="0.3">
      <c r="A11" t="s">
        <v>168</v>
      </c>
      <c r="B11">
        <v>11</v>
      </c>
      <c r="E11" t="s">
        <v>193</v>
      </c>
      <c r="F11">
        <v>13</v>
      </c>
    </row>
    <row r="12" spans="1:6" x14ac:dyDescent="0.3">
      <c r="A12" t="s">
        <v>181</v>
      </c>
      <c r="B12">
        <v>12</v>
      </c>
      <c r="E12" t="s">
        <v>194</v>
      </c>
      <c r="F12">
        <v>14</v>
      </c>
    </row>
    <row r="13" spans="1:6" x14ac:dyDescent="0.3">
      <c r="A13" t="s">
        <v>178</v>
      </c>
      <c r="B13">
        <v>13</v>
      </c>
      <c r="E13" t="s">
        <v>195</v>
      </c>
      <c r="F13">
        <v>15</v>
      </c>
    </row>
    <row r="14" spans="1:6" x14ac:dyDescent="0.3">
      <c r="A14" t="s">
        <v>171</v>
      </c>
      <c r="B14">
        <v>14</v>
      </c>
      <c r="E14" t="s">
        <v>196</v>
      </c>
      <c r="F14">
        <v>16</v>
      </c>
    </row>
    <row r="15" spans="1:6" x14ac:dyDescent="0.3">
      <c r="A15" t="s">
        <v>180</v>
      </c>
      <c r="B15">
        <v>15</v>
      </c>
      <c r="E15" t="s">
        <v>197</v>
      </c>
      <c r="F15">
        <v>17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Hoja2</vt:lpstr>
      <vt:lpstr>Matriz1</vt:lpstr>
      <vt:lpstr>Matriz2</vt:lpstr>
      <vt:lpstr>MatrizDrogas</vt:lpstr>
      <vt:lpstr>MatrizPresentaciones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CRISTHIAN</cp:lastModifiedBy>
  <dcterms:created xsi:type="dcterms:W3CDTF">2022-06-13T20:27:43Z</dcterms:created>
  <dcterms:modified xsi:type="dcterms:W3CDTF">2022-06-15T16:54:58Z</dcterms:modified>
</cp:coreProperties>
</file>