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05 四维1" sheetId="3" r:id="rId5"/>
    <sheet name="06 四维2" sheetId="4" r:id="rId6"/>
    <sheet name="07 估值、安全边际" sheetId="9" r:id="rId7"/>
    <sheet name="08 计划、资金管理" sheetId="7" r:id="rId8"/>
    <sheet name="股债平衡" sheetId="10" r:id="rId9"/>
  </sheets>
  <calcPr calcId="144525"/>
</workbook>
</file>

<file path=xl/sharedStrings.xml><?xml version="1.0" encoding="utf-8"?>
<sst xmlns="http://schemas.openxmlformats.org/spreadsheetml/2006/main" count="180" uniqueCount="169">
  <si>
    <t>趋势价值要领：</t>
  </si>
  <si>
    <t>筛选个股、指数（加入自选观察）》四维判断（政策、资金、公司质地、低估）》是否有机会》估值（根据财务风险评估》安全边际》计划制定（止盈止损线）、出仓》五档资金管理（不可满仓，留有预备军）</t>
  </si>
  <si>
    <t>筛选个股 白马（高roe），烟蒂，成长（高eps），（细分）领域龙头</t>
  </si>
  <si>
    <t>政策指标：整体环境，流动性，利率</t>
  </si>
  <si>
    <t>资金指标：北上资金，大资金，大盘资金</t>
  </si>
  <si>
    <t>公司质地：所属上下游，财务报表，财务是否有可能造假， 资产与债务，现金流</t>
  </si>
  <si>
    <t>低估： 类股情况（大盘先跌》蓝筹跌》小盘跌》超级强势股跌）（次新股1-2年最低点在1.5-2pb之间），是否是特殊情况导致，是否可以修复？ 戴维斯双击增长与预期，自我三杀法“1熊市清盘2业绩下滑3类股狂跌”戴维斯双杀，情绪指标？</t>
  </si>
  <si>
    <t>是否有机会：按维度评分</t>
  </si>
  <si>
    <t>估值：以绝对估值为主，按所属类型相对估值为辅助。</t>
  </si>
  <si>
    <t>安全边际：折扣</t>
  </si>
  <si>
    <t>资金管理：五档容错（间隔10%-15%）调仓“强不换弱”“弱小赚可换强”“挡位互换”很多第四第五档的钱根本用不到可以挪到别的地方防守，滚动</t>
  </si>
  <si>
    <t xml:space="preserve">年报、研报、利润表、现金流量表、资产负债表   萝卜投研、理杏仁、i问财、东方财富网的研报模块、股票研究报告网、慧博智能策略终端   </t>
  </si>
  <si>
    <t>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</si>
  <si>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</si>
  <si>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</si>
  <si>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</si>
  <si>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</si>
  <si>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</si>
  <si>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</si>
  <si>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</si>
  <si>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</si>
  <si>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</si>
  <si>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</si>
  <si>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</si>
  <si>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</si>
  <si>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</si>
  <si>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</si>
  <si>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</si>
  <si>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</si>
  <si>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</si>
  <si>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</si>
  <si>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</si>
  <si>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</si>
  <si>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</si>
  <si>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</si>
  <si>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</si>
  <si>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</si>
  <si>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</si>
  <si>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</si>
  <si>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</si>
  <si>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</si>
  <si>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</si>
  <si>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</si>
  <si>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</si>
  <si>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</si>
  <si>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</si>
  <si>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</si>
  <si>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</si>
  <si>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</si>
  <si>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</si>
  <si>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</si>
  <si>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</si>
  <si>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</si>
  <si>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</si>
  <si>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</si>
  <si>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</si>
  <si>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</si>
  <si>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</si>
  <si>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</si>
  <si>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 xml:space="preserve">                                             筛选条件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</si>
  <si>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</si>
  <si>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</si>
  <si>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</si>
  <si>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</si>
  <si>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</si>
  <si>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>5 动态PEG&lt;1，pe&lt;20,成长性公司</t>
  </si>
  <si>
    <t xml:space="preserve">6 北冥战法  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</si>
  <si>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</si>
  <si>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</si>
  <si>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 xml:space="preserve">                             财务风险</t>
  </si>
  <si>
    <t xml:space="preserve">风险避雷：
现金肖像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5到9折的安全边际，安全边际不是万能的，没有安全边际是万万不能的，在估值的基础上打折
配合的指标
</t>
  </si>
  <si>
    <t>风险：
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
公司风险：
负债&gt;60%要小心，同行对比，多元化经营风险</t>
  </si>
  <si>
    <t xml:space="preserve">                         四维判断（政策、资金、公司质地、低估）</t>
  </si>
  <si>
    <t>权重：1-3年，经济大势&gt;估值&gt;公司 30年周期公司&gt;估值&gt;经济大势</t>
  </si>
  <si>
    <t>政策的本质是中国是社会主义国家体制</t>
  </si>
  <si>
    <t>资金的本质是博弈。主力跟中小散都试图用低价买过对方</t>
  </si>
  <si>
    <t xml:space="preserve">政策指标   </t>
  </si>
  <si>
    <t>十年国债利率</t>
  </si>
  <si>
    <t>银行提准</t>
  </si>
  <si>
    <t>cpi</t>
  </si>
  <si>
    <t>http://www.zgzcinfo.cn/</t>
  </si>
  <si>
    <t>货币政策：降息利好加息利空</t>
  </si>
  <si>
    <t>通胀导致加息</t>
  </si>
  <si>
    <t>70pe以上个股占&lt;10%入市，&gt;45%离开</t>
  </si>
  <si>
    <t>股债利差（股市pe-长期国债利率） 大进小出</t>
  </si>
  <si>
    <t>沪深300，中证500，近十年pe在0-50%内，pb在0-20%，任一一个满足即可</t>
  </si>
  <si>
    <t>资金指标</t>
  </si>
  <si>
    <t>成交量低位放量买，高位放量卖</t>
  </si>
  <si>
    <t>涨跌家数</t>
  </si>
  <si>
    <t>主力跟中小散户资金流对比，跟主力一起</t>
  </si>
  <si>
    <t>两市融资余额，可以作为风险指标，如2015年融资余额高达2万亿，这是融资来的非常危险</t>
  </si>
  <si>
    <t>投资者开户统计，突然暴涨危险</t>
  </si>
  <si>
    <t>泰康资产 社保基金 大资金</t>
  </si>
  <si>
    <t>公司的本质是盈利。盈利的本质是供不应求。供这端：看竞争格局；需求这端看市场容量。</t>
  </si>
  <si>
    <t>估值的本质是未来现金流贴现。贴现本质是未来的钱没有今天的钱值钱。贴现率降低估值就会升高。钱供不应求，利率就高，贴现率就高。钱供过于求，贴现率就低。当公司产品供不应求，市场资金供过于求，估值是最高的。注意市盈率陷阱，6倍市盈率的公司如果只能活两年就是贵的，30倍市盈率的公司未来10年每年增速达到30%就不贵</t>
  </si>
  <si>
    <t>公司：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</si>
  <si>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</si>
  <si>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杜邦分析法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</si>
  <si>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</si>
  <si>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</si>
  <si>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</si>
  <si>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</si>
  <si>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</si>
  <si>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</si>
  <si>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</si>
  <si>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</si>
  <si>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</si>
  <si>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低估：</t>
  </si>
  <si>
    <t xml:space="preserve">1 现金流贴现：增长率、贴现率（一般用长期国债做）、存活时间
2 市盈率：倒数就是投资回报率，跟国债比 a跟国债比b跟自己比 c跟同行比 低市盈率陷阱：并不是越低越好，因为一个低市盈率也意味不被看好，存活时间不确定
3 peg=pe/g g为未来3-5年市盈率增长率，&lt;1为低估
4市净率 pb=市值/净资产 =》市净率=市值/盈利*盈利/净资产=》pe/roe 所以回报率=roe/pb
5市销率=市值/年度销售额=市值/盈利*盈利/销售额=市盈率/销售利润率
6市场处于熊市的末期，跌到实际价值外，若ROE 平时为 15%以上，机会来了
7外部原因导致如行业政策、竞争态势等（财报滞后性）
8股价增长率均值回归 ：以股价年化增长为参照，判断行情高估或低估，当年涨幅并且
最近5年都涨幅过大就容易回调；反之亦然
9 通过公司好坏和价格高低构建4个公司象限
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</si>
  <si>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</si>
  <si>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</si>
  <si>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</si>
  <si>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</si>
  <si>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</si>
  <si>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</si>
  <si>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</si>
  <si>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</si>
  <si>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</si>
  <si>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</si>
  <si>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</si>
  <si>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</si>
  <si>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</si>
  <si>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</si>
  <si>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</si>
  <si>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</si>
  <si>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</si>
  <si>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</si>
  <si>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</si>
  <si>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</si>
  <si>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</si>
  <si>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</si>
  <si>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</si>
  <si>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</si>
  <si>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</si>
  <si>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</si>
  <si>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</si>
  <si>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</si>
  <si>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</si>
  <si>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</si>
  <si>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</si>
  <si>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</si>
  <si>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</si>
  <si>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</si>
  <si>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</si>
  <si>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</si>
  <si>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</si>
  <si>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</si>
  <si>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</si>
  <si>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</si>
  <si>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</si>
  <si>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</si>
  <si>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</si>
  <si>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</si>
  <si>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</si>
  <si>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</si>
  <si>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</si>
  <si>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</si>
  <si>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</si>
  <si>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</si>
  <si>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</si>
  <si>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</si>
  <si>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</si>
  <si>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</si>
  <si>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</si>
  <si>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</si>
  <si>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</si>
  <si>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</si>
  <si>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
三层过滤网
在上升趋势中，趋势跟随指标上升并发出买入信号，而振荡指标却变得超买并发出卖出信号；在下跌趋势中，趋势跟随指标下降并发出放空信号，而振荡指标却变得超卖并发出买入信号。
每位交易者都需决定他想从什么样的时间周期来操作。三重滤网称之为中期。长期指较之高一个层级的时间周期，短期指较之低一个层级的时间周期。
第一层是利用趋势跟随指标来判断长期趋势。MACD柱的倾斜方向
第二层识别与潮流逆向的波浪。当周线趋势向上时，日线下跌提供了买入时机；当周线趋势向下时，日线上涨提供了放空时机。劲道指数和透视指标
第三层滤网：当周线趋势上升而日线振荡指标下降时，运用追踪型买进停止技术。当周线趋势下跌而日线振荡指标上升时，运用追踪型卖出停止技术。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</si>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</sst>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176" formatCode="0.0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178" formatCode="0.00_);[Red]\(0.00\)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31" borderId="12" applyNumberFormat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8" fillId="34" borderId="1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1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center"/>
    </xf>
    <xf numFmtId="178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76" fontId="0" fillId="6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198170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75895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gzcinfo.c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selection activeCell="A9" sqref="A9:V9"/>
    </sheetView>
  </sheetViews>
  <sheetFormatPr defaultColWidth="9" defaultRowHeight="13.5"/>
  <sheetData>
    <row r="1" ht="2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4" customFormat="1" ht="34" customHeight="1" spans="1:1">
      <c r="A2" s="4" t="s">
        <v>1</v>
      </c>
    </row>
    <row r="3" s="4" customFormat="1" ht="33" customHeight="1" spans="1:1">
      <c r="A3" s="4" t="s">
        <v>2</v>
      </c>
    </row>
    <row r="4" s="4" customFormat="1" ht="39" customHeight="1" spans="1:1">
      <c r="A4" s="4" t="s">
        <v>3</v>
      </c>
    </row>
    <row r="5" s="4" customFormat="1" ht="42" customHeight="1" spans="1:1">
      <c r="A5" s="4" t="s">
        <v>4</v>
      </c>
    </row>
    <row r="6" s="4" customFormat="1" ht="42" customHeight="1" spans="1:1">
      <c r="A6" s="4" t="s">
        <v>5</v>
      </c>
    </row>
    <row r="7" s="4" customFormat="1" ht="39" customHeight="1" spans="1:1">
      <c r="A7" s="4" t="s">
        <v>6</v>
      </c>
    </row>
    <row r="8" s="4" customFormat="1" ht="39" customHeight="1" spans="1:1">
      <c r="A8" s="4" t="s">
        <v>7</v>
      </c>
    </row>
    <row r="9" s="4" customFormat="1" ht="39" customHeight="1" spans="1:1">
      <c r="A9" s="4" t="s">
        <v>8</v>
      </c>
    </row>
    <row r="10" s="4" customFormat="1" ht="27" customHeight="1" spans="1:1">
      <c r="A10" s="4" t="s">
        <v>9</v>
      </c>
    </row>
    <row r="11" s="4" customFormat="1" ht="42" customHeight="1" spans="1:1">
      <c r="A11" s="4" t="s">
        <v>10</v>
      </c>
    </row>
    <row r="12" s="3" customFormat="1" ht="33" customHeight="1" spans="1:22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mergeCells count="12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7"/>
  <sheetViews>
    <sheetView topLeftCell="A24" workbookViewId="0">
      <selection activeCell="F55" sqref="F55"/>
    </sheetView>
  </sheetViews>
  <sheetFormatPr defaultColWidth="9" defaultRowHeight="14.25"/>
  <cols>
    <col min="1" max="1" width="12.3333333333333" style="22" customWidth="1"/>
    <col min="2" max="3" width="18.8333333333333" style="22" customWidth="1"/>
    <col min="4" max="4" width="25.3333333333333" style="20" customWidth="1"/>
    <col min="5" max="16384" width="9" style="20"/>
  </cols>
  <sheetData>
    <row r="1" ht="106" customHeight="1" spans="1:13">
      <c r="A1" s="23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="20" customFormat="1" ht="51" customHeight="1" spans="1:4">
      <c r="A2" s="25" t="s">
        <v>13</v>
      </c>
      <c r="B2" s="25"/>
      <c r="C2" s="25"/>
      <c r="D2" s="25"/>
    </row>
    <row r="3" s="20" customFormat="1" ht="28" customHeight="1" spans="1:34">
      <c r="A3" s="26" t="s">
        <v>14</v>
      </c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="20" customFormat="1" ht="32" customHeight="1" spans="1:4">
      <c r="A4" s="25" t="s">
        <v>15</v>
      </c>
      <c r="B4" s="25"/>
      <c r="C4" s="25"/>
      <c r="D4" s="25"/>
    </row>
    <row r="5" s="20" customFormat="1" ht="74" customHeight="1" spans="1:4">
      <c r="A5" s="28" t="s">
        <v>16</v>
      </c>
      <c r="B5" s="29" t="s">
        <v>17</v>
      </c>
      <c r="C5" s="29"/>
      <c r="D5" s="29"/>
    </row>
    <row r="6" s="20" customFormat="1" ht="27" customHeight="1" spans="1:4">
      <c r="A6" s="30" t="s">
        <v>18</v>
      </c>
      <c r="B6" s="30" t="s">
        <v>19</v>
      </c>
      <c r="C6" s="30" t="s">
        <v>20</v>
      </c>
      <c r="D6" s="30" t="s">
        <v>21</v>
      </c>
    </row>
    <row r="7" s="20" customFormat="1" ht="28" customHeight="1" spans="1:4">
      <c r="A7" s="30" t="s">
        <v>22</v>
      </c>
      <c r="B7" s="31"/>
      <c r="C7" s="31"/>
      <c r="D7" s="32" t="str">
        <f>IF(B7&lt;50%,IF(C7&lt;20%,"符合条件","不符合条件"),"不符合条件")</f>
        <v>符合条件</v>
      </c>
    </row>
    <row r="8" s="20" customFormat="1" ht="28" customHeight="1" spans="1:4">
      <c r="A8" s="30" t="s">
        <v>23</v>
      </c>
      <c r="B8" s="31"/>
      <c r="C8" s="31"/>
      <c r="D8" s="32" t="str">
        <f>IF(B8&lt;50%,IF(C8&lt;20%,"符合条件","不符合条件"),"不符合条件")</f>
        <v>符合条件</v>
      </c>
    </row>
    <row r="9" s="20" customFormat="1" ht="33" customHeight="1" spans="1:4">
      <c r="A9" s="30" t="s">
        <v>24</v>
      </c>
      <c r="B9" s="33" t="str">
        <f>IF(D7="符合条件","可以入场",IF(D8="符合条件","可以入场","不能入场"))</f>
        <v>可以入场</v>
      </c>
      <c r="C9" s="34"/>
      <c r="D9" s="35"/>
    </row>
    <row r="12" s="21" customFormat="1" ht="13.5" spans="1:2">
      <c r="A12" s="36" t="s">
        <v>25</v>
      </c>
      <c r="B12" s="36"/>
    </row>
    <row r="13" s="21" customFormat="1" ht="13.5" spans="1:1">
      <c r="A13" s="21" t="s">
        <v>26</v>
      </c>
    </row>
    <row r="14" s="21" customFormat="1" ht="13.5" spans="5:6">
      <c r="E14" s="37"/>
      <c r="F14" s="37"/>
    </row>
    <row r="15" s="21" customFormat="1" ht="13.5" spans="1:6">
      <c r="A15" s="38" t="s">
        <v>27</v>
      </c>
      <c r="B15" s="38" t="s">
        <v>28</v>
      </c>
      <c r="C15" s="39" t="s">
        <v>29</v>
      </c>
      <c r="E15" s="40"/>
      <c r="F15" s="41"/>
    </row>
    <row r="16" s="21" customFormat="1" ht="13.5" spans="1:6">
      <c r="A16" s="38"/>
      <c r="B16" s="38"/>
      <c r="C16" s="39" t="s">
        <v>30</v>
      </c>
      <c r="E16" s="40"/>
      <c r="F16" s="37"/>
    </row>
    <row r="17" s="21" customFormat="1" ht="13.5" spans="1:5">
      <c r="A17" s="38"/>
      <c r="B17" s="38" t="s">
        <v>31</v>
      </c>
      <c r="C17" s="42"/>
      <c r="E17" s="37" t="s">
        <v>32</v>
      </c>
    </row>
    <row r="18" s="21" customFormat="1" ht="13.5" spans="1:9">
      <c r="A18" s="38"/>
      <c r="B18" s="38"/>
      <c r="C18" s="43"/>
      <c r="E18" s="39" t="s">
        <v>33</v>
      </c>
      <c r="F18" s="39" t="s">
        <v>34</v>
      </c>
      <c r="G18" s="39" t="s">
        <v>35</v>
      </c>
      <c r="H18" s="39" t="s">
        <v>36</v>
      </c>
      <c r="I18" s="39" t="s">
        <v>37</v>
      </c>
    </row>
    <row r="19" s="21" customFormat="1" ht="13.5" spans="1:9">
      <c r="A19" s="36" t="s">
        <v>38</v>
      </c>
      <c r="B19" s="36"/>
      <c r="E19" s="44">
        <v>38718</v>
      </c>
      <c r="F19" s="39">
        <v>2.72</v>
      </c>
      <c r="G19" s="45">
        <v>2.1</v>
      </c>
      <c r="H19" s="46">
        <f t="shared" ref="H19:H24" si="0">F19/G19</f>
        <v>1.2952380952381</v>
      </c>
      <c r="I19" s="50" t="s">
        <v>39</v>
      </c>
    </row>
    <row r="20" s="21" customFormat="1" ht="13.5" spans="5:9">
      <c r="E20" s="44">
        <v>39448</v>
      </c>
      <c r="F20" s="39">
        <v>0.36</v>
      </c>
      <c r="G20" s="45">
        <v>2.99</v>
      </c>
      <c r="H20" s="46">
        <f t="shared" si="0"/>
        <v>0.120401337792642</v>
      </c>
      <c r="I20" s="55" t="s">
        <v>40</v>
      </c>
    </row>
    <row r="21" s="21" customFormat="1" ht="13.5" spans="5:9">
      <c r="E21" s="44">
        <v>41791</v>
      </c>
      <c r="F21" s="39">
        <v>3.76</v>
      </c>
      <c r="G21" s="45">
        <v>3.3</v>
      </c>
      <c r="H21" s="46">
        <f t="shared" si="0"/>
        <v>1.13939393939394</v>
      </c>
      <c r="I21" s="50" t="s">
        <v>39</v>
      </c>
    </row>
    <row r="22" s="21" customFormat="1" ht="13.5" spans="1:9">
      <c r="A22" s="37" t="s">
        <v>41</v>
      </c>
      <c r="B22" s="21" t="s">
        <v>42</v>
      </c>
      <c r="E22" s="44">
        <v>42156</v>
      </c>
      <c r="F22" s="39">
        <v>1.93</v>
      </c>
      <c r="G22" s="39">
        <v>2.61</v>
      </c>
      <c r="H22" s="46">
        <f t="shared" si="0"/>
        <v>0.739463601532567</v>
      </c>
      <c r="I22" s="54" t="s">
        <v>43</v>
      </c>
    </row>
    <row r="23" s="21" customFormat="1" ht="13.5" spans="1:9">
      <c r="A23" s="37" t="s">
        <v>44</v>
      </c>
      <c r="B23" s="21" t="s">
        <v>45</v>
      </c>
      <c r="E23" s="44">
        <v>43435</v>
      </c>
      <c r="F23" s="45">
        <v>3.05</v>
      </c>
      <c r="G23" s="39">
        <v>2.95</v>
      </c>
      <c r="H23" s="46">
        <f t="shared" si="0"/>
        <v>1.03389830508475</v>
      </c>
      <c r="I23" s="50" t="s">
        <v>39</v>
      </c>
    </row>
    <row r="24" s="21" customFormat="1" ht="13.5" spans="5:9">
      <c r="E24" s="44">
        <v>43556</v>
      </c>
      <c r="F24" s="39">
        <v>2.47</v>
      </c>
      <c r="G24" s="39">
        <v>3.04</v>
      </c>
      <c r="H24" s="46">
        <f t="shared" si="0"/>
        <v>0.8125</v>
      </c>
      <c r="I24" s="54" t="s">
        <v>43</v>
      </c>
    </row>
    <row r="25" s="21" customFormat="1" ht="13.5" spans="5:9">
      <c r="E25" s="47"/>
      <c r="F25" s="48"/>
      <c r="G25" s="48"/>
      <c r="H25" s="49"/>
      <c r="I25" s="48"/>
    </row>
    <row r="26" s="21" customFormat="1" ht="13.5" spans="5:7">
      <c r="E26" s="37"/>
      <c r="F26" s="37"/>
      <c r="G26" s="37"/>
    </row>
    <row r="27" s="21" customFormat="1" ht="13.5" spans="1:7">
      <c r="A27" s="39" t="s">
        <v>37</v>
      </c>
      <c r="B27" s="39" t="s">
        <v>46</v>
      </c>
      <c r="C27" s="39" t="s">
        <v>47</v>
      </c>
      <c r="E27" s="37"/>
      <c r="F27" s="37"/>
      <c r="G27" s="37"/>
    </row>
    <row r="28" s="21" customFormat="1" ht="13.5" spans="1:9">
      <c r="A28" s="50" t="s">
        <v>39</v>
      </c>
      <c r="B28" s="39" t="s">
        <v>48</v>
      </c>
      <c r="C28" s="39" t="s">
        <v>49</v>
      </c>
      <c r="E28" s="51" t="s">
        <v>50</v>
      </c>
      <c r="F28" s="52"/>
      <c r="G28" s="52"/>
      <c r="H28" s="36"/>
      <c r="I28" s="36"/>
    </row>
    <row r="29" s="21" customFormat="1" ht="13.5" spans="1:7">
      <c r="A29" s="53" t="s">
        <v>51</v>
      </c>
      <c r="B29" s="39" t="s">
        <v>52</v>
      </c>
      <c r="C29" s="38" t="s">
        <v>53</v>
      </c>
      <c r="E29" s="37"/>
      <c r="F29" s="37"/>
      <c r="G29" s="37"/>
    </row>
    <row r="30" s="21" customFormat="1" ht="13.5" spans="1:7">
      <c r="A30" s="54" t="s">
        <v>43</v>
      </c>
      <c r="B30" s="39" t="s">
        <v>54</v>
      </c>
      <c r="C30" s="38"/>
      <c r="E30" s="37"/>
      <c r="F30" s="37"/>
      <c r="G30" s="37"/>
    </row>
    <row r="31" s="21" customFormat="1" ht="13.5" spans="1:7">
      <c r="A31" s="55" t="s">
        <v>40</v>
      </c>
      <c r="B31" s="39" t="s">
        <v>55</v>
      </c>
      <c r="C31" s="39" t="s">
        <v>56</v>
      </c>
      <c r="E31" s="37"/>
      <c r="F31" s="37"/>
      <c r="G31" s="37"/>
    </row>
    <row r="32" s="21" customFormat="1" ht="13.5"/>
    <row r="33" s="21" customFormat="1" ht="13.5" spans="1:1">
      <c r="A33" s="56" t="s">
        <v>57</v>
      </c>
    </row>
    <row r="34" s="21" customFormat="1" ht="13.5"/>
    <row r="35" s="21" customFormat="1" ht="13.5"/>
    <row r="36" s="21" customFormat="1" ht="13.5" spans="1:3">
      <c r="A36" s="37" t="s">
        <v>34</v>
      </c>
      <c r="B36" s="37" t="s">
        <v>35</v>
      </c>
      <c r="C36" s="37" t="s">
        <v>58</v>
      </c>
    </row>
    <row r="37" s="21" customFormat="1" ht="13.5" spans="1:3">
      <c r="A37" s="37">
        <v>2.86</v>
      </c>
      <c r="B37" s="37">
        <v>2.937</v>
      </c>
      <c r="C37" s="57">
        <f>A37/B37</f>
        <v>0.973782771535581</v>
      </c>
    </row>
  </sheetData>
  <mergeCells count="10">
    <mergeCell ref="A1:M1"/>
    <mergeCell ref="A2:D2"/>
    <mergeCell ref="A4:D4"/>
    <mergeCell ref="B5:D5"/>
    <mergeCell ref="B9:D9"/>
    <mergeCell ref="A15:A18"/>
    <mergeCell ref="B15:B16"/>
    <mergeCell ref="B17:B18"/>
    <mergeCell ref="C17:C18"/>
    <mergeCell ref="C29:C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A7" sqref="A7:V7"/>
    </sheetView>
  </sheetViews>
  <sheetFormatPr defaultColWidth="9" defaultRowHeight="13.5"/>
  <sheetData>
    <row r="1" ht="39" customHeight="1" spans="1:22">
      <c r="A1" s="18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9"/>
      <c r="V1" s="19"/>
    </row>
    <row r="2" s="4" customFormat="1" ht="22" customHeight="1" spans="1:22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9" customHeight="1" spans="1:22">
      <c r="A3" s="6" t="s">
        <v>60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20" customHeight="1" spans="1:22">
      <c r="A4" s="6" t="s">
        <v>61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25" customHeight="1" spans="1:22">
      <c r="A5" s="6" t="s">
        <v>62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22" customHeight="1" spans="1:22">
      <c r="A6" s="6" t="s">
        <v>63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24" customHeight="1" spans="1:22">
      <c r="A7" s="6" t="s">
        <v>64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25" customHeight="1" spans="1:22">
      <c r="A8" s="6" t="s">
        <v>65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69" customHeight="1" spans="1:22">
      <c r="A9" s="6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218" customHeight="1" spans="1:22">
      <c r="A10" s="6" t="s">
        <v>67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74" customHeight="1" spans="1:22">
      <c r="A11" s="6" t="s">
        <v>68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mergeCells count="23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F9" sqref="F9"/>
    </sheetView>
  </sheetViews>
  <sheetFormatPr defaultColWidth="9" defaultRowHeight="13.5"/>
  <sheetData>
    <row r="1" ht="39" customHeight="1" spans="1:20">
      <c r="A1" s="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92" customHeight="1" spans="1:16">
      <c r="A2" s="6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5" ht="216" customHeight="1" spans="1:17">
      <c r="A35" s="4" t="s">
        <v>71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mergeCells count="3">
    <mergeCell ref="A1:T1"/>
    <mergeCell ref="A2:P2"/>
    <mergeCell ref="A35:Q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opLeftCell="A4" workbookViewId="0">
      <selection activeCell="D26" sqref="D26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8.75" spans="1:20">
      <c r="A3" s="15" t="s">
        <v>74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26" customHeight="1" spans="1:20">
      <c r="A4" s="15" t="s">
        <v>75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1" ht="6" hidden="1" customHeight="1"/>
    <row r="6" customFormat="1" hidden="1"/>
    <row r="8" spans="1:20">
      <c r="A8" s="3" t="s">
        <v>76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26" customHeight="1" spans="1:1">
      <c r="A10" t="s">
        <v>77</v>
      </c>
    </row>
    <row r="11" spans="1:1">
      <c r="A11" t="s">
        <v>78</v>
      </c>
    </row>
    <row r="12" spans="1:1">
      <c r="A12" t="s">
        <v>79</v>
      </c>
    </row>
    <row r="13" spans="1:1">
      <c r="A13" s="17" t="s">
        <v>80</v>
      </c>
    </row>
    <row r="14" spans="1:1">
      <c r="A14" t="s">
        <v>81</v>
      </c>
    </row>
    <row r="15" spans="1:1">
      <c r="A15" t="s">
        <v>82</v>
      </c>
    </row>
    <row r="16" spans="1:1">
      <c r="A16" t="s">
        <v>83</v>
      </c>
    </row>
    <row r="17" spans="1:1">
      <c r="A17" t="s">
        <v>84</v>
      </c>
    </row>
    <row r="18" spans="1:1">
      <c r="A18" t="s">
        <v>85</v>
      </c>
    </row>
    <row r="31" spans="1:1">
      <c r="A31" t="s">
        <v>86</v>
      </c>
    </row>
    <row r="32" spans="1:1">
      <c r="A32" t="s">
        <v>87</v>
      </c>
    </row>
    <row r="33" spans="1:1">
      <c r="A33" t="s">
        <v>88</v>
      </c>
    </row>
    <row r="34" spans="1:1">
      <c r="A34" t="s">
        <v>89</v>
      </c>
    </row>
    <row r="35" spans="1:1">
      <c r="A35" t="s">
        <v>90</v>
      </c>
    </row>
    <row r="36" spans="1:1">
      <c r="A36" t="s">
        <v>91</v>
      </c>
    </row>
    <row r="37" spans="1:1">
      <c r="A37" t="s">
        <v>92</v>
      </c>
    </row>
  </sheetData>
  <mergeCells count="5">
    <mergeCell ref="A1:T1"/>
    <mergeCell ref="A2:T2"/>
    <mergeCell ref="A3:T3"/>
    <mergeCell ref="A4:T4"/>
    <mergeCell ref="A8:T9"/>
  </mergeCells>
  <hyperlinks>
    <hyperlink ref="A13" r:id="rId1" display="http://www.zgzcinfo.cn/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selection activeCell="H48" sqref="H48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2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45" customHeight="1" spans="1:20">
      <c r="A3" s="16" t="s">
        <v>94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7" ht="24" customHeight="1" spans="1:1">
      <c r="A7" t="s">
        <v>95</v>
      </c>
    </row>
    <row r="8" ht="67" customHeight="1" spans="1:13">
      <c r="A8" s="4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15" spans="1:1">
      <c r="A15" t="s">
        <v>97</v>
      </c>
    </row>
    <row r="16" ht="148" customHeight="1" spans="1:12">
      <c r="A16" s="4" t="s">
        <v>98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21" spans="1:1">
      <c r="A21" t="s">
        <v>99</v>
      </c>
    </row>
    <row r="22" spans="1:1">
      <c r="A22" t="s">
        <v>100</v>
      </c>
    </row>
    <row r="23" spans="1:1">
      <c r="A23" t="s">
        <v>101</v>
      </c>
    </row>
    <row r="24" spans="1:1">
      <c r="A24" t="s">
        <v>102</v>
      </c>
    </row>
    <row r="25" spans="1:1">
      <c r="A25" t="s">
        <v>103</v>
      </c>
    </row>
    <row r="26" spans="1:1">
      <c r="A26" t="s">
        <v>104</v>
      </c>
    </row>
    <row r="27" spans="1:1">
      <c r="A27" t="s">
        <v>105</v>
      </c>
    </row>
    <row r="28" spans="1:1">
      <c r="A28" t="s">
        <v>106</v>
      </c>
    </row>
    <row r="43" spans="1:1">
      <c r="A43" t="s">
        <v>107</v>
      </c>
    </row>
    <row r="44" ht="174" customHeight="1" spans="1:8">
      <c r="A44" s="4" t="s">
        <v>108</v>
      </c>
      <c r="B44" s="4"/>
      <c r="C44" s="4"/>
      <c r="D44" s="4"/>
      <c r="E44" s="4"/>
      <c r="F44" s="4"/>
      <c r="G44" s="4"/>
      <c r="H44" s="4"/>
    </row>
  </sheetData>
  <mergeCells count="6">
    <mergeCell ref="A1:T1"/>
    <mergeCell ref="A2:T2"/>
    <mergeCell ref="A3:T3"/>
    <mergeCell ref="A8:M8"/>
    <mergeCell ref="A16:L16"/>
    <mergeCell ref="A44:H4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abSelected="1" topLeftCell="A12" workbookViewId="0">
      <selection activeCell="C17" sqref="C17"/>
    </sheetView>
  </sheetViews>
  <sheetFormatPr defaultColWidth="9" defaultRowHeight="13.5"/>
  <cols>
    <col min="1" max="1" width="32.375" customWidth="1"/>
    <col min="2" max="2" width="43.125" customWidth="1"/>
    <col min="3" max="3" width="80.375" style="5" customWidth="1"/>
    <col min="4" max="4" width="52.125" style="5" customWidth="1"/>
  </cols>
  <sheetData>
    <row r="1" ht="39" customHeight="1" spans="1:19">
      <c r="A1" s="2" t="s">
        <v>109</v>
      </c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5">
      <c r="A2" s="6" t="s">
        <v>110</v>
      </c>
      <c r="B2" s="1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8.75" spans="1:4">
      <c r="A3" s="7" t="s">
        <v>111</v>
      </c>
      <c r="B3" s="8" t="s">
        <v>112</v>
      </c>
      <c r="C3" s="9" t="s">
        <v>113</v>
      </c>
      <c r="D3" s="10" t="s">
        <v>114</v>
      </c>
    </row>
    <row r="4" ht="27" customHeight="1" spans="1:2">
      <c r="A4" s="11" t="s">
        <v>115</v>
      </c>
      <c r="B4" s="12" t="s">
        <v>116</v>
      </c>
    </row>
    <row r="5" ht="18" customHeight="1" spans="1:2">
      <c r="A5" s="11" t="s">
        <v>117</v>
      </c>
      <c r="B5" s="13" t="s">
        <v>118</v>
      </c>
    </row>
    <row r="6" ht="66" customHeight="1" spans="1:3">
      <c r="A6" t="s">
        <v>119</v>
      </c>
      <c r="B6" s="5" t="s">
        <v>120</v>
      </c>
      <c r="C6" s="5" t="s">
        <v>121</v>
      </c>
    </row>
    <row r="7" ht="101" customHeight="1" spans="1:3">
      <c r="A7" t="s">
        <v>122</v>
      </c>
      <c r="B7" s="5" t="s">
        <v>123</v>
      </c>
      <c r="C7" s="5" t="s">
        <v>124</v>
      </c>
    </row>
    <row r="8" ht="62" customHeight="1" spans="1:4">
      <c r="A8" t="s">
        <v>125</v>
      </c>
      <c r="C8" s="5" t="s">
        <v>126</v>
      </c>
      <c r="D8" s="5" t="s">
        <v>127</v>
      </c>
    </row>
    <row r="9" ht="66" customHeight="1" spans="1:4">
      <c r="A9" t="s">
        <v>128</v>
      </c>
      <c r="C9" s="5" t="s">
        <v>129</v>
      </c>
      <c r="D9" s="5" t="s">
        <v>130</v>
      </c>
    </row>
    <row r="10" ht="48" customHeight="1" spans="1:3">
      <c r="A10" t="s">
        <v>131</v>
      </c>
      <c r="C10" s="5" t="s">
        <v>132</v>
      </c>
    </row>
    <row r="11" ht="34" customHeight="1" spans="1:3">
      <c r="A11" t="s">
        <v>133</v>
      </c>
      <c r="C11" s="5" t="s">
        <v>134</v>
      </c>
    </row>
    <row r="12" ht="173" customHeight="1" spans="1:4">
      <c r="A12" t="s">
        <v>135</v>
      </c>
      <c r="C12" s="5" t="s">
        <v>136</v>
      </c>
      <c r="D12" s="5" t="s">
        <v>137</v>
      </c>
    </row>
    <row r="13" ht="150" customHeight="1" spans="1:3">
      <c r="A13" t="s">
        <v>138</v>
      </c>
      <c r="C13" s="5" t="s">
        <v>139</v>
      </c>
    </row>
    <row r="14" ht="48" customHeight="1" spans="1:3">
      <c r="A14" t="s">
        <v>140</v>
      </c>
      <c r="C14" s="5" t="s">
        <v>141</v>
      </c>
    </row>
    <row r="15" ht="36" customHeight="1" spans="1:3">
      <c r="A15" t="s">
        <v>142</v>
      </c>
      <c r="C15" s="5" t="s">
        <v>143</v>
      </c>
    </row>
    <row r="16" ht="60" customHeight="1" spans="1:3">
      <c r="A16" t="s">
        <v>144</v>
      </c>
      <c r="C16" s="5" t="s">
        <v>145</v>
      </c>
    </row>
    <row r="17" ht="84" customHeight="1" spans="1:3">
      <c r="A17" t="s">
        <v>146</v>
      </c>
      <c r="C17" s="5" t="s">
        <v>147</v>
      </c>
    </row>
    <row r="18" ht="30" customHeight="1" spans="1:3">
      <c r="A18" s="3" t="s">
        <v>148</v>
      </c>
      <c r="B18" s="14"/>
      <c r="C18" s="5" t="s">
        <v>149</v>
      </c>
    </row>
    <row r="19" spans="1:3">
      <c r="A19" s="3" t="s">
        <v>150</v>
      </c>
      <c r="B19" s="3" t="s">
        <v>151</v>
      </c>
      <c r="C19" s="5" t="s">
        <v>152</v>
      </c>
    </row>
    <row r="20" ht="40.5" spans="1:3">
      <c r="A20" s="3"/>
      <c r="B20" s="3"/>
      <c r="C20" s="5" t="s">
        <v>153</v>
      </c>
    </row>
    <row r="21" ht="148.5" spans="1:3">
      <c r="A21" s="3" t="s">
        <v>154</v>
      </c>
      <c r="B21" s="3" t="s">
        <v>155</v>
      </c>
      <c r="C21" s="5" t="s">
        <v>156</v>
      </c>
    </row>
    <row r="22" ht="40.5" spans="1:3">
      <c r="A22" s="3"/>
      <c r="B22" s="3"/>
      <c r="C22" s="5" t="s">
        <v>157</v>
      </c>
    </row>
    <row r="23" spans="1:3">
      <c r="A23" s="3" t="s">
        <v>158</v>
      </c>
      <c r="B23" s="3" t="s">
        <v>159</v>
      </c>
      <c r="C23" s="5" t="s">
        <v>160</v>
      </c>
    </row>
    <row r="24" ht="209" customHeight="1" spans="1:3">
      <c r="A24" s="3"/>
      <c r="B24" s="3"/>
      <c r="C24" s="5" t="s">
        <v>161</v>
      </c>
    </row>
    <row r="25" ht="27" customHeight="1" spans="1:3">
      <c r="A25" t="s">
        <v>162</v>
      </c>
      <c r="C25" s="5" t="s">
        <v>163</v>
      </c>
    </row>
    <row r="26" ht="27" spans="1:3">
      <c r="A26" t="s">
        <v>164</v>
      </c>
      <c r="C26" s="5" t="s">
        <v>165</v>
      </c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A2" sqref="A2:Q2"/>
    </sheetView>
  </sheetViews>
  <sheetFormatPr defaultColWidth="9" defaultRowHeight="13.5" outlineLevelRow="1"/>
  <sheetData>
    <row r="1" ht="39" customHeight="1" spans="1:20">
      <c r="A1" s="2" t="s">
        <v>166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44" customHeight="1" spans="1:17">
      <c r="A2" s="4" t="s">
        <v>167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</sheetData>
  <mergeCells count="2">
    <mergeCell ref="A1:T1"/>
    <mergeCell ref="A2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topLeftCell="A16" workbookViewId="0">
      <selection activeCell="V39" sqref="V39"/>
    </sheetView>
  </sheetViews>
  <sheetFormatPr defaultColWidth="9" defaultRowHeight="13.5"/>
  <sheetData>
    <row r="16" ht="28" customHeight="1" spans="1:16">
      <c r="A16" s="1" t="s">
        <v>168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逻辑</vt:lpstr>
      <vt:lpstr>02 整体市场风险</vt:lpstr>
      <vt:lpstr>03 筛选条件</vt:lpstr>
      <vt:lpstr>04 财务风险</vt:lpstr>
      <vt:lpstr>05 四维1</vt:lpstr>
      <vt:lpstr>06 四维2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2022-08-29T06:59:41Z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6D5E2285E2534468B20C4CE171B8F41F</vt:lpwstr>
  </property>
</Properties>
</file>