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75" windowHeight="9900" firstSheet="2" activeTab="7"/>
  </bookViews>
  <sheets>
    <sheet name="01 逻辑" sheetId="1" r:id="rId1"/>
    <sheet name="02 整体市场风险" sheetId="8" r:id="rId2"/>
    <sheet name="03 筛选条件" sheetId="2" r:id="rId3"/>
    <sheet name="04 财务风险" sheetId="6" r:id="rId4"/>
    <sheet name="政策、资金是否涌入" sheetId="3" r:id="rId5"/>
    <sheet name="公司质地" sheetId="4" r:id="rId6"/>
    <sheet name="是否低估" sheetId="11" r:id="rId7"/>
    <sheet name="07 估值、安全边际" sheetId="9" r:id="rId8"/>
    <sheet name="08 计划、资金管理" sheetId="7" r:id="rId9"/>
    <sheet name="股债平衡" sheetId="10" r:id="rId10"/>
  </sheets>
  <calcPr calcId="144525"/>
</workbook>
</file>

<file path=xl/sharedStrings.xml><?xml version="1.0" encoding="utf-8"?>
<sst xmlns="http://schemas.openxmlformats.org/spreadsheetml/2006/main" count="159" uniqueCount="148">
  <si>
    <t>价投股/股息股</t>
  </si>
  <si>
    <t>关键词：安全边际；低估值；超长线持有、越跌越买</t>
  </si>
  <si>
    <t>整体市场风险以及合适投资机会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</si>
  <si>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</si>
  <si>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</si>
  <si>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</si>
  <si>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</si>
  <si>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</si>
  <si>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</si>
  <si>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</si>
  <si>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</si>
  <si>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</si>
  <si>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</si>
  <si>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</si>
  <si>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 xml:space="preserve">股票吸引力指数N = 股息率 / 国债收益率 </t>
  </si>
  <si>
    <t>股息率 = 分红 / 股价</t>
  </si>
  <si>
    <t>股市吸引力要上升</t>
  </si>
  <si>
    <t>股息率上升</t>
  </si>
  <si>
    <t>股价下跌</t>
  </si>
  <si>
    <t>公司利润增加，多分红</t>
  </si>
  <si>
    <t>国债收益率下降</t>
  </si>
  <si>
    <t>历史回溯</t>
  </si>
  <si>
    <t>日期</t>
  </si>
  <si>
    <t>股息率(%)</t>
  </si>
  <si>
    <t>国债收益率(%)</t>
  </si>
  <si>
    <t>N</t>
  </si>
  <si>
    <t>分类</t>
  </si>
  <si>
    <t>如果国债收益率上升，对股票投资者不利。</t>
  </si>
  <si>
    <t>黄金机会</t>
  </si>
  <si>
    <t>废铁机会</t>
  </si>
  <si>
    <t>股息率</t>
  </si>
  <si>
    <t>沪深300股息率，理杏仁查找</t>
  </si>
  <si>
    <t>青铜机会</t>
  </si>
  <si>
    <t>国债收益率</t>
  </si>
  <si>
    <t>三年期国债收益率，英为财情</t>
  </si>
  <si>
    <t>指标</t>
  </si>
  <si>
    <t>仓位控制</t>
  </si>
  <si>
    <t>N &gt; 1.0</t>
  </si>
  <si>
    <t>七成以上仓位</t>
  </si>
  <si>
    <t>股票吸引力指数是有效的，因为资本是逐利的，人们会倾向于投资高收益的品种</t>
  </si>
  <si>
    <t>白银机会</t>
  </si>
  <si>
    <t>0.85 &lt; N &lt; 1.0</t>
  </si>
  <si>
    <t>适当增减仓位</t>
  </si>
  <si>
    <t>0.7 &lt; N &lt; 0.85</t>
  </si>
  <si>
    <t>N &lt; 0.7</t>
  </si>
  <si>
    <t>三成以下仓位</t>
  </si>
  <si>
    <t>可以每半月计算更新一次该指标。</t>
  </si>
  <si>
    <t>当前股票吸引力指数N</t>
  </si>
  <si>
    <t>保护方法：
a离开
b对冲
c转移到低估值的资产或股票</t>
  </si>
  <si>
    <t xml:space="preserve">                                             筛选条件</t>
  </si>
  <si>
    <t>筛选个股 白马（高roe），烟蒂，成长（高eps），（细分）领域龙头</t>
  </si>
  <si>
    <t>白马（高roe）（细分）领域龙头  排除周期股</t>
  </si>
  <si>
    <t>1 高回报：roe连续过去5年每年&gt;10%，roe连续过去3~5年平均值&gt;15%，在金融危机08年是依然为正</t>
  </si>
  <si>
    <t>2 衡量产品是否有优势 过去一年营业收入&gt;30%;营业利润&gt;30%;过去三年营业收入增速&gt;100%,营业利润&gt;100%;</t>
  </si>
  <si>
    <t>3 pe&lt;30,且pe处于1年50%分位点下方，利润增速或7年roe增速15%，大股东增持 加分项，派息高  加分项</t>
  </si>
  <si>
    <t>4 北上资金前20-50，选3-5年高roe，营收利润高增长的，竞争优势，增长需求的，稀缺性</t>
  </si>
  <si>
    <t xml:space="preserve">北冥战法  
1、找出北上资金持仓前50名。
2、用股东价值折现法进行估值，找出这50只股票中的低估股。（比如中国平安、中国国旅、格力电器、海螺水泥）
3、低估时买入，高估时卖出，然后继续从中找出低估股买入。
股东价值=分红+（净利润-分红）*ROE。
股东价值率=分红率+（1-分红率）*ROE
</t>
  </si>
  <si>
    <t>神奇公式：
第一步:神奇公式对股票进行排序，分别按照收益率和投资回报率排序，编上序号，得到两个表。然后选择两个表中序号加和值小的，就是综合两个指标后的排序。
第二步:新的综合排序下，并非选择个股，而是需要选择股票组合（大约是20-30只，也就是排名靠前的20-30个股票)
第三步:买入。注意:一次性买入20-30只不现实，需要分期投入:先买排名靠前的5-7个，在第一年里投入你预计总资金的20-30%;然后每隔2、3个月，重复上述步骤，直到形
成了20-30只股票构成的投资组合。
第四步:卖出。持有的股票满一年后就将其卖出，卖出后的前和新增投资买入同等数量的股票替换卖出的。
作者的神奇公式有几个前提:
(1)公式本身对对大公司和小公司都适用，不过对大多数投资者来说，市值越高或者说规模越大的公司，越保险。这里可以人工筛选下。
(2）是长线投资，在多年内持续上述的四个步骤，不考虑结果的情况下持续至少 3-5年，否则就会在神奇公式发挥效用前失去机会。
(3）坚信神奇公式，抵挡住周遭的诱惑，只需要3-5年时间。
神奇公式，我觉得基本上就是一种分散投资降低风险，以及建立在统计概率基础上的一种选股操作。
https://wenku.baidu.com/link?url=aWhiK10zHppyxsUuSMWf9SRDOEKVAva6JatFeTzRXsvG_4oD_ThpR_OgcT0z465d5PIOG-E6G0aO5d2CYlnyRO0Wzwh5RNiqpu2pZQV-wwUTPiTJZX0-gU722GePd245</t>
  </si>
  <si>
    <t xml:space="preserve">不久前，我曾写了篇名为《我的两种快速股票估值方法》的文章，其中介绍到了ROE—PB估值的方法，那么这个方法是否有效呢，我也比较好奇。而前两个多月，我读过了一本名为《股市稳赢》的书，书中提到过利用EBIT/ EV 与 ROTC两个指标进行组合构建，在美国的股票市场上取得了17年复合回报率30%的辉煌业绩，而《证券市场周刊》也将该公式做了个中国版的进行测试，结果显示取得额10年复合回报率17.5%的收益率。于是，我将ROE—PB也作为选股票组合的指标，进行了连续11年的投资组合的回溯测试。
一、ROE—PB选股公式
之前的文章，我这样写到“第一种，我称为ROE—PB法。用期初ROE（通常财务报表中的ROE是期末ROE）除以5%和6%就得到该公司PB倍数的上下区间。别问我为什么要除以、5%和 6%，而不是别的数字，我也说不清楚，只是一种经验告诉我吧，我想这可能和贷款利率或者是国债利率水平相关。”因此，只要将当时股票的市场PB与通过该公式计算出的PB一除，就可以大致判断出股票是否值得购买，数值越低显示股票越便宜，选取排名最低估前30家公司的股票作为投资组合。由于公司年报在年度完后的4个月内必须披露，因此选择了当年5月1日到次年5月1日作为组合的测试年度。这样，我做了从1999年5月l日至2010年5月1日，长达11年的测试，每期投资组合均持有一年，到下一年排名计算出来后在讲行更换。
在测试中ROE 要用到期初ROE，而年报里的是期末ROE，因此要通过期末ROE/( 1-期末ROE）公式转换为期初ROE。为了满足最低回报率6%的水平，因此首先筛选过去连续3年ROE均大于或者等于6%的公司，并且入选排名的公司必须在3年前就已经上市，因为尚未上市之前的ROE均非常高，上市后权益增加，ROE水平下降，如果不剔除新上市公司股票，那么过去连续3年ROE 的平均水平就会非常高，造成估出PB水平也非常高，与实际情况偏离。这是因为上市后公司一般都不可能还保持那么高的盈利水平，资本的边际报酬率会下降。将选出的公司的3年 ROE计算平均值，然后转换为期初ROE，再处以6%，得出理论PB。进行投资组合时，为避免某一行业集体估值过低，大幅入选投资组合，因此限制每个行业最多只能入围5家公司。每年选出排名最低的30家公司股票，仓位均平均配置。计算中，运用了清华金融数据库提取 ROE、PB、所属行业、首发日等数据的提取。运用了万点理财终端提取了组合区间各股的收益率数据提取。
</t>
  </si>
  <si>
    <t>1，他的资产不是随着时间折旧，而是随着时间增值，越久越值钱。
2，它的产品无论朝代如何更替还是社会发展到什么程度，都是被需要的。
3，他可以依靠内生性增长，不需要再投入就可以实现长期稳定发展。
4，他的分红率要高
首先可以将所有的制造业、农林牧渔养殖、银行、保险（纸币必然这就贬值）几乎全部排除掉。
我能想到资产永不折旧（甚至历久弥新你）的公司大概有几类。
一是品牌。以白酒的品牌最为为人熟知，如茅台、五粮液、国窖、剑南春。重要我们的文化持续延伸，这些白酒的品牌永不折旧。此外，还有卖水的农夫山泉、卖剪刀的张小泉、卖月饼的广州酒家。
二是矿产资源。煤炭石油天然气、铜铁金银钼锂稀土，人类对资源的需求永无止境，只要剩余储量足够大，可以看做几乎永不折旧。
三是某种独特的味道。主要集中在食品饮料行业，可口可乐、桃李面包、洽洽香瓜子、安井丸子。这类产品并像白酒那么昂贵，但对一部分人形成了永恒的味道吸引力（我就是桃李面包和洽洽香瓜子的忠实消费者），这种资产同样永不折旧
四是某种特例：如分众的电梯媒体网络</t>
  </si>
  <si>
    <t xml:space="preserve">                             财务风险</t>
  </si>
  <si>
    <t xml:space="preserve">风险避雷：
现金肖像：
小熊基本值:十年现金流总和/十年资本开支总和&gt;100%,&gt;200%优秀
小熊增长值:(第十年净利润-第一年净利润)/十年资本开支&gt;10%,&gt;30%优秀
连续2年应收账款上升幅度大于营业收入上升幅度，需警惕
连续两年存货增长大于营业收入的增长，这家公司的存货可能有问题
如果一家公司的流动负债远大于流动资产的话，说明这家公司已经非常接近于破产了
自由现金流更难作假，能衡量公司是否健康
负债&gt;60%要小心，同行对比，多元化经营风险
5到9折的安全边际，安全边际不是万能的，没有安全边际是万万不能的，在估值的基础上打折
配合的指标
</t>
  </si>
  <si>
    <t xml:space="preserve">                         政策、资金</t>
  </si>
  <si>
    <t>权重：1-3年，经济大势&gt;估值&gt;公司 30年周期公司&gt;估值&gt;经济大势</t>
  </si>
  <si>
    <t>政策的本质是中国是社会主义国家体制，资金的本质是博弈。主力跟中小散都试图用低价买过对方</t>
  </si>
  <si>
    <t>银行利率</t>
  </si>
  <si>
    <t>对应个股是否有政策支撑</t>
  </si>
  <si>
    <t xml:space="preserve">                         公司质地</t>
  </si>
  <si>
    <t xml:space="preserve"> 1 竞争格局；2 市场容量。</t>
  </si>
  <si>
    <t>公司上下游格局：</t>
  </si>
  <si>
    <t xml:space="preserve">所属上下游，波特五力模型：作为供应商是否议价能力强？作为购买者是否议价能力强？新进入者的威胁？有替代品吗？同行竞争怎么样？
净营业周期=存货+应收+预付-预收-应付
别人占用我们的指标：存货、应收、预付
我们占用别人的指标:预收、应付
</t>
  </si>
  <si>
    <t>护城河：</t>
  </si>
  <si>
    <t>品牌溢价（宽）</t>
  </si>
  <si>
    <t>品牌搜索</t>
  </si>
  <si>
    <t>专利护城河 （宽）</t>
  </si>
  <si>
    <t>政府授权、政府牌照等 （宽）</t>
  </si>
  <si>
    <t>转换成本（宽）</t>
  </si>
  <si>
    <t>网络效应（宽）</t>
  </si>
  <si>
    <t>规模效应</t>
  </si>
  <si>
    <t>杜邦分析法看是什么类型，也可以发现风险</t>
  </si>
  <si>
    <t>roe=净利润/净资产===&gt;（净利润/营业总收入）*（营业总收入/总资产）*（总资产/净资产）===》销售净利率*总资产周转率*杠杆倍数（也叫权益系数）  
高利润低周转型=》高净利率是否可以维持》净利率=净利润/营业总收入=(营业收入-营业成本-三费-所得税)/营业总收入=(毛利润-三费-所得税)/营业总收入=毛利率-三费占比-所得税占比》毛利率=(营业收入-营业成本)/营业收入                                                                                               
低利润高周转型》周转率是否可以维持》1总资产不变，提高营收，增加销售额 2降低资产 也就是分红                                                                                                                  
高杠杆型》负债结构是否安全》杠杆倍数=总资产/净资产（也叫所有者权益或者叫股东权益）=总资产/(总资产-负债)=1/(1-负债率)
有息负债、无息负债、流动比、速动比</t>
  </si>
  <si>
    <t xml:space="preserve">
低市盈率陷阱：并不是越低越好，因为一个低市盈率也意味不被看好，存活时间不确定
1 peg=pe/g g为未来3-5年市盈率增长率，&lt;1为低估
2 回报率高，市净率 pb=市值/净资产 =》市净率=市值/盈利*盈利/净资产=》pe/roe 所以回报率=roe/pb
3 估值表</t>
  </si>
  <si>
    <t xml:space="preserve">                             估值、安全边际</t>
  </si>
  <si>
    <t>估值 以绝对估值为主，按所属类型相对估值为辅助。
配合一些指标：在低估时同时配合上穿5日均线、恐慌指数
5到9折的安全边际，安全边际不是万能的，没有安全边际是万万不能的，在估值的基础上打折</t>
  </si>
  <si>
    <t>估值</t>
  </si>
  <si>
    <t>适合行业、场景</t>
  </si>
  <si>
    <t>计算公式</t>
  </si>
  <si>
    <t>要点</t>
  </si>
  <si>
    <t>重置成本</t>
  </si>
  <si>
    <t>能源行业</t>
  </si>
  <si>
    <t>市销率</t>
  </si>
  <si>
    <t>互联网：用户数点击数、新兴行业</t>
  </si>
  <si>
    <t>企业价值收益比（EV/EBITDA倍数）</t>
  </si>
  <si>
    <t>适用于制造业和各种周期性行业 利润波动大 可以和PE一起用，两个指标都低的公司，</t>
  </si>
  <si>
    <t>EV/EBITDA=企业价值/息税、折旧、摊销前利润
企业价值(EV)=公司股票总市值٬有息债务-现金及短期投资，存在少数股东权益时=市值+长期负债+少数股东权益-现金
息税、折旧、摊销前利润（EBITDA）=收入-经营成本。</t>
  </si>
  <si>
    <t>跨市场比较估值法</t>
  </si>
  <si>
    <t>通过其他市场估计</t>
  </si>
  <si>
    <t>直接通过港股券商投资港股，有10%的红利税；通过沪港通投资港股，有20%红利税。 所以A股比H股溢价10-20%是正常的。正常范围是1-1.8之间中兴通讯（2020-3-3） 目前A股价格52.94，H股价格33.4港币，折人民币29.84，A股价格是H股的177%。
全球估值比较模型</t>
  </si>
  <si>
    <t>烟蒂股/清算估值法</t>
  </si>
  <si>
    <t>01  筛选条件  0&lt;PB&lt;1.5 0&lt;PE&lt;10   股息率&gt;3%
02 根据综合排名从低到高依次挑选，同行业公司不超过组合股票数量的30%  可以用excel的RANK.EQ函数排名
03 PB分位点&lt;20%的纳入，&gt;20%的剔除
04  凑成一个组合  8-10个左右太少就没必要弄
港股、美股中，股息率&gt;5%(且连续7年以上分红），PE（低，正数）(0,8)，PB（低，正数）选择范围(0.3,0.7)【不能低于0.3是因为有很多老千股把PB做的很低来骗人】</t>
  </si>
  <si>
    <t>也可以宽筛选条件：比如，PB&lt;2; PE&lt;15;股息率&gt;2.5%。但是放宽条件，意味把自己暴露在风险之中</t>
  </si>
  <si>
    <t>周期股</t>
  </si>
  <si>
    <t>在市盈率低，估值低的时候卖出；市盈率高，估值高的时候买入。
1 需要一个行业的标的，如中集集团，就可以拿航运标的波罗的海干散货运价指数；而有色金属公司的话就可以拿有色金属指数对标
2 参考标的的周期，如石油的周期是三十年
3 参考标的的波动范围
4 研究这一年公司的估值，看这年的估值相对于参考标的最惨淡的时候的比值是多少 一般120%就可以建仓</t>
  </si>
  <si>
    <t>估值低，市盈率低的时候，公司盈利达到顶峰了，但公司的股价没能上升那么快，也有很多投资周期类的老手已经估计到公司的盈利达到顶峰，往往在上升的时候出货；反过来在高估值、高市盈率的时候，也就是公司的盈利跌到谷底了。周期类行业风险很大，很多情况无法判断一个周期的长短</t>
  </si>
  <si>
    <t>巴菲特比率</t>
  </si>
  <si>
    <t xml:space="preserve">1 股东盈利市盈率=市值/股东盈利=市值/（（净利润+折旧摊销+.. 非现金支出）- 资本开支）=市值 /（经营现金流-资本开支）=市值 / 净现金流 小于15就是便宜公司
2 股东盈利回报 froic=(经营现金流-资本开支）/（长期负债+股东权益）至少要有15%以上
3 资本开支/经营现金流=衡量资本使用效率  低于50%
通过上面的筛选后，之后用菲利普.费雪的定性分析检验是否有成长性
</t>
  </si>
  <si>
    <t>pev估值</t>
  </si>
  <si>
    <t>PEV是专属于保险行业的一个估值指标，EV是内含价值的意思，是基于保险的业务价值计算出来每股保险股票价值多少钱。像平安的年报里就有每年的EV公布出来的。PEV＝股价／EV，PEV在1以下对于保险行业就是很低估的了。</t>
  </si>
  <si>
    <t>预期年化收益率</t>
  </si>
  <si>
    <t>年化收益率=（1+利润的增长率）*（1+市盈率的增长率）-1+股息率=N=（1+x）*(1+y)-1+z
01 成长股的ROE一定要≥10%
02：确定利润增长率：取分析师估值的平均值×60%（研报里的估值有一定意义，但不能全信他们）；过去两年利润增长率=[（第二年的利润率÷第一年的利润率）开二次方–1]×100%? 注意：如果算出来X＞30%要当心，没有公司能长年维持30%以上的增长率
03：确定合理的市盈率：如果公司上市时间比较短，或者历史上是亏损，最近才涨起来的成长股，没有历史数据可以对比，就找同行进行比较，取同行业的平均中位值；与美国市场比较（美国市场更成熟，估值更稳定）看这个公司在熊市里的估值，确定历史最低市盈率
04：确定股息收益率：=股息÷当前的股价，可以在理杏仁上直接查询当前股息率</t>
  </si>
  <si>
    <t>如果最后算出来N＞20%可以考虑买入，如果＜10%则放弃，20%不是绝对的标准，可以根据每个人的风险承受能力调整，如果15%或者30%的年化收益率符合自己的要求，也可以设置为相应的数值；不要太多融资的，尽量挑选一些冷门的行业，甚至是慢速和中速增长的行业，最好是那些券商没有很多研报的公司，或者券商发了很多研报但股价还没有上涨的公司，如果有股票回购或大股东增持这样的股票，是加分项</t>
  </si>
  <si>
    <t>小熊2.0</t>
  </si>
  <si>
    <t>01 ROIC筛选，常年ROIC&gt;15%，认为盈利能力强的公司。
02 EV/EQ 若回本年限设为n = 10，则EV/EQ = n*ROIC。
03 回本年限调整：护城河调整，强+2，弱+1，负-1；增长调整，主要看5年EBIT，a&gt;20%，快速增长，n+2，5%&lt;a&lt;20%，慢速增长，n+1，a&lt;5%，不增长，n+0，a&lt;0，负增长，n-1；小熊基本值 = 自由现金流/资本开支，用10年数据。赚得钱与花的钱之比，单位资本开支带来的现金收入。若小熊基本值为负，则净现金流总和为负，回本年限调低一档。
04 估值 根据计算确定的EV/EQ估计可接受的公司市值。
EV/EQ X EQ=EV
EQ就是最新财政年度的  有形资产值
EV-最新财政年度的有息负债+最新财政年度的现金=可以接受的总市值MC</t>
  </si>
  <si>
    <t>趋势外推法</t>
  </si>
  <si>
    <t>做散点图，估计理论值</t>
  </si>
  <si>
    <t>股价增长波动模型</t>
  </si>
  <si>
    <t>波动水位=股价/指数化增长模型 认为波动范围在3%~300%之间，50%买，200%卖。稳定盈利的公司自然增长以roe衡量</t>
  </si>
  <si>
    <t>pe band</t>
  </si>
  <si>
    <t>PE Band用来判断是否“好公司”、“好价格”、“估值高低”等：按预估pe，股价分布；
1 斜率向上代表股价上升，每股eps在上升。
2 股价线有上下起伏，整体向上，说明该公司有周期性。注意把控
https://www.zmtc.com/caiji/2360.html</t>
  </si>
  <si>
    <t>pb band</t>
  </si>
  <si>
    <t>公司净利润很差，波动很大，波动很大（如周期股），这时候PE Band威力就有限，用pb band</t>
  </si>
  <si>
    <t>折现率</t>
  </si>
  <si>
    <t>折现率怎么算？用capm做基础，然后用层积法主观调整。还可以用公司债务</t>
  </si>
  <si>
    <t>pe 三段</t>
  </si>
  <si>
    <t>盈利稳定的</t>
  </si>
  <si>
    <t>公式  每股自由现金流=每股收益*（1-基本再投资率）。</t>
  </si>
  <si>
    <t xml:space="preserve">因子   
增长率 折现率 基本再投资率
</t>
  </si>
  <si>
    <t>时间太长</t>
  </si>
  <si>
    <t>pb 三段</t>
  </si>
  <si>
    <t>净资产稳定的</t>
  </si>
  <si>
    <t>公式  第一步：给定ROE和分红率，得出净资产增速=ROE*(1-分红率)
第二步：设当前每股净资产为1，根据每年的净资产增速得出每年的净资产
第三步：用净资产*ROE，得出每股收益  PB模型这里不可以用两阶段模型，而必须用三阶段模型
第四步：每股收益*（1-基本再投资率）=自由现金流
第五步：自由现金流*折现系数=现金流折现
第六步：现金流折现，求和。得出现金流价值
第七步：还要考虑资产的清算价值
就算未来不赚钱，当前清算仍有价值。没有利润价值，也有资产价值。不过清算的话，将资产马上变现，
是需要便宜处理的。这里统一假定按照资产价值的70%可以马上变现。
第八步：未来现金流价值+当前清算价值=总价值。</t>
  </si>
  <si>
    <t xml:space="preserve">因子   
roe增速维持高成长、增速放缓、增速稳定  分红率 折现率 在投资
</t>
  </si>
  <si>
    <t>FCFF 三段  绝对估值</t>
  </si>
  <si>
    <t>持续经营</t>
  </si>
  <si>
    <t>公式</t>
  </si>
  <si>
    <t xml:space="preserve">因子
</t>
  </si>
  <si>
    <t>蒙特卡罗模拟</t>
  </si>
  <si>
    <t>低于预期 符合预期 高于预期</t>
  </si>
  <si>
    <t>达摩达兰的现金折现估值</t>
  </si>
  <si>
    <t>假设各种场景，进行概率分布，然后用蒙特卡洛进行上万次模拟，得出估值分布。低于预期 符合预期 高于预期</t>
  </si>
  <si>
    <t>peg</t>
  </si>
  <si>
    <t>peg=pe/g g为未来3-5年市盈率增长率，&lt;1为低估</t>
  </si>
  <si>
    <t>roe</t>
  </si>
  <si>
    <t>ROE=pb/pe</t>
  </si>
  <si>
    <t xml:space="preserve">               计划制定（止盈止损线）、出仓+五档资金管理（不可满仓，留有预备军）</t>
  </si>
  <si>
    <t>1/3建仓，一般认为20%补仓，根据自己风险偏好调整
出仓条件：
基本面恶化；
贵了，怎么卖出  溢价卖出 推荐到估值(要重新估值)时溢价20%，好公司可以给到40%溢价率，分档卖出；
有比你更好的，换车道
五档容错（间隔10%-15%）调仓“强不换弱”“弱小赚可换强”“挡位互换”很多第四第五档的钱根本用不到可以挪到别的地方防守，滚动</t>
  </si>
  <si>
    <t xml:space="preserve">左侧买入有一个原则，就是所选择的标的是低估值，业绩靠谱，绝对不是垃圾股和所谓赛道股。而
 斐波那契数列（份数，从第三项开始，都是前面两项之和）：1份，1份，2份，3份，5份，8份，13份，21份……取决于计划好的资金量和持股数。买卖速度、资金消耗量都介于等差和等比数之间，越往后越趋近于黄金分割。这种买卖法计算到第⑦项，因为假定买入时间冗长——建仓时间长达3个月，适合跌下去长时间在低位横盘的情况
 卖出也是金字塔卖出法。中间有波动就采用卖二买一。 
</t>
  </si>
  <si>
    <t>每年30%的资产移到债券，最好根据美林时钟。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</si>
</sst>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_ "/>
    <numFmt numFmtId="178" formatCode="0.000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25" borderId="12" applyNumberFormat="0" applyAlignment="0" applyProtection="0">
      <alignment vertical="center"/>
    </xf>
    <xf numFmtId="0" fontId="26" fillId="25" borderId="7" applyNumberFormat="0" applyAlignment="0" applyProtection="0">
      <alignment vertical="center"/>
    </xf>
    <xf numFmtId="0" fontId="28" fillId="26" borderId="14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7" fontId="0" fillId="0" borderId="0" xfId="0" applyNumberFormat="1" applyFont="1" applyFill="1" applyAlignment="1">
      <alignment horizontal="center"/>
    </xf>
    <xf numFmtId="176" fontId="0" fillId="0" borderId="0" xfId="0" applyNumberFormat="1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5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5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/>
    <xf numFmtId="0" fontId="0" fillId="7" borderId="1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78" fontId="0" fillId="6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106045</xdr:colOff>
      <xdr:row>23</xdr:row>
      <xdr:rowOff>2237105</xdr:rowOff>
    </xdr:from>
    <xdr:ext cx="309880" cy="273685"/>
    <xdr:sp>
      <xdr:nvSpPr>
        <xdr:cNvPr id="2" name="文本框 1"/>
        <xdr:cNvSpPr txBox="1"/>
      </xdr:nvSpPr>
      <xdr:spPr>
        <a:xfrm>
          <a:off x="11983720" y="2108708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2</xdr:col>
      <xdr:colOff>19050</xdr:colOff>
      <xdr:row>23</xdr:row>
      <xdr:rowOff>9525</xdr:rowOff>
    </xdr:from>
    <xdr:to>
      <xdr:col>3</xdr:col>
      <xdr:colOff>9525</xdr:colOff>
      <xdr:row>23</xdr:row>
      <xdr:rowOff>1571625</xdr:rowOff>
    </xdr:to>
    <xdr:pic>
      <xdr:nvPicPr>
        <xdr:cNvPr id="3" name="图片 2" descr="QQ截图20211230233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2150" y="18859500"/>
          <a:ext cx="6115050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opLeftCell="A5" workbookViewId="0">
      <selection activeCell="A7" sqref="A7:V7"/>
    </sheetView>
  </sheetViews>
  <sheetFormatPr defaultColWidth="9" defaultRowHeight="13.5"/>
  <sheetData>
    <row r="1" ht="2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="4" customFormat="1" ht="34" customHeight="1" spans="1:1">
      <c r="A2" s="4" t="s">
        <v>1</v>
      </c>
    </row>
    <row r="3" s="4" customFormat="1" ht="33" customHeight="1"/>
    <row r="4" s="4" customFormat="1" ht="39" customHeight="1"/>
    <row r="5" s="4" customFormat="1" ht="42" customHeight="1"/>
    <row r="6" s="4" customFormat="1" ht="42" customHeight="1"/>
    <row r="7" s="4" customFormat="1" ht="39" customHeight="1"/>
    <row r="8" s="4" customFormat="1" ht="39" customHeight="1"/>
    <row r="9" s="4" customFormat="1" ht="39" customHeight="1"/>
    <row r="10" s="4" customFormat="1" ht="27" customHeight="1"/>
    <row r="11" s="4" customFormat="1" ht="42" customHeight="1"/>
    <row r="12" s="3" customFormat="1" ht="33" customHeight="1" spans="1:2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37" customHeight="1" spans="1:2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</sheetData>
  <mergeCells count="13">
    <mergeCell ref="A1:V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P16"/>
  <sheetViews>
    <sheetView topLeftCell="A16" workbookViewId="0">
      <selection activeCell="V39" sqref="V39"/>
    </sheetView>
  </sheetViews>
  <sheetFormatPr defaultColWidth="9" defaultRowHeight="13.5"/>
  <sheetData>
    <row r="16" ht="28" customHeight="1" spans="1:16">
      <c r="A16" s="1" t="s">
        <v>147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1">
    <mergeCell ref="A16:P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"/>
  <sheetViews>
    <sheetView topLeftCell="A37" workbookViewId="0">
      <selection activeCell="C50" sqref="C50"/>
    </sheetView>
  </sheetViews>
  <sheetFormatPr defaultColWidth="9" defaultRowHeight="14.25"/>
  <cols>
    <col min="1" max="1" width="12.3333333333333" style="22" customWidth="1"/>
    <col min="2" max="3" width="18.8333333333333" style="22" customWidth="1"/>
    <col min="4" max="4" width="25.3333333333333" style="20" customWidth="1"/>
    <col min="5" max="16384" width="9" style="20"/>
  </cols>
  <sheetData>
    <row r="1" s="20" customFormat="1" ht="51" customHeight="1" spans="1:4">
      <c r="A1" s="23" t="s">
        <v>2</v>
      </c>
      <c r="B1" s="23"/>
      <c r="C1" s="23"/>
      <c r="D1" s="23"/>
    </row>
    <row r="2" s="20" customFormat="1" ht="28" customHeight="1" spans="1:34">
      <c r="A2" s="24" t="s">
        <v>3</v>
      </c>
      <c r="B2" s="24"/>
      <c r="C2" s="24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="20" customFormat="1" ht="32" customHeight="1" spans="1:4">
      <c r="A3" s="23" t="s">
        <v>4</v>
      </c>
      <c r="B3" s="23"/>
      <c r="C3" s="23"/>
      <c r="D3" s="23"/>
    </row>
    <row r="4" s="20" customFormat="1" ht="74" customHeight="1" spans="1:4">
      <c r="A4" s="26" t="s">
        <v>5</v>
      </c>
      <c r="B4" s="27" t="s">
        <v>6</v>
      </c>
      <c r="C4" s="27"/>
      <c r="D4" s="27"/>
    </row>
    <row r="5" s="20" customFormat="1" ht="27" customHeight="1" spans="1:4">
      <c r="A5" s="28" t="s">
        <v>7</v>
      </c>
      <c r="B5" s="28" t="s">
        <v>8</v>
      </c>
      <c r="C5" s="28" t="s">
        <v>9</v>
      </c>
      <c r="D5" s="28" t="s">
        <v>10</v>
      </c>
    </row>
    <row r="6" s="20" customFormat="1" ht="28" customHeight="1" spans="1:4">
      <c r="A6" s="28" t="s">
        <v>11</v>
      </c>
      <c r="B6" s="29"/>
      <c r="C6" s="29"/>
      <c r="D6" s="30" t="str">
        <f>IF(B6&lt;50%,IF(C6&lt;20%,"符合条件","不符合条件"),"不符合条件")</f>
        <v>符合条件</v>
      </c>
    </row>
    <row r="7" s="20" customFormat="1" ht="28" customHeight="1" spans="1:4">
      <c r="A7" s="28" t="s">
        <v>12</v>
      </c>
      <c r="B7" s="29"/>
      <c r="C7" s="29"/>
      <c r="D7" s="30" t="str">
        <f>IF(B7&lt;50%,IF(C7&lt;20%,"符合条件","不符合条件"),"不符合条件")</f>
        <v>符合条件</v>
      </c>
    </row>
    <row r="8" s="20" customFormat="1" ht="33" customHeight="1" spans="1:4">
      <c r="A8" s="28" t="s">
        <v>13</v>
      </c>
      <c r="B8" s="31" t="str">
        <f>IF(D6="符合条件","可以入场",IF(D7="符合条件","可以入场","不能入场"))</f>
        <v>可以入场</v>
      </c>
      <c r="C8" s="32"/>
      <c r="D8" s="33"/>
    </row>
    <row r="11" s="21" customFormat="1" ht="13.5" spans="1:2">
      <c r="A11" s="34" t="s">
        <v>14</v>
      </c>
      <c r="B11" s="34"/>
    </row>
    <row r="12" s="21" customFormat="1" ht="13.5" spans="1:1">
      <c r="A12" s="21" t="s">
        <v>15</v>
      </c>
    </row>
    <row r="13" s="21" customFormat="1" ht="13.5" spans="5:6">
      <c r="E13" s="35"/>
      <c r="F13" s="35"/>
    </row>
    <row r="14" s="21" customFormat="1" ht="13.5" spans="1:6">
      <c r="A14" s="36" t="s">
        <v>16</v>
      </c>
      <c r="B14" s="36" t="s">
        <v>17</v>
      </c>
      <c r="C14" s="37" t="s">
        <v>18</v>
      </c>
      <c r="E14" s="38"/>
      <c r="F14" s="39"/>
    </row>
    <row r="15" s="21" customFormat="1" ht="13.5" spans="1:6">
      <c r="A15" s="36"/>
      <c r="B15" s="36"/>
      <c r="C15" s="37" t="s">
        <v>19</v>
      </c>
      <c r="E15" s="38"/>
      <c r="F15" s="35"/>
    </row>
    <row r="16" s="21" customFormat="1" ht="13.5" spans="1:5">
      <c r="A16" s="36"/>
      <c r="B16" s="36" t="s">
        <v>20</v>
      </c>
      <c r="C16" s="40"/>
      <c r="E16" s="35" t="s">
        <v>21</v>
      </c>
    </row>
    <row r="17" s="21" customFormat="1" ht="13.5" spans="1:9">
      <c r="A17" s="36"/>
      <c r="B17" s="36"/>
      <c r="C17" s="41"/>
      <c r="E17" s="37" t="s">
        <v>22</v>
      </c>
      <c r="F17" s="37" t="s">
        <v>23</v>
      </c>
      <c r="G17" s="37" t="s">
        <v>24</v>
      </c>
      <c r="H17" s="37" t="s">
        <v>25</v>
      </c>
      <c r="I17" s="37" t="s">
        <v>26</v>
      </c>
    </row>
    <row r="18" s="21" customFormat="1" ht="13.5" spans="1:9">
      <c r="A18" s="34" t="s">
        <v>27</v>
      </c>
      <c r="B18" s="34"/>
      <c r="E18" s="42">
        <v>38718</v>
      </c>
      <c r="F18" s="37">
        <v>2.72</v>
      </c>
      <c r="G18" s="43">
        <v>2.1</v>
      </c>
      <c r="H18" s="44">
        <f t="shared" ref="H18:H23" si="0">F18/G18</f>
        <v>1.2952380952381</v>
      </c>
      <c r="I18" s="48" t="s">
        <v>28</v>
      </c>
    </row>
    <row r="19" s="21" customFormat="1" ht="13.5" spans="5:9">
      <c r="E19" s="42">
        <v>39448</v>
      </c>
      <c r="F19" s="37">
        <v>0.36</v>
      </c>
      <c r="G19" s="43">
        <v>2.99</v>
      </c>
      <c r="H19" s="44">
        <f t="shared" si="0"/>
        <v>0.120401337792642</v>
      </c>
      <c r="I19" s="53" t="s">
        <v>29</v>
      </c>
    </row>
    <row r="20" s="21" customFormat="1" ht="13.5" spans="5:9">
      <c r="E20" s="42">
        <v>41791</v>
      </c>
      <c r="F20" s="37">
        <v>3.76</v>
      </c>
      <c r="G20" s="43">
        <v>3.3</v>
      </c>
      <c r="H20" s="44">
        <f t="shared" si="0"/>
        <v>1.13939393939394</v>
      </c>
      <c r="I20" s="48" t="s">
        <v>28</v>
      </c>
    </row>
    <row r="21" s="21" customFormat="1" ht="13.5" spans="1:9">
      <c r="A21" s="35" t="s">
        <v>30</v>
      </c>
      <c r="B21" s="21" t="s">
        <v>31</v>
      </c>
      <c r="E21" s="42">
        <v>42156</v>
      </c>
      <c r="F21" s="37">
        <v>1.93</v>
      </c>
      <c r="G21" s="37">
        <v>2.61</v>
      </c>
      <c r="H21" s="44">
        <f t="shared" si="0"/>
        <v>0.739463601532567</v>
      </c>
      <c r="I21" s="52" t="s">
        <v>32</v>
      </c>
    </row>
    <row r="22" s="21" customFormat="1" ht="13.5" spans="1:9">
      <c r="A22" s="35" t="s">
        <v>33</v>
      </c>
      <c r="B22" s="21" t="s">
        <v>34</v>
      </c>
      <c r="E22" s="42">
        <v>43435</v>
      </c>
      <c r="F22" s="43">
        <v>3.05</v>
      </c>
      <c r="G22" s="37">
        <v>2.95</v>
      </c>
      <c r="H22" s="44">
        <f t="shared" si="0"/>
        <v>1.03389830508475</v>
      </c>
      <c r="I22" s="48" t="s">
        <v>28</v>
      </c>
    </row>
    <row r="23" s="21" customFormat="1" ht="13.5" spans="5:9">
      <c r="E23" s="42">
        <v>43556</v>
      </c>
      <c r="F23" s="37">
        <v>2.47</v>
      </c>
      <c r="G23" s="37">
        <v>3.04</v>
      </c>
      <c r="H23" s="44">
        <f t="shared" si="0"/>
        <v>0.8125</v>
      </c>
      <c r="I23" s="52" t="s">
        <v>32</v>
      </c>
    </row>
    <row r="24" s="21" customFormat="1" ht="13.5" spans="5:9">
      <c r="E24" s="45"/>
      <c r="F24" s="46"/>
      <c r="G24" s="46"/>
      <c r="H24" s="47"/>
      <c r="I24" s="46"/>
    </row>
    <row r="25" s="21" customFormat="1" ht="13.5" spans="5:7">
      <c r="E25" s="35"/>
      <c r="F25" s="35"/>
      <c r="G25" s="35"/>
    </row>
    <row r="26" s="21" customFormat="1" ht="13.5" spans="1:7">
      <c r="A26" s="37" t="s">
        <v>26</v>
      </c>
      <c r="B26" s="37" t="s">
        <v>35</v>
      </c>
      <c r="C26" s="37" t="s">
        <v>36</v>
      </c>
      <c r="E26" s="35"/>
      <c r="F26" s="35"/>
      <c r="G26" s="35"/>
    </row>
    <row r="27" s="21" customFormat="1" ht="13.5" spans="1:9">
      <c r="A27" s="48" t="s">
        <v>28</v>
      </c>
      <c r="B27" s="37" t="s">
        <v>37</v>
      </c>
      <c r="C27" s="37" t="s">
        <v>38</v>
      </c>
      <c r="E27" s="49" t="s">
        <v>39</v>
      </c>
      <c r="F27" s="50"/>
      <c r="G27" s="50"/>
      <c r="H27" s="34"/>
      <c r="I27" s="34"/>
    </row>
    <row r="28" s="21" customFormat="1" ht="13.5" spans="1:7">
      <c r="A28" s="51" t="s">
        <v>40</v>
      </c>
      <c r="B28" s="37" t="s">
        <v>41</v>
      </c>
      <c r="C28" s="36" t="s">
        <v>42</v>
      </c>
      <c r="E28" s="35"/>
      <c r="F28" s="35"/>
      <c r="G28" s="35"/>
    </row>
    <row r="29" s="21" customFormat="1" ht="13.5" spans="1:7">
      <c r="A29" s="52" t="s">
        <v>32</v>
      </c>
      <c r="B29" s="37" t="s">
        <v>43</v>
      </c>
      <c r="C29" s="36"/>
      <c r="E29" s="35"/>
      <c r="F29" s="35"/>
      <c r="G29" s="35"/>
    </row>
    <row r="30" s="21" customFormat="1" ht="13.5" spans="1:7">
      <c r="A30" s="53" t="s">
        <v>29</v>
      </c>
      <c r="B30" s="37" t="s">
        <v>44</v>
      </c>
      <c r="C30" s="37" t="s">
        <v>45</v>
      </c>
      <c r="E30" s="35"/>
      <c r="F30" s="35"/>
      <c r="G30" s="35"/>
    </row>
    <row r="31" s="21" customFormat="1" ht="13.5"/>
    <row r="32" s="21" customFormat="1" ht="13.5" spans="1:1">
      <c r="A32" s="54" t="s">
        <v>46</v>
      </c>
    </row>
    <row r="33" s="21" customFormat="1" ht="13.5"/>
    <row r="34" s="21" customFormat="1" ht="13.5"/>
    <row r="35" s="21" customFormat="1" ht="13.5" spans="1:3">
      <c r="A35" s="35" t="s">
        <v>23</v>
      </c>
      <c r="B35" s="35" t="s">
        <v>24</v>
      </c>
      <c r="C35" s="35" t="s">
        <v>47</v>
      </c>
    </row>
    <row r="36" s="21" customFormat="1" ht="13.5" spans="1:3">
      <c r="A36" s="35">
        <v>2.86</v>
      </c>
      <c r="B36" s="35">
        <v>2.937</v>
      </c>
      <c r="C36" s="55">
        <f>A36/B36</f>
        <v>0.973782771535581</v>
      </c>
    </row>
    <row r="40" ht="106" customHeight="1" spans="1:13">
      <c r="A40" s="56" t="s">
        <v>48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1:13">
      <c r="A41" s="56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</sheetData>
  <mergeCells count="11">
    <mergeCell ref="A1:D1"/>
    <mergeCell ref="A3:D3"/>
    <mergeCell ref="B4:D4"/>
    <mergeCell ref="B8:D8"/>
    <mergeCell ref="A40:M40"/>
    <mergeCell ref="A41:M41"/>
    <mergeCell ref="A14:A17"/>
    <mergeCell ref="B14:B15"/>
    <mergeCell ref="B16:B17"/>
    <mergeCell ref="C16:C17"/>
    <mergeCell ref="C28:C2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workbookViewId="0">
      <selection activeCell="A8" sqref="A8:V8"/>
    </sheetView>
  </sheetViews>
  <sheetFormatPr defaultColWidth="9" defaultRowHeight="13.5"/>
  <sheetData>
    <row r="1" ht="39" customHeight="1" spans="1:22">
      <c r="A1" s="18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9"/>
      <c r="V1" s="19"/>
    </row>
    <row r="2" s="4" customFormat="1" ht="22" customHeight="1" spans="1:22">
      <c r="A2" s="17" t="s">
        <v>50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ht="19" customHeight="1" spans="1:22">
      <c r="A3" s="17" t="s">
        <v>51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ht="20" customHeight="1" spans="1:22">
      <c r="A4" s="17" t="s">
        <v>52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ht="25" customHeight="1" spans="1:22">
      <c r="A5" s="17" t="s">
        <v>53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ht="22" customHeight="1" spans="1:22">
      <c r="A6" s="17" t="s">
        <v>54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ht="24" customHeight="1" spans="1:22">
      <c r="A7" s="17" t="s">
        <v>55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ht="111" customHeight="1" spans="1:22">
      <c r="A8" s="17" t="s">
        <v>56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ht="218" customHeight="1" spans="1:22">
      <c r="A9" s="17" t="s">
        <v>57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ht="153" customHeight="1" spans="1:22">
      <c r="A10" s="17" t="s">
        <v>58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ht="159" customHeight="1" spans="1:22">
      <c r="A11" s="4" t="s">
        <v>59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</sheetData>
  <mergeCells count="22">
    <mergeCell ref="A1:T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  <mergeCell ref="A14:V14"/>
    <mergeCell ref="A15:V15"/>
    <mergeCell ref="A16:V16"/>
    <mergeCell ref="A17:V17"/>
    <mergeCell ref="A18:V18"/>
    <mergeCell ref="A19:V19"/>
    <mergeCell ref="A20:V20"/>
    <mergeCell ref="A21:V21"/>
    <mergeCell ref="A22:V2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opLeftCell="A7" workbookViewId="0">
      <selection activeCell="G11" sqref="G11"/>
    </sheetView>
  </sheetViews>
  <sheetFormatPr defaultColWidth="9" defaultRowHeight="13.5" outlineLevelRow="1"/>
  <sheetData>
    <row r="1" ht="39" customHeight="1" spans="1:20">
      <c r="A1" s="2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92" customHeight="1" spans="1:16">
      <c r="A2" s="17" t="s">
        <v>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</sheetData>
  <mergeCells count="2">
    <mergeCell ref="A1:T1"/>
    <mergeCell ref="A2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workbookViewId="0">
      <selection activeCell="A1" sqref="A1:T1"/>
    </sheetView>
  </sheetViews>
  <sheetFormatPr defaultColWidth="9" defaultRowHeight="13.5"/>
  <cols>
    <col min="1" max="1" width="76.125" customWidth="1"/>
  </cols>
  <sheetData>
    <row r="1" ht="39" customHeight="1" spans="1:20">
      <c r="A1" s="2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1">
      <c r="A2" t="s">
        <v>63</v>
      </c>
    </row>
    <row r="3" spans="1:1">
      <c r="A3" t="s">
        <v>64</v>
      </c>
    </row>
    <row r="4" customFormat="1" ht="27" customHeight="1" spans="1:1">
      <c r="A4" t="s">
        <v>65</v>
      </c>
    </row>
    <row r="5" customFormat="1" ht="28" customHeight="1" spans="1:1">
      <c r="A5" t="s">
        <v>66</v>
      </c>
    </row>
    <row r="6" customFormat="1" ht="16" customHeight="1"/>
    <row r="7" customFormat="1" ht="16" customHeight="1"/>
    <row r="8" customFormat="1" ht="16" customHeight="1"/>
    <row r="9" customFormat="1" ht="16" customHeight="1"/>
    <row r="10" customFormat="1" ht="16" customHeight="1"/>
    <row r="11" customFormat="1" ht="16" customHeight="1"/>
    <row r="12" customFormat="1" ht="16" customHeight="1"/>
    <row r="13" customFormat="1" ht="16" customHeight="1"/>
    <row r="14" customFormat="1" ht="16" customHeight="1"/>
    <row r="15" customFormat="1" ht="16" customHeight="1"/>
    <row r="16" customFormat="1" ht="16" customHeight="1"/>
    <row r="17" customFormat="1" ht="16" customHeight="1"/>
    <row r="18" customFormat="1" ht="16" customHeight="1"/>
    <row r="19" customFormat="1" ht="16" customHeight="1"/>
    <row r="20" customFormat="1" ht="16" customHeight="1"/>
    <row r="21" customFormat="1" ht="16" customHeight="1"/>
    <row r="22" customFormat="1" ht="16" customHeight="1"/>
    <row r="23" customFormat="1" ht="16" customHeight="1"/>
    <row r="24" customFormat="1" ht="16" customHeight="1"/>
    <row r="25" customFormat="1" ht="16" customHeight="1"/>
    <row r="26" customFormat="1" ht="16" customHeight="1"/>
    <row r="27" customFormat="1" ht="16" customHeight="1"/>
    <row r="28" customFormat="1" ht="16" customHeight="1"/>
    <row r="29" customFormat="1" ht="16" customHeight="1"/>
    <row r="30" customFormat="1" ht="16" customHeight="1"/>
    <row r="31" customFormat="1" ht="16" customHeight="1"/>
    <row r="32" customFormat="1" ht="16" customHeight="1"/>
  </sheetData>
  <mergeCells count="1">
    <mergeCell ref="A1:T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topLeftCell="A28" workbookViewId="0">
      <selection activeCell="I48" sqref="I48"/>
    </sheetView>
  </sheetViews>
  <sheetFormatPr defaultColWidth="9" defaultRowHeight="13.5"/>
  <cols>
    <col min="1" max="1" width="26.125" customWidth="1"/>
    <col min="2" max="2" width="24.375" customWidth="1"/>
  </cols>
  <sheetData>
    <row r="1" ht="39" customHeight="1" spans="1:20">
      <c r="A1" s="2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8.75" spans="1:20">
      <c r="A2" s="15" t="s">
        <v>68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5" ht="24" customHeight="1" spans="1:1">
      <c r="A5" t="s">
        <v>69</v>
      </c>
    </row>
    <row r="6" ht="67" customHeight="1" spans="1:13">
      <c r="A6" s="4" t="s">
        <v>70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12" spans="1:1">
      <c r="A12" t="s">
        <v>71</v>
      </c>
    </row>
    <row r="13" spans="1:1">
      <c r="A13" t="s">
        <v>72</v>
      </c>
    </row>
    <row r="14" spans="1:1">
      <c r="A14" t="s">
        <v>73</v>
      </c>
    </row>
    <row r="15" spans="1:1">
      <c r="A15" t="s">
        <v>74</v>
      </c>
    </row>
    <row r="16" spans="1:1">
      <c r="A16" t="s">
        <v>75</v>
      </c>
    </row>
    <row r="17" spans="1:1">
      <c r="A17" t="s">
        <v>76</v>
      </c>
    </row>
    <row r="18" spans="1:1">
      <c r="A18" t="s">
        <v>77</v>
      </c>
    </row>
    <row r="19" spans="1:1">
      <c r="A19" t="s">
        <v>78</v>
      </c>
    </row>
    <row r="27" spans="1:12">
      <c r="A27" s="16" t="s">
        <v>79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ht="144" customHeight="1" spans="1:12">
      <c r="A28" s="4" t="s">
        <v>80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</sheetData>
  <mergeCells count="5">
    <mergeCell ref="A1:T1"/>
    <mergeCell ref="A2:T2"/>
    <mergeCell ref="A6:M6"/>
    <mergeCell ref="A27:L27"/>
    <mergeCell ref="A28:L2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:L1"/>
    </sheetView>
  </sheetViews>
  <sheetFormatPr defaultColWidth="9" defaultRowHeight="13.5"/>
  <cols>
    <col min="1" max="1" width="26.125" customWidth="1"/>
    <col min="2" max="2" width="24.375" customWidth="1"/>
  </cols>
  <sheetData>
    <row r="1" ht="148" customHeight="1" spans="1:12">
      <c r="A1" s="4" t="s">
        <v>81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</sheetData>
  <mergeCells count="1">
    <mergeCell ref="A1:L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8"/>
  <sheetViews>
    <sheetView tabSelected="1" topLeftCell="A32" workbookViewId="0">
      <selection activeCell="C37" sqref="C37"/>
    </sheetView>
  </sheetViews>
  <sheetFormatPr defaultColWidth="9" defaultRowHeight="13.5"/>
  <cols>
    <col min="1" max="1" width="32.375" customWidth="1"/>
    <col min="2" max="2" width="43.125" customWidth="1"/>
    <col min="3" max="3" width="80.375" style="5" customWidth="1"/>
    <col min="4" max="4" width="52.125" style="5" customWidth="1"/>
  </cols>
  <sheetData>
    <row r="1" ht="39" customHeight="1" spans="1:19">
      <c r="A1" s="2" t="s">
        <v>82</v>
      </c>
      <c r="B1" s="3"/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67" customHeight="1" spans="1:19">
      <c r="A2" s="4" t="s">
        <v>83</v>
      </c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0"/>
      <c r="Q2" s="10"/>
      <c r="R2" s="10"/>
      <c r="S2" s="10"/>
    </row>
    <row r="3" ht="18.75" spans="1:19">
      <c r="A3" s="6" t="s">
        <v>84</v>
      </c>
      <c r="B3" s="7" t="s">
        <v>85</v>
      </c>
      <c r="C3" s="8" t="s">
        <v>86</v>
      </c>
      <c r="D3" s="9" t="s">
        <v>87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ht="27" customHeight="1" spans="1:19">
      <c r="A4" s="11" t="s">
        <v>88</v>
      </c>
      <c r="B4" s="12" t="s">
        <v>89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ht="18" customHeight="1" spans="1:19">
      <c r="A5" s="11" t="s">
        <v>90</v>
      </c>
      <c r="B5" s="13" t="s">
        <v>91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66" customHeight="1" spans="1:19">
      <c r="A6" s="10" t="s">
        <v>92</v>
      </c>
      <c r="B6" s="5" t="s">
        <v>93</v>
      </c>
      <c r="C6" s="5" t="s">
        <v>94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ht="101" customHeight="1" spans="1:19">
      <c r="A7" s="10" t="s">
        <v>95</v>
      </c>
      <c r="B7" s="5" t="s">
        <v>96</v>
      </c>
      <c r="C7" s="5" t="s">
        <v>97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ht="126" customHeight="1" spans="1:19">
      <c r="A8" s="10" t="s">
        <v>98</v>
      </c>
      <c r="B8" s="10"/>
      <c r="C8" s="5" t="s">
        <v>99</v>
      </c>
      <c r="D8" s="5" t="s">
        <v>100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ht="106" customHeight="1" spans="1:19">
      <c r="A9" s="10" t="s">
        <v>101</v>
      </c>
      <c r="B9" s="10"/>
      <c r="C9" s="5" t="s">
        <v>102</v>
      </c>
      <c r="D9" s="5" t="s">
        <v>103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81" spans="1:19">
      <c r="A10" s="10" t="s">
        <v>104</v>
      </c>
      <c r="B10" s="10"/>
      <c r="C10" s="4" t="s">
        <v>105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ht="47" customHeight="1" spans="1:19">
      <c r="A11" s="10" t="s">
        <v>106</v>
      </c>
      <c r="B11" s="10"/>
      <c r="C11" s="5" t="s">
        <v>107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ht="142" customHeight="1" spans="1:19">
      <c r="A12" s="10" t="s">
        <v>108</v>
      </c>
      <c r="B12" s="10"/>
      <c r="C12" s="5" t="s">
        <v>109</v>
      </c>
      <c r="D12" s="5" t="s">
        <v>110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ht="154" customHeight="1" spans="1:19">
      <c r="A13" s="10" t="s">
        <v>111</v>
      </c>
      <c r="B13" s="10"/>
      <c r="C13" s="5" t="s">
        <v>112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ht="25" customHeight="1" spans="1:19">
      <c r="A14" s="10" t="s">
        <v>113</v>
      </c>
      <c r="B14" s="10"/>
      <c r="C14" s="5" t="s">
        <v>114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35" customHeight="1" spans="1:19">
      <c r="A15" s="10" t="s">
        <v>115</v>
      </c>
      <c r="B15" s="10"/>
      <c r="C15" s="5" t="s">
        <v>116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54" spans="1:19">
      <c r="A16" s="10" t="s">
        <v>117</v>
      </c>
      <c r="B16" s="10"/>
      <c r="C16" s="5" t="s">
        <v>118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ht="84" customHeight="1" spans="1:19">
      <c r="A17" s="10" t="s">
        <v>119</v>
      </c>
      <c r="B17" s="10"/>
      <c r="C17" s="5" t="s">
        <v>120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ht="30" customHeight="1" spans="1:19">
      <c r="A18" s="3" t="s">
        <v>121</v>
      </c>
      <c r="B18" s="14"/>
      <c r="C18" s="5" t="s">
        <v>122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3" t="s">
        <v>123</v>
      </c>
      <c r="B19" s="3" t="s">
        <v>124</v>
      </c>
      <c r="C19" s="5" t="s">
        <v>125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ht="45" customHeight="1" spans="1:19">
      <c r="A20" s="3"/>
      <c r="B20" s="3"/>
      <c r="C20" s="5" t="s">
        <v>126</v>
      </c>
      <c r="D20" s="5" t="s">
        <v>127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ht="148.5" spans="1:19">
      <c r="A21" s="3" t="s">
        <v>128</v>
      </c>
      <c r="B21" s="3" t="s">
        <v>129</v>
      </c>
      <c r="C21" s="5" t="s">
        <v>130</v>
      </c>
      <c r="D21" s="5" t="s">
        <v>127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ht="43" customHeight="1" spans="1:19">
      <c r="A22" s="3"/>
      <c r="B22" s="3"/>
      <c r="C22" s="5" t="s">
        <v>131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>
      <c r="A23" s="3" t="s">
        <v>132</v>
      </c>
      <c r="B23" s="3" t="s">
        <v>133</v>
      </c>
      <c r="C23" s="5" t="s">
        <v>134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ht="209" customHeight="1" spans="1:19">
      <c r="A24" s="3"/>
      <c r="B24" s="3"/>
      <c r="C24" s="5" t="s">
        <v>135</v>
      </c>
      <c r="D24" s="5" t="s">
        <v>127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ht="27" customHeight="1" spans="1:19">
      <c r="A25" s="10" t="s">
        <v>136</v>
      </c>
      <c r="B25" s="10"/>
      <c r="C25" s="5" t="s">
        <v>137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ht="34" customHeight="1" spans="1:19">
      <c r="A26" s="10" t="s">
        <v>138</v>
      </c>
      <c r="B26" s="10"/>
      <c r="C26" s="5" t="s">
        <v>139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3">
      <c r="A27" t="s">
        <v>140</v>
      </c>
      <c r="C27" s="5" t="s">
        <v>141</v>
      </c>
    </row>
    <row r="28" spans="1:3">
      <c r="A28" t="s">
        <v>142</v>
      </c>
      <c r="C28" s="5" t="s">
        <v>143</v>
      </c>
    </row>
  </sheetData>
  <mergeCells count="8">
    <mergeCell ref="A1:S1"/>
    <mergeCell ref="A2:O2"/>
    <mergeCell ref="A19:A20"/>
    <mergeCell ref="A21:A22"/>
    <mergeCell ref="A23:A24"/>
    <mergeCell ref="B19:B20"/>
    <mergeCell ref="B21:B22"/>
    <mergeCell ref="B23:B24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opLeftCell="A2" workbookViewId="0">
      <selection activeCell="I13" sqref="I13"/>
    </sheetView>
  </sheetViews>
  <sheetFormatPr defaultColWidth="9" defaultRowHeight="13.5"/>
  <sheetData>
    <row r="1" ht="39" customHeight="1" spans="1:20">
      <c r="A1" s="2" t="s">
        <v>144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45" customHeight="1" spans="1:17">
      <c r="A2" s="4" t="s">
        <v>145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86" customHeight="1" spans="1:17">
      <c r="A3" s="4" t="s">
        <v>146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</sheetData>
  <mergeCells count="10">
    <mergeCell ref="A1:T1"/>
    <mergeCell ref="A2:Q2"/>
    <mergeCell ref="A3:Q3"/>
    <mergeCell ref="A4:Q4"/>
    <mergeCell ref="A5:Q5"/>
    <mergeCell ref="A6:Q6"/>
    <mergeCell ref="A7:Q7"/>
    <mergeCell ref="A8:Q8"/>
    <mergeCell ref="A9:Q9"/>
    <mergeCell ref="A10:Q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01 逻辑</vt:lpstr>
      <vt:lpstr>02 整体市场风险</vt:lpstr>
      <vt:lpstr>03 筛选条件</vt:lpstr>
      <vt:lpstr>04 财务风险</vt:lpstr>
      <vt:lpstr>政策、资金是否涌入</vt:lpstr>
      <vt:lpstr>公司质地</vt:lpstr>
      <vt:lpstr>是否低估</vt:lpstr>
      <vt:lpstr>07 估值、安全边际</vt:lpstr>
      <vt:lpstr>08 计划、资金管理</vt:lpstr>
      <vt:lpstr>股债平衡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骨头君.Wilson</cp:lastModifiedBy>
  <dcterms:created xsi:type="dcterms:W3CDTF">2021-09-01T15:00:00Z</dcterms:created>
  <dcterms:modified xsi:type="dcterms:W3CDTF">2022-09-22T08:23:29Z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2052-11.1.0.11566</vt:lpwstr>
  </property>
  <property fmtid="{D5CDD505-2E9C-101B-9397-08002B2CF9AE}" pid="3" name="ICV">
    <vt:lpwstr>6D5E2285E2534468B20C4CE171B8F41F</vt:lpwstr>
  </property>
</Properties>
</file>