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2" activeTab="7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政策、资金是否涌入" sheetId="3" r:id="rId5"/>
    <sheet name="公司质地" sheetId="4" r:id="rId6"/>
    <sheet name="是否低估" sheetId="11" r:id="rId7"/>
    <sheet name="07 估值、安全边际" sheetId="9" r:id="rId8"/>
    <sheet name="08 计划、资金管理" sheetId="7" r:id="rId9"/>
    <sheet name="股债平衡" sheetId="10" r:id="rId10"/>
  </sheets>
  <calcPr calcId="144525"/>
</workbook>
</file>

<file path=xl/sharedStrings.xml><?xml version="1.0" encoding="utf-8"?>
<sst xmlns="http://schemas.openxmlformats.org/spreadsheetml/2006/main" count="164" uniqueCount="153">
  <si>
    <t>价投股/股息股</t>
  </si>
  <si>
    <t>关键词：安全边际；低估值；超长线持有、越跌越买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</si>
  <si>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</si>
  <si>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</si>
  <si>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</si>
  <si>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</si>
  <si>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</si>
  <si>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</si>
  <si>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</si>
  <si>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</si>
  <si>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</si>
  <si>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</si>
  <si>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</si>
  <si>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</si>
  <si>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</si>
  <si>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</si>
  <si>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</si>
  <si>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</si>
  <si>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</si>
  <si>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</si>
  <si>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</si>
  <si>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</si>
  <si>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</si>
  <si>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</si>
  <si>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</si>
  <si>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</si>
  <si>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</si>
  <si>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</si>
  <si>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</si>
  <si>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</si>
  <si>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</si>
  <si>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</si>
  <si>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</si>
  <si>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</si>
  <si>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</si>
  <si>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</si>
  <si>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</si>
  <si>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</si>
  <si>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</si>
  <si>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</si>
  <si>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</si>
  <si>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</si>
  <si>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</si>
  <si>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</si>
  <si>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</si>
  <si>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</si>
  <si>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</si>
  <si>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</si>
  <si>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</si>
  <si>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</si>
  <si>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 xml:space="preserve">神奇公式：
第一步:神奇公式对股票进行排序，分别按照资本回报率高的公司（比如ROC）和 便宜股票是指息税前盈余/企业价值（EBIT/EV）高 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第三步:买入。注意:一次性买入20-30只不现实，需要分期投入:先买排名靠前的5-7个，在第一年里投入你预计总资金的20-30%;然后每隔2、3个月，重复上述步骤。
第四步:卖出。持有的股票满一年后就将其卖出，重来。
作者的神奇公式有几个前提:
(1) 大公司和小公司都适用，不过对大多数投资者来说，市值越高或者说规模越大的公司，越保险。这里可以人工筛选下。
(2）是长线投资，持续至少 3-5年。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</si>
  <si>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一是品牌。以白酒的品牌最为为人熟知，如茅台、五粮液、国窖、剑南春、农夫山泉、张小泉、广州酒家。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
四是某种特例：如分众的电梯媒体网络</t>
  </si>
  <si>
    <t xml:space="preserve">                             财务风险</t>
  </si>
  <si>
    <t>现金肖像</t>
  </si>
  <si>
    <t>小熊基本值:三年现金流总和/三年资本开支总和&gt;100%,&gt;200%优秀</t>
  </si>
  <si>
    <t>小熊增长值:(第三年净利润-第一年净利润)/三年资本开支&gt;10%,&gt;30%优秀</t>
  </si>
  <si>
    <t>连续2年应收账款上升幅度大于营业收入上升幅度，需警惕</t>
  </si>
  <si>
    <t>连续两年存货增长大于营业收入的增长，这家公司的存货可能有问题</t>
  </si>
  <si>
    <t>如果一家公司的流动负债远大于流动资产的话，说明这家公司已经非常接近于破产了</t>
  </si>
  <si>
    <t>自由现金流更难作假，能衡量公司是否健康</t>
  </si>
  <si>
    <t>负债&gt;60%要小心，同行对比，多元化经营风险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</si>
  <si>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</si>
  <si>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</si>
  <si>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</si>
  <si>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政策</t>
  </si>
  <si>
    <t>银行利率</t>
  </si>
  <si>
    <t>对应个股是否有政策支撑</t>
  </si>
  <si>
    <t>资金</t>
  </si>
  <si>
    <t>市场情绪，新高新低指标</t>
  </si>
  <si>
    <t xml:space="preserve">                         公司质地</t>
  </si>
  <si>
    <t xml:space="preserve"> 1 市场容量。2 竞争格局</t>
  </si>
  <si>
    <t>市场容量</t>
  </si>
  <si>
    <t>竞争格局</t>
  </si>
  <si>
    <t>波特五力模型：</t>
  </si>
  <si>
    <t>上下游议价价能力</t>
  </si>
  <si>
    <t>占用别人:预收、应付</t>
  </si>
  <si>
    <t>被别人占用：：存货、应收、预付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</si>
  <si>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</si>
  <si>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</si>
  <si>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</si>
  <si>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</si>
  <si>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</si>
  <si>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</si>
  <si>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</si>
  <si>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</si>
  <si>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杜邦分析法诊断公司自身情况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</si>
  <si>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 
      = 净利润/营业总收入
      =(营业收入-营业成本-三费-所得税)/营业总收入
      =(毛利润-三费-所得税)/营业总收入
      =毛利率-三费占比-所得税占比                                                                                               
低利润高周转型》周转率是否可以维持
          1总资产不变，提高营收，增加销售额 
          2降低资产 也就是分红                                                                                                                  
高杠杆型》负债结构是否安全》杠杆倍数
                          =总资产/净资产（也叫所有者权益或者叫股东权益）   
                          =总资产/(总资产-负债)=1/(1-负债率)
                          注意有息负债、长期负债</t>
  </si>
  <si>
    <t xml:space="preserve">
低市盈率陷阱：并不是越低越好，因为一个低市盈率也意味不被看好，存活时间不确定
1 估值表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</si>
  <si>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</si>
  <si>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</si>
  <si>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</si>
  <si>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</si>
  <si>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</si>
  <si>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</si>
  <si>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</si>
  <si>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</si>
  <si>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</si>
  <si>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</si>
  <si>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</si>
  <si>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烟蒂股/清算估值法</t>
  </si>
  <si>
    <t>01 筛选条件  0&lt;PB&lt;1.5 0&lt;PE&lt;10   股息率&gt;3%
02 根据综合排名从低到高依次挑选，同行业公司不超过组合股票数量的30%  可以用excel的RANK.EQ函数排名
03 PB分位点&lt;20%的纳入，&gt;20%的剔除
04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</si>
  <si>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</si>
  <si>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</si>
  <si>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</si>
  <si>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</si>
  <si>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</si>
  <si>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</si>
  <si>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</si>
  <si>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</si>
  <si>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</si>
  <si>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</si>
  <si>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</si>
  <si>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</si>
  <si>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</si>
  <si>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</si>
  <si>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</si>
  <si>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</si>
  <si>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</si>
  <si>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</si>
  <si>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</si>
  <si>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</si>
  <si>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</si>
  <si>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</si>
  <si>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</si>
  <si>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</si>
  <si>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</si>
  <si>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</si>
  <si>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</si>
  <si>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</si>
  <si>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</si>
  <si>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</si>
  <si>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</si>
  <si>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</si>
  <si>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</si>
  <si>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</si>
  <si>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</si>
  <si>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</si>
  <si>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</si>
  <si>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</si>
  <si>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</si>
  <si>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</si>
  <si>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>roe</t>
  </si>
  <si>
    <t>ROE=pb/pe</t>
  </si>
  <si>
    <t xml:space="preserve">               计划制定（止盈止损线）、出仓+五档资金管理（不可满仓，留有预备军）</t>
  </si>
  <si>
    <r>
      <t>折扣</t>
    </r>
    <r>
      <rPr>
        <sz val="12"/>
        <color theme="1"/>
        <rFont val="宋体"/>
        <charset val="134"/>
        <scheme val="minor"/>
      </rPr>
      <t xml:space="preserve">
</t>
    </r>
  </si>
  <si>
    <t>5到9折的安全边际，安全边际不是万能的，没有安全边际是万万不能的，在估值的基础上打折</t>
  </si>
  <si>
    <t>建仓</t>
  </si>
  <si>
    <t xml:space="preserve">1）1/3建仓，一般认为20%补仓，根据自己风险偏好调整
2）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。卖出也是金字塔卖出法。中间有波动就采用卖二买一。 
</t>
  </si>
  <si>
    <t>调整</t>
  </si>
  <si>
    <t>斐波那契数列卖出：卖出也是金字塔卖出法。中间有波动就采用卖二买一。 
五档容错（间隔10%-15%）调仓“强不换弱”“弱小赚可换强”“挡位互换”很多第四第五档的钱根本用不到可以挪到别的地方防守，滚动</t>
  </si>
  <si>
    <t>出仓</t>
  </si>
  <si>
    <t>基本面恶化；
贵了，怎么卖出  溢价卖出 推荐到估值(要重新估值)时溢价20%，好公司可以给到40%溢价率，分档卖出；
有比你更好的，换车道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</si>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</sst>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29" borderId="11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17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78" fontId="0" fillId="16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20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2964795" y="191439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20</xdr:row>
      <xdr:rowOff>9525</xdr:rowOff>
    </xdr:from>
    <xdr:to>
      <xdr:col>2</xdr:col>
      <xdr:colOff>6134100</xdr:colOff>
      <xdr:row>20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69164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5" workbookViewId="0">
      <selection activeCell="A7" sqref="A7:V7"/>
    </sheetView>
  </sheetViews>
  <sheetFormatPr defaultColWidth="9" defaultRowHeight="13.5"/>
  <sheetData>
    <row r="1" ht="21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7" customFormat="1" ht="34" customHeight="1" spans="1:1">
      <c r="A2" s="7" t="s">
        <v>1</v>
      </c>
    </row>
    <row r="3" s="7" customFormat="1" ht="33" customHeight="1"/>
    <row r="4" s="7" customFormat="1" ht="39" customHeight="1"/>
    <row r="5" s="7" customFormat="1" ht="42" customHeight="1"/>
    <row r="6" s="7" customFormat="1" ht="42" customHeight="1"/>
    <row r="7" s="7" customFormat="1" ht="39" customHeight="1"/>
    <row r="8" s="7" customFormat="1" ht="39" customHeight="1"/>
    <row r="9" s="7" customFormat="1" ht="39" customHeight="1"/>
    <row r="10" s="7" customFormat="1" ht="27" customHeight="1"/>
    <row r="11" s="7" customFormat="1" ht="42" customHeight="1"/>
    <row r="12" s="4" customFormat="1" ht="33" customHeight="1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37" customHeight="1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workbookViewId="0">
      <selection activeCell="V39" sqref="V39"/>
    </sheetView>
  </sheetViews>
  <sheetFormatPr defaultColWidth="9" defaultRowHeight="13.5"/>
  <sheetData>
    <row r="16" ht="28" customHeight="1" spans="1:16">
      <c r="A16" s="1" t="s">
        <v>152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A37" workbookViewId="0">
      <selection activeCell="C50" sqref="C50"/>
    </sheetView>
  </sheetViews>
  <sheetFormatPr defaultColWidth="9" defaultRowHeight="14.25"/>
  <cols>
    <col min="1" max="1" width="12.3333333333333" style="43" customWidth="1"/>
    <col min="2" max="3" width="18.8333333333333" style="43" customWidth="1"/>
    <col min="4" max="4" width="25.3333333333333" style="41" customWidth="1"/>
    <col min="5" max="16384" width="9" style="41"/>
  </cols>
  <sheetData>
    <row r="1" s="41" customFormat="1" ht="51" customHeight="1" spans="1:4">
      <c r="A1" s="44" t="s">
        <v>2</v>
      </c>
      <c r="B1" s="44"/>
      <c r="C1" s="44"/>
      <c r="D1" s="44"/>
    </row>
    <row r="2" s="41" customFormat="1" ht="28" customHeight="1" spans="1:34">
      <c r="A2" s="45" t="s">
        <v>3</v>
      </c>
      <c r="B2" s="45"/>
      <c r="C2" s="45"/>
      <c r="D2" s="45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="41" customFormat="1" ht="32" customHeight="1" spans="1:4">
      <c r="A3" s="44" t="s">
        <v>4</v>
      </c>
      <c r="B3" s="44"/>
      <c r="C3" s="44"/>
      <c r="D3" s="44"/>
    </row>
    <row r="4" s="41" customFormat="1" ht="74" customHeight="1" spans="1:4">
      <c r="A4" s="47" t="s">
        <v>5</v>
      </c>
      <c r="B4" s="48" t="s">
        <v>6</v>
      </c>
      <c r="C4" s="48"/>
      <c r="D4" s="48"/>
    </row>
    <row r="5" s="41" customFormat="1" ht="27" customHeight="1" spans="1:4">
      <c r="A5" s="49" t="s">
        <v>7</v>
      </c>
      <c r="B5" s="49" t="s">
        <v>8</v>
      </c>
      <c r="C5" s="49" t="s">
        <v>9</v>
      </c>
      <c r="D5" s="49" t="s">
        <v>10</v>
      </c>
    </row>
    <row r="6" s="41" customFormat="1" ht="28" customHeight="1" spans="1:4">
      <c r="A6" s="49" t="s">
        <v>11</v>
      </c>
      <c r="B6" s="50"/>
      <c r="C6" s="50"/>
      <c r="D6" s="51" t="str">
        <f>IF(B6&lt;50%,IF(C6&lt;20%,"符合条件","不符合条件"),"不符合条件")</f>
        <v>符合条件</v>
      </c>
    </row>
    <row r="7" s="41" customFormat="1" ht="28" customHeight="1" spans="1:4">
      <c r="A7" s="49" t="s">
        <v>12</v>
      </c>
      <c r="B7" s="50"/>
      <c r="C7" s="50"/>
      <c r="D7" s="51" t="str">
        <f>IF(B7&lt;50%,IF(C7&lt;20%,"符合条件","不符合条件"),"不符合条件")</f>
        <v>符合条件</v>
      </c>
    </row>
    <row r="8" s="41" customFormat="1" ht="33" customHeight="1" spans="1:4">
      <c r="A8" s="49" t="s">
        <v>13</v>
      </c>
      <c r="B8" s="52" t="str">
        <f>IF(D6="符合条件","可以入场",IF(D7="符合条件","可以入场","不能入场"))</f>
        <v>可以入场</v>
      </c>
      <c r="C8" s="53"/>
      <c r="D8" s="54"/>
    </row>
    <row r="11" s="42" customFormat="1" ht="13.5" spans="1:2">
      <c r="A11" s="55" t="s">
        <v>14</v>
      </c>
      <c r="B11" s="55"/>
    </row>
    <row r="12" s="42" customFormat="1" ht="13.5" spans="1:1">
      <c r="A12" s="42" t="s">
        <v>15</v>
      </c>
    </row>
    <row r="13" s="42" customFormat="1" ht="13.5" spans="5:6">
      <c r="E13" s="56"/>
      <c r="F13" s="56"/>
    </row>
    <row r="14" s="42" customFormat="1" ht="13.5" spans="1:6">
      <c r="A14" s="57" t="s">
        <v>16</v>
      </c>
      <c r="B14" s="57" t="s">
        <v>17</v>
      </c>
      <c r="C14" s="58" t="s">
        <v>18</v>
      </c>
      <c r="E14" s="59"/>
      <c r="F14" s="60"/>
    </row>
    <row r="15" s="42" customFormat="1" ht="13.5" spans="1:6">
      <c r="A15" s="57"/>
      <c r="B15" s="57"/>
      <c r="C15" s="58" t="s">
        <v>19</v>
      </c>
      <c r="E15" s="59"/>
      <c r="F15" s="56"/>
    </row>
    <row r="16" s="42" customFormat="1" ht="13.5" spans="1:5">
      <c r="A16" s="57"/>
      <c r="B16" s="57" t="s">
        <v>20</v>
      </c>
      <c r="C16" s="61"/>
      <c r="E16" s="56" t="s">
        <v>21</v>
      </c>
    </row>
    <row r="17" s="42" customFormat="1" ht="13.5" spans="1:9">
      <c r="A17" s="57"/>
      <c r="B17" s="57"/>
      <c r="C17" s="62"/>
      <c r="E17" s="58" t="s">
        <v>22</v>
      </c>
      <c r="F17" s="58" t="s">
        <v>23</v>
      </c>
      <c r="G17" s="58" t="s">
        <v>24</v>
      </c>
      <c r="H17" s="58" t="s">
        <v>25</v>
      </c>
      <c r="I17" s="58" t="s">
        <v>26</v>
      </c>
    </row>
    <row r="18" s="42" customFormat="1" ht="13.5" spans="1:9">
      <c r="A18" s="55" t="s">
        <v>27</v>
      </c>
      <c r="B18" s="55"/>
      <c r="E18" s="63">
        <v>38718</v>
      </c>
      <c r="F18" s="58">
        <v>2.72</v>
      </c>
      <c r="G18" s="64">
        <v>2.1</v>
      </c>
      <c r="H18" s="65">
        <f t="shared" ref="H18:H23" si="0">F18/G18</f>
        <v>1.2952380952381</v>
      </c>
      <c r="I18" s="69" t="s">
        <v>28</v>
      </c>
    </row>
    <row r="19" s="42" customFormat="1" ht="13.5" spans="5:9">
      <c r="E19" s="63">
        <v>39448</v>
      </c>
      <c r="F19" s="58">
        <v>0.36</v>
      </c>
      <c r="G19" s="64">
        <v>2.99</v>
      </c>
      <c r="H19" s="65">
        <f t="shared" si="0"/>
        <v>0.120401337792642</v>
      </c>
      <c r="I19" s="74" t="s">
        <v>29</v>
      </c>
    </row>
    <row r="20" s="42" customFormat="1" ht="13.5" spans="5:9">
      <c r="E20" s="63">
        <v>41791</v>
      </c>
      <c r="F20" s="58">
        <v>3.76</v>
      </c>
      <c r="G20" s="64">
        <v>3.3</v>
      </c>
      <c r="H20" s="65">
        <f t="shared" si="0"/>
        <v>1.13939393939394</v>
      </c>
      <c r="I20" s="69" t="s">
        <v>28</v>
      </c>
    </row>
    <row r="21" s="42" customFormat="1" ht="13.5" spans="1:9">
      <c r="A21" s="56" t="s">
        <v>30</v>
      </c>
      <c r="B21" s="42" t="s">
        <v>31</v>
      </c>
      <c r="E21" s="63">
        <v>42156</v>
      </c>
      <c r="F21" s="58">
        <v>1.93</v>
      </c>
      <c r="G21" s="58">
        <v>2.61</v>
      </c>
      <c r="H21" s="65">
        <f t="shared" si="0"/>
        <v>0.739463601532567</v>
      </c>
      <c r="I21" s="73" t="s">
        <v>32</v>
      </c>
    </row>
    <row r="22" s="42" customFormat="1" ht="13.5" spans="1:9">
      <c r="A22" s="56" t="s">
        <v>33</v>
      </c>
      <c r="B22" s="42" t="s">
        <v>34</v>
      </c>
      <c r="E22" s="63">
        <v>43435</v>
      </c>
      <c r="F22" s="64">
        <v>3.05</v>
      </c>
      <c r="G22" s="58">
        <v>2.95</v>
      </c>
      <c r="H22" s="65">
        <f t="shared" si="0"/>
        <v>1.03389830508475</v>
      </c>
      <c r="I22" s="69" t="s">
        <v>28</v>
      </c>
    </row>
    <row r="23" s="42" customFormat="1" ht="13.5" spans="5:9">
      <c r="E23" s="63">
        <v>43556</v>
      </c>
      <c r="F23" s="58">
        <v>2.47</v>
      </c>
      <c r="G23" s="58">
        <v>3.04</v>
      </c>
      <c r="H23" s="65">
        <f t="shared" si="0"/>
        <v>0.8125</v>
      </c>
      <c r="I23" s="73" t="s">
        <v>32</v>
      </c>
    </row>
    <row r="24" s="42" customFormat="1" ht="13.5" spans="5:9">
      <c r="E24" s="66"/>
      <c r="F24" s="67"/>
      <c r="G24" s="67"/>
      <c r="H24" s="68"/>
      <c r="I24" s="67"/>
    </row>
    <row r="25" s="42" customFormat="1" ht="13.5" spans="5:7">
      <c r="E25" s="56"/>
      <c r="F25" s="56"/>
      <c r="G25" s="56"/>
    </row>
    <row r="26" s="42" customFormat="1" ht="13.5" spans="1:7">
      <c r="A26" s="58" t="s">
        <v>26</v>
      </c>
      <c r="B26" s="58" t="s">
        <v>35</v>
      </c>
      <c r="C26" s="58" t="s">
        <v>36</v>
      </c>
      <c r="E26" s="56"/>
      <c r="F26" s="56"/>
      <c r="G26" s="56"/>
    </row>
    <row r="27" s="42" customFormat="1" ht="13.5" spans="1:9">
      <c r="A27" s="69" t="s">
        <v>28</v>
      </c>
      <c r="B27" s="58" t="s">
        <v>37</v>
      </c>
      <c r="C27" s="58" t="s">
        <v>38</v>
      </c>
      <c r="E27" s="70" t="s">
        <v>39</v>
      </c>
      <c r="F27" s="71"/>
      <c r="G27" s="71"/>
      <c r="H27" s="55"/>
      <c r="I27" s="55"/>
    </row>
    <row r="28" s="42" customFormat="1" ht="13.5" spans="1:7">
      <c r="A28" s="72" t="s">
        <v>40</v>
      </c>
      <c r="B28" s="58" t="s">
        <v>41</v>
      </c>
      <c r="C28" s="57" t="s">
        <v>42</v>
      </c>
      <c r="E28" s="56"/>
      <c r="F28" s="56"/>
      <c r="G28" s="56"/>
    </row>
    <row r="29" s="42" customFormat="1" ht="13.5" spans="1:7">
      <c r="A29" s="73" t="s">
        <v>32</v>
      </c>
      <c r="B29" s="58" t="s">
        <v>43</v>
      </c>
      <c r="C29" s="57"/>
      <c r="E29" s="56"/>
      <c r="F29" s="56"/>
      <c r="G29" s="56"/>
    </row>
    <row r="30" s="42" customFormat="1" ht="13.5" spans="1:7">
      <c r="A30" s="74" t="s">
        <v>29</v>
      </c>
      <c r="B30" s="58" t="s">
        <v>44</v>
      </c>
      <c r="C30" s="58" t="s">
        <v>45</v>
      </c>
      <c r="E30" s="56"/>
      <c r="F30" s="56"/>
      <c r="G30" s="56"/>
    </row>
    <row r="31" s="42" customFormat="1" ht="13.5"/>
    <row r="32" s="42" customFormat="1" ht="13.5" spans="1:1">
      <c r="A32" s="75" t="s">
        <v>46</v>
      </c>
    </row>
    <row r="33" s="42" customFormat="1" ht="13.5"/>
    <row r="34" s="42" customFormat="1" ht="13.5"/>
    <row r="35" s="42" customFormat="1" ht="13.5" spans="1:3">
      <c r="A35" s="56" t="s">
        <v>23</v>
      </c>
      <c r="B35" s="56" t="s">
        <v>24</v>
      </c>
      <c r="C35" s="56" t="s">
        <v>47</v>
      </c>
    </row>
    <row r="36" s="42" customFormat="1" ht="13.5" spans="1:3">
      <c r="A36" s="56">
        <v>2.86</v>
      </c>
      <c r="B36" s="56">
        <v>2.937</v>
      </c>
      <c r="C36" s="76">
        <f>A36/B36</f>
        <v>0.973782771535581</v>
      </c>
    </row>
    <row r="40" ht="106" customHeight="1" spans="1:13">
      <c r="A40" s="77" t="s">
        <v>48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1:13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</sheetData>
  <mergeCells count="11">
    <mergeCell ref="A1:D1"/>
    <mergeCell ref="A3:D3"/>
    <mergeCell ref="B4:D4"/>
    <mergeCell ref="B8:D8"/>
    <mergeCell ref="A40:M40"/>
    <mergeCell ref="A41:M41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2" sqref="A2:V2"/>
    </sheetView>
  </sheetViews>
  <sheetFormatPr defaultColWidth="9" defaultRowHeight="13.5"/>
  <sheetData>
    <row r="1" ht="39" customHeight="1" spans="1:22">
      <c r="A1" s="38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0"/>
      <c r="V1" s="40"/>
    </row>
    <row r="2" ht="113" customHeight="1" spans="1:22">
      <c r="A2" s="39" t="s">
        <v>50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ht="159" customHeight="1" spans="1:22">
      <c r="A3" s="7" t="s">
        <v>51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</sheetData>
  <mergeCells count="14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A4" sqref="A4:I4"/>
    </sheetView>
  </sheetViews>
  <sheetFormatPr defaultColWidth="9" defaultRowHeight="13.5"/>
  <sheetData>
    <row r="1" ht="39" customHeight="1" spans="1:20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0" customHeight="1" spans="1:9">
      <c r="A2" s="30" t="s">
        <v>53</v>
      </c>
      <c r="B2" s="30"/>
      <c r="C2" s="30"/>
      <c r="D2" s="30"/>
      <c r="E2" s="30"/>
      <c r="F2" s="30"/>
      <c r="G2" s="30"/>
      <c r="H2" s="30"/>
      <c r="I2" s="30"/>
    </row>
    <row r="3" ht="33" customHeight="1" spans="1:9">
      <c r="A3" s="31" t="s">
        <v>54</v>
      </c>
      <c r="B3" s="31"/>
      <c r="C3" s="31"/>
      <c r="D3" s="31"/>
      <c r="E3" s="31"/>
      <c r="F3" s="31"/>
      <c r="G3" s="31"/>
      <c r="H3" s="31"/>
      <c r="I3" s="31"/>
    </row>
    <row r="4" ht="34" customHeight="1" spans="1:9">
      <c r="A4" s="32" t="s">
        <v>55</v>
      </c>
      <c r="B4" s="32"/>
      <c r="C4" s="32"/>
      <c r="D4" s="32"/>
      <c r="E4" s="32"/>
      <c r="F4" s="32"/>
      <c r="G4" s="32"/>
      <c r="H4" s="32"/>
      <c r="I4" s="32"/>
    </row>
    <row r="5" ht="35" customHeight="1" spans="1:9">
      <c r="A5" s="33" t="s">
        <v>56</v>
      </c>
      <c r="B5" s="33"/>
      <c r="C5" s="33"/>
      <c r="D5" s="33"/>
      <c r="E5" s="33"/>
      <c r="F5" s="33"/>
      <c r="G5" s="33"/>
      <c r="H5" s="33"/>
      <c r="I5" s="33"/>
    </row>
    <row r="6" ht="36" customHeight="1" spans="1:9">
      <c r="A6" s="34" t="s">
        <v>57</v>
      </c>
      <c r="B6" s="34"/>
      <c r="C6" s="34"/>
      <c r="D6" s="34"/>
      <c r="E6" s="34"/>
      <c r="F6" s="34"/>
      <c r="G6" s="34"/>
      <c r="H6" s="34"/>
      <c r="I6" s="34"/>
    </row>
    <row r="7" ht="36" customHeight="1" spans="1:9">
      <c r="A7" s="35" t="s">
        <v>58</v>
      </c>
      <c r="B7" s="35"/>
      <c r="C7" s="35"/>
      <c r="D7" s="35"/>
      <c r="E7" s="35"/>
      <c r="F7" s="35"/>
      <c r="G7" s="35"/>
      <c r="H7" s="35"/>
      <c r="I7" s="35"/>
    </row>
    <row r="8" ht="36" customHeight="1" spans="1:9">
      <c r="A8" s="36" t="s">
        <v>59</v>
      </c>
      <c r="B8" s="36"/>
      <c r="C8" s="36"/>
      <c r="D8" s="36"/>
      <c r="E8" s="36"/>
      <c r="F8" s="36"/>
      <c r="G8" s="36"/>
      <c r="H8" s="36"/>
      <c r="I8" s="36"/>
    </row>
    <row r="9" ht="39" customHeight="1" spans="1:9">
      <c r="A9" s="37" t="s">
        <v>60</v>
      </c>
      <c r="B9" s="37"/>
      <c r="C9" s="37"/>
      <c r="D9" s="37"/>
      <c r="E9" s="37"/>
      <c r="F9" s="37"/>
      <c r="G9" s="37"/>
      <c r="H9" s="37"/>
      <c r="I9" s="37"/>
    </row>
  </sheetData>
  <mergeCells count="9">
    <mergeCell ref="A1:T1"/>
    <mergeCell ref="A2:I2"/>
    <mergeCell ref="A3:I3"/>
    <mergeCell ref="A4:I4"/>
    <mergeCell ref="A5:I5"/>
    <mergeCell ref="A6:I6"/>
    <mergeCell ref="A7:I7"/>
    <mergeCell ref="A8:I8"/>
    <mergeCell ref="A9:I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A39" sqref="A39"/>
    </sheetView>
  </sheetViews>
  <sheetFormatPr defaultColWidth="9" defaultRowHeight="13.5"/>
  <cols>
    <col min="1" max="1" width="76.125" customWidth="1"/>
  </cols>
  <sheetData>
    <row r="1" ht="39" customHeight="1" spans="1:20">
      <c r="A1" s="3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1">
      <c r="A2" t="s">
        <v>62</v>
      </c>
    </row>
    <row r="3" spans="1:1">
      <c r="A3" t="s">
        <v>63</v>
      </c>
    </row>
    <row r="4" customFormat="1" ht="16" customHeight="1"/>
    <row r="5" customFormat="1" ht="16" customHeight="1" spans="1:13">
      <c r="A5" s="29" t="s">
        <v>64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customFormat="1" ht="16" customHeight="1" spans="1:1">
      <c r="A6" t="s">
        <v>65</v>
      </c>
    </row>
    <row r="7" customFormat="1" ht="16" customHeight="1" spans="1:1">
      <c r="A7" t="s">
        <v>66</v>
      </c>
    </row>
    <row r="8" customFormat="1" ht="16" customHeight="1"/>
    <row r="9" customFormat="1" ht="16" customHeight="1"/>
    <row r="10" customFormat="1" ht="16" customHeight="1"/>
    <row r="11" customFormat="1" ht="16" customHeight="1" spans="1:13">
      <c r="A11" s="29" t="s">
        <v>67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customFormat="1" ht="16" customHeight="1" spans="1:1">
      <c r="A12" t="s">
        <v>68</v>
      </c>
    </row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</sheetData>
  <mergeCells count="3">
    <mergeCell ref="A1:T1"/>
    <mergeCell ref="A5:M5"/>
    <mergeCell ref="A11:M1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opLeftCell="A29" workbookViewId="0">
      <selection activeCell="A22" sqref="A22"/>
    </sheetView>
  </sheetViews>
  <sheetFormatPr defaultColWidth="9" defaultRowHeight="13.5"/>
  <cols>
    <col min="1" max="1" width="31.625" customWidth="1"/>
    <col min="2" max="2" width="30.75" customWidth="1"/>
    <col min="3" max="3" width="31.625" customWidth="1"/>
  </cols>
  <sheetData>
    <row r="1" ht="39" customHeight="1" spans="1:20">
      <c r="A1" s="3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75" spans="1:20">
      <c r="A2" s="21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5" customHeight="1" spans="1:13">
      <c r="A3" s="22" t="s">
        <v>71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customFormat="1" ht="25" customHeight="1"/>
    <row r="5" customFormat="1" ht="25" customHeight="1"/>
    <row r="6" customFormat="1" ht="25" customHeight="1"/>
    <row r="7" customFormat="1" ht="25" customHeight="1"/>
    <row r="8" customFormat="1" ht="25" customHeight="1"/>
    <row r="9" customFormat="1" ht="25" customHeight="1"/>
    <row r="10" ht="27" customHeight="1" spans="1:13">
      <c r="A10" s="22" t="s">
        <v>72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ht="24" customHeight="1" spans="1:1">
      <c r="A11" t="s">
        <v>73</v>
      </c>
    </row>
    <row r="12" spans="1:5">
      <c r="A12" s="24" t="s">
        <v>74</v>
      </c>
      <c r="B12" s="24"/>
      <c r="C12" s="24"/>
      <c r="D12" s="24"/>
      <c r="E12" s="24"/>
    </row>
    <row r="13" spans="1:1">
      <c r="A13" t="s">
        <v>75</v>
      </c>
    </row>
    <row r="14" spans="1:1">
      <c r="A14" t="s">
        <v>76</v>
      </c>
    </row>
    <row r="17" spans="1:5">
      <c r="A17" s="25" t="s">
        <v>77</v>
      </c>
      <c r="B17" s="26"/>
      <c r="C17" s="26"/>
      <c r="D17" s="26"/>
      <c r="E17" s="26"/>
    </row>
    <row r="18" spans="1:1">
      <c r="A18" t="s">
        <v>78</v>
      </c>
    </row>
    <row r="19" spans="1:1">
      <c r="A19" t="s">
        <v>79</v>
      </c>
    </row>
    <row r="20" spans="1:1">
      <c r="A20" t="s">
        <v>80</v>
      </c>
    </row>
    <row r="21" spans="1:1">
      <c r="A21" t="s">
        <v>81</v>
      </c>
    </row>
    <row r="22" spans="1:1">
      <c r="A22" t="s">
        <v>82</v>
      </c>
    </row>
    <row r="23" spans="1:1">
      <c r="A23" t="s">
        <v>83</v>
      </c>
    </row>
    <row r="24" spans="1:1">
      <c r="A24" t="s">
        <v>84</v>
      </c>
    </row>
    <row r="32" ht="31" customHeight="1" spans="1:12">
      <c r="A32" s="27" t="s">
        <v>85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ht="229" customHeight="1" spans="1:12">
      <c r="A33" s="7" t="s">
        <v>86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</sheetData>
  <mergeCells count="8">
    <mergeCell ref="A1:T1"/>
    <mergeCell ref="A2:T2"/>
    <mergeCell ref="A3:M3"/>
    <mergeCell ref="A10:M10"/>
    <mergeCell ref="A12:E12"/>
    <mergeCell ref="A17:E17"/>
    <mergeCell ref="A32:L32"/>
    <mergeCell ref="A33:L3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3.5"/>
  <cols>
    <col min="1" max="1" width="26.125" customWidth="1"/>
    <col min="2" max="2" width="24.375" customWidth="1"/>
  </cols>
  <sheetData>
    <row r="1" ht="148" customHeight="1" spans="1:12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topLeftCell="A7" workbookViewId="0">
      <selection activeCell="A13" sqref="A13"/>
    </sheetView>
  </sheetViews>
  <sheetFormatPr defaultColWidth="9" defaultRowHeight="13.5"/>
  <cols>
    <col min="1" max="1" width="32.375" customWidth="1"/>
    <col min="2" max="2" width="43.125" customWidth="1"/>
    <col min="3" max="3" width="93.25" style="12" customWidth="1"/>
    <col min="4" max="4" width="52.125" style="12" customWidth="1"/>
  </cols>
  <sheetData>
    <row r="1" ht="39" customHeight="1" spans="1:19">
      <c r="A1" s="3" t="s">
        <v>88</v>
      </c>
      <c r="B1" s="4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67" customHeight="1" spans="1:19">
      <c r="A2" s="7" t="s">
        <v>89</v>
      </c>
      <c r="B2" s="4"/>
      <c r="C2" s="7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17"/>
      <c r="R2" s="17"/>
      <c r="S2" s="17"/>
    </row>
    <row r="3" ht="18.75" spans="1:19">
      <c r="A3" s="13" t="s">
        <v>90</v>
      </c>
      <c r="B3" s="14" t="s">
        <v>91</v>
      </c>
      <c r="C3" s="15" t="s">
        <v>92</v>
      </c>
      <c r="D3" s="16" t="s">
        <v>93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ht="18" customHeight="1" spans="1:19">
      <c r="A4" s="18" t="s">
        <v>94</v>
      </c>
      <c r="B4" s="19" t="s">
        <v>95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ht="66" customHeight="1" spans="1:19">
      <c r="A5" s="17" t="s">
        <v>96</v>
      </c>
      <c r="B5" s="12" t="s">
        <v>97</v>
      </c>
      <c r="C5" s="12" t="s">
        <v>98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ht="126" customHeight="1" spans="1:19">
      <c r="A6" s="17" t="s">
        <v>99</v>
      </c>
      <c r="B6" s="17"/>
      <c r="C6" s="12" t="s">
        <v>100</v>
      </c>
      <c r="D6" s="12" t="s">
        <v>101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ht="106" customHeight="1" spans="1:19">
      <c r="A7" s="17" t="s">
        <v>102</v>
      </c>
      <c r="B7" s="17"/>
      <c r="C7" s="12" t="s">
        <v>103</v>
      </c>
      <c r="D7" s="12" t="s">
        <v>104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ht="81" spans="1:19">
      <c r="A8" s="17" t="s">
        <v>105</v>
      </c>
      <c r="B8" s="17"/>
      <c r="C8" s="7" t="s">
        <v>106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ht="47" customHeight="1" spans="1:19">
      <c r="A9" s="17" t="s">
        <v>107</v>
      </c>
      <c r="B9" s="17"/>
      <c r="C9" s="12" t="s">
        <v>108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ht="142" customHeight="1" spans="1:19">
      <c r="A10" s="17" t="s">
        <v>109</v>
      </c>
      <c r="B10" s="17"/>
      <c r="C10" s="12" t="s">
        <v>110</v>
      </c>
      <c r="D10" s="12" t="s">
        <v>111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ht="154" customHeight="1" spans="1:19">
      <c r="A11" s="17" t="s">
        <v>112</v>
      </c>
      <c r="B11" s="17"/>
      <c r="C11" s="12" t="s">
        <v>113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ht="35" customHeight="1" spans="1:19">
      <c r="A12" s="17" t="s">
        <v>114</v>
      </c>
      <c r="B12" s="17"/>
      <c r="C12" s="12" t="s">
        <v>115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ht="54" spans="1:19">
      <c r="A13" s="17" t="s">
        <v>116</v>
      </c>
      <c r="B13" s="17"/>
      <c r="C13" s="12" t="s">
        <v>117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ht="84" customHeight="1" spans="1:19">
      <c r="A14" s="17" t="s">
        <v>118</v>
      </c>
      <c r="B14" s="17"/>
      <c r="C14" s="12" t="s">
        <v>119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ht="30" customHeight="1" spans="1:19">
      <c r="A15" s="4" t="s">
        <v>120</v>
      </c>
      <c r="B15" s="20"/>
      <c r="C15" s="12" t="s">
        <v>121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>
      <c r="A16" s="4" t="s">
        <v>122</v>
      </c>
      <c r="B16" s="4" t="s">
        <v>123</v>
      </c>
      <c r="C16" s="12" t="s">
        <v>124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ht="45" customHeight="1" spans="1:19">
      <c r="A17" s="4"/>
      <c r="B17" s="4"/>
      <c r="C17" s="12" t="s">
        <v>125</v>
      </c>
      <c r="D17" s="12" t="s">
        <v>126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ht="148.5" spans="1:19">
      <c r="A18" s="4" t="s">
        <v>127</v>
      </c>
      <c r="B18" s="4" t="s">
        <v>128</v>
      </c>
      <c r="C18" s="12" t="s">
        <v>129</v>
      </c>
      <c r="D18" s="12" t="s">
        <v>126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ht="43" customHeight="1" spans="1:19">
      <c r="A19" s="4"/>
      <c r="B19" s="4"/>
      <c r="C19" s="12" t="s">
        <v>130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>
      <c r="A20" s="4" t="s">
        <v>131</v>
      </c>
      <c r="B20" s="4" t="s">
        <v>132</v>
      </c>
      <c r="C20" s="12" t="s">
        <v>133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ht="209" customHeight="1" spans="1:19">
      <c r="A21" s="4"/>
      <c r="B21" s="4"/>
      <c r="C21" s="12" t="s">
        <v>134</v>
      </c>
      <c r="D21" s="12" t="s">
        <v>126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ht="27" customHeight="1" spans="1:19">
      <c r="A22" s="17" t="s">
        <v>135</v>
      </c>
      <c r="B22" s="17"/>
      <c r="C22" s="12" t="s">
        <v>136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ht="34" customHeight="1" spans="1:19">
      <c r="A23" s="17" t="s">
        <v>137</v>
      </c>
      <c r="B23" s="17"/>
      <c r="C23" s="12" t="s">
        <v>138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3">
      <c r="A24" t="s">
        <v>139</v>
      </c>
      <c r="C24" s="12" t="s">
        <v>140</v>
      </c>
    </row>
    <row r="25" spans="1:3">
      <c r="A25" t="s">
        <v>141</v>
      </c>
      <c r="C25" s="12" t="s">
        <v>142</v>
      </c>
    </row>
  </sheetData>
  <mergeCells count="8">
    <mergeCell ref="A1:S1"/>
    <mergeCell ref="A2:O2"/>
    <mergeCell ref="A16:A17"/>
    <mergeCell ref="A18:A19"/>
    <mergeCell ref="A20:A21"/>
    <mergeCell ref="B16:B17"/>
    <mergeCell ref="B18:B19"/>
    <mergeCell ref="B20:B2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6" workbookViewId="0">
      <selection activeCell="O17" sqref="O17"/>
    </sheetView>
  </sheetViews>
  <sheetFormatPr defaultColWidth="9" defaultRowHeight="13.5"/>
  <sheetData>
    <row r="1" ht="39" customHeight="1" spans="1:20">
      <c r="A1" s="3" t="s">
        <v>143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="2" customFormat="1" ht="24" customHeight="1" spans="1:17">
      <c r="A2" s="5" t="s">
        <v>144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30" customHeight="1" spans="1:17">
      <c r="A3" s="7" t="s">
        <v>145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29" customHeight="1" spans="1:17">
      <c r="A4" s="8" t="s">
        <v>146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63" customHeight="1" spans="1:17">
      <c r="A5" s="10" t="s">
        <v>147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26" customHeight="1" spans="1:17">
      <c r="A6" s="8" t="s">
        <v>148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56" customHeight="1" spans="1:17">
      <c r="A7" s="7" t="s">
        <v>149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28" customHeight="1" spans="1:17">
      <c r="A8" s="8" t="s">
        <v>150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66" customHeight="1" spans="1:17">
      <c r="A9" s="7" t="s">
        <v>151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01 逻辑</vt:lpstr>
      <vt:lpstr>02 整体市场风险</vt:lpstr>
      <vt:lpstr>03 筛选条件</vt:lpstr>
      <vt:lpstr>04 财务风险</vt:lpstr>
      <vt:lpstr>政策、资金是否涌入</vt:lpstr>
      <vt:lpstr>公司质地</vt:lpstr>
      <vt:lpstr>是否低估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2022-09-22T16:28:16Z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6D5E2285E2534468B20C4CE171B8F41F</vt:lpwstr>
  </property>
</Properties>
</file>