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ron/project/serverless-study/results/"/>
    </mc:Choice>
  </mc:AlternateContent>
  <bookViews>
    <workbookView xWindow="0" yWindow="440" windowWidth="28800" windowHeight="17480" tabRatio="500" activeTab="2"/>
  </bookViews>
  <sheets>
    <sheet name="Drop rate" sheetId="1" r:id="rId1"/>
    <sheet name="Throughput" sheetId="2" r:id="rId2"/>
    <sheet name="Latency" sheetId="3" r:id="rId3"/>
    <sheet name="LightCPU_Memory" sheetId="4" r:id="rId4"/>
    <sheet name="HeavyCPU_Memory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T6" i="4"/>
  <c r="F9" i="4"/>
  <c r="M9" i="4"/>
  <c r="M6" i="4"/>
  <c r="F6" i="4"/>
  <c r="T3" i="5"/>
  <c r="M3" i="5"/>
  <c r="F3" i="5"/>
  <c r="AF5" i="4"/>
  <c r="AF4" i="4"/>
  <c r="AF3" i="4"/>
  <c r="T3" i="4"/>
  <c r="M3" i="4"/>
  <c r="F3" i="4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3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4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3" i="5"/>
  <c r="S53" i="4"/>
  <c r="S54" i="4"/>
  <c r="S55" i="4"/>
  <c r="S56" i="4"/>
  <c r="S57" i="4"/>
  <c r="S58" i="4"/>
  <c r="S59" i="4"/>
  <c r="S60" i="4"/>
  <c r="S61" i="4"/>
  <c r="S62" i="4"/>
  <c r="R53" i="4"/>
  <c r="R54" i="4"/>
  <c r="R55" i="4"/>
  <c r="R56" i="4"/>
  <c r="R57" i="4"/>
  <c r="R58" i="4"/>
  <c r="R59" i="4"/>
  <c r="R60" i="4"/>
  <c r="R61" i="4"/>
  <c r="R62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" i="4"/>
  <c r="S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4" i="4"/>
  <c r="L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4" i="4"/>
  <c r="E3" i="4"/>
  <c r="R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3" i="4"/>
  <c r="Y77" i="3"/>
  <c r="P77" i="3"/>
  <c r="G77" i="3"/>
  <c r="Y76" i="3"/>
  <c r="P76" i="3"/>
  <c r="G76" i="3"/>
  <c r="Y75" i="3"/>
  <c r="P75" i="3"/>
  <c r="G75" i="3"/>
  <c r="Y74" i="3"/>
  <c r="P74" i="3"/>
  <c r="G74" i="3"/>
  <c r="Y73" i="3"/>
  <c r="P73" i="3"/>
  <c r="G73" i="3"/>
  <c r="Y72" i="3"/>
  <c r="P72" i="3"/>
  <c r="G72" i="3"/>
  <c r="Y71" i="3"/>
  <c r="P71" i="3"/>
  <c r="G71" i="3"/>
  <c r="Y70" i="3"/>
  <c r="P70" i="3"/>
  <c r="G70" i="3"/>
  <c r="Y69" i="3"/>
  <c r="P69" i="3"/>
  <c r="G69" i="3"/>
  <c r="Y68" i="3"/>
  <c r="P68" i="3"/>
  <c r="G68" i="3"/>
  <c r="Y67" i="3"/>
  <c r="P67" i="3"/>
  <c r="G67" i="3"/>
  <c r="Y66" i="3"/>
  <c r="P66" i="3"/>
  <c r="G66" i="3"/>
  <c r="Y65" i="3"/>
  <c r="P65" i="3"/>
  <c r="G65" i="3"/>
  <c r="Y64" i="3"/>
  <c r="P64" i="3"/>
  <c r="G64" i="3"/>
  <c r="Y63" i="3"/>
  <c r="P63" i="3"/>
  <c r="G63" i="3"/>
  <c r="Y62" i="3"/>
  <c r="P62" i="3"/>
  <c r="G62" i="3"/>
  <c r="Y61" i="3"/>
  <c r="P61" i="3"/>
  <c r="G61" i="3"/>
  <c r="Y60" i="3"/>
  <c r="P60" i="3"/>
  <c r="G60" i="3"/>
  <c r="Y59" i="3"/>
  <c r="P59" i="3"/>
  <c r="G59" i="3"/>
  <c r="Y58" i="3"/>
  <c r="P58" i="3"/>
  <c r="G58" i="3"/>
  <c r="Y57" i="3"/>
  <c r="P57" i="3"/>
  <c r="G57" i="3"/>
  <c r="Y56" i="3"/>
  <c r="P56" i="3"/>
  <c r="G56" i="3"/>
  <c r="Y55" i="3"/>
  <c r="P55" i="3"/>
  <c r="G55" i="3"/>
  <c r="Y54" i="3"/>
  <c r="P54" i="3"/>
  <c r="G54" i="3"/>
  <c r="Y53" i="3"/>
  <c r="P53" i="3"/>
  <c r="G53" i="3"/>
  <c r="Y52" i="3"/>
  <c r="P52" i="3"/>
  <c r="G52" i="3"/>
  <c r="Y51" i="3"/>
  <c r="P51" i="3"/>
  <c r="G51" i="3"/>
  <c r="Y50" i="3"/>
  <c r="P50" i="3"/>
  <c r="G50" i="3"/>
  <c r="Y49" i="3"/>
  <c r="P49" i="3"/>
  <c r="G49" i="3"/>
  <c r="Y48" i="3"/>
  <c r="P48" i="3"/>
  <c r="G48" i="3"/>
  <c r="Y47" i="3"/>
  <c r="P47" i="3"/>
  <c r="G47" i="3"/>
  <c r="Y46" i="3"/>
  <c r="P46" i="3"/>
  <c r="G46" i="3"/>
  <c r="Y45" i="3"/>
  <c r="P45" i="3"/>
  <c r="G45" i="3"/>
  <c r="Y44" i="3"/>
  <c r="P44" i="3"/>
  <c r="G44" i="3"/>
  <c r="Y43" i="3"/>
  <c r="P43" i="3"/>
  <c r="G43" i="3"/>
  <c r="Y42" i="3"/>
  <c r="P42" i="3"/>
  <c r="G42" i="3"/>
  <c r="Y41" i="3"/>
  <c r="P41" i="3"/>
  <c r="G41" i="3"/>
  <c r="Y40" i="3"/>
  <c r="P40" i="3"/>
  <c r="G40" i="3"/>
  <c r="Y39" i="3"/>
  <c r="P39" i="3"/>
  <c r="G39" i="3"/>
  <c r="Y38" i="3"/>
  <c r="P38" i="3"/>
  <c r="G38" i="3"/>
  <c r="Y37" i="3"/>
  <c r="P37" i="3"/>
  <c r="G37" i="3"/>
  <c r="Y36" i="3"/>
  <c r="P36" i="3"/>
  <c r="G36" i="3"/>
  <c r="Y35" i="3"/>
  <c r="P35" i="3"/>
  <c r="G35" i="3"/>
  <c r="Y34" i="3"/>
  <c r="P34" i="3"/>
  <c r="G34" i="3"/>
  <c r="Y33" i="3"/>
  <c r="P33" i="3"/>
  <c r="G33" i="3"/>
  <c r="Y32" i="3"/>
  <c r="P32" i="3"/>
  <c r="G32" i="3"/>
  <c r="Y31" i="3"/>
  <c r="P31" i="3"/>
  <c r="G31" i="3"/>
  <c r="Y30" i="3"/>
  <c r="P30" i="3"/>
  <c r="G30" i="3"/>
  <c r="Y29" i="3"/>
  <c r="P29" i="3"/>
  <c r="G29" i="3"/>
  <c r="Y28" i="3"/>
  <c r="P28" i="3"/>
  <c r="G28" i="3"/>
  <c r="Y27" i="3"/>
  <c r="P27" i="3"/>
  <c r="G27" i="3"/>
  <c r="Y26" i="3"/>
  <c r="P26" i="3"/>
  <c r="G26" i="3"/>
  <c r="Y25" i="3"/>
  <c r="P25" i="3"/>
  <c r="G25" i="3"/>
  <c r="Y24" i="3"/>
  <c r="P24" i="3"/>
  <c r="G24" i="3"/>
  <c r="Y23" i="3"/>
  <c r="P23" i="3"/>
  <c r="G23" i="3"/>
  <c r="Y22" i="3"/>
  <c r="P22" i="3"/>
  <c r="G22" i="3"/>
  <c r="Y21" i="3"/>
  <c r="P21" i="3"/>
  <c r="G21" i="3"/>
  <c r="Y20" i="3"/>
  <c r="P20" i="3"/>
  <c r="G20" i="3"/>
  <c r="Y19" i="3"/>
  <c r="P19" i="3"/>
  <c r="G19" i="3"/>
  <c r="Y18" i="3"/>
  <c r="P18" i="3"/>
  <c r="G18" i="3"/>
  <c r="Y17" i="3"/>
  <c r="P17" i="3"/>
  <c r="G17" i="3"/>
  <c r="Y16" i="3"/>
  <c r="P16" i="3"/>
  <c r="G16" i="3"/>
  <c r="Y15" i="3"/>
  <c r="P15" i="3"/>
  <c r="G15" i="3"/>
  <c r="Y14" i="3"/>
  <c r="P14" i="3"/>
  <c r="G14" i="3"/>
  <c r="Y13" i="3"/>
  <c r="P13" i="3"/>
  <c r="G13" i="3"/>
  <c r="Y12" i="3"/>
  <c r="P12" i="3"/>
  <c r="G12" i="3"/>
  <c r="Y11" i="3"/>
  <c r="P11" i="3"/>
  <c r="G11" i="3"/>
  <c r="Y10" i="3"/>
  <c r="P10" i="3"/>
  <c r="G10" i="3"/>
  <c r="Y9" i="3"/>
  <c r="P9" i="3"/>
  <c r="G9" i="3"/>
  <c r="Y8" i="3"/>
  <c r="P8" i="3"/>
  <c r="G8" i="3"/>
  <c r="Y7" i="3"/>
  <c r="P7" i="3"/>
  <c r="G7" i="3"/>
  <c r="Y6" i="3"/>
  <c r="P6" i="3"/>
  <c r="G6" i="3"/>
  <c r="Y5" i="3"/>
  <c r="P5" i="3"/>
  <c r="G5" i="3"/>
  <c r="Y4" i="3"/>
  <c r="P4" i="3"/>
  <c r="G4" i="3"/>
  <c r="AA3" i="3"/>
  <c r="Y3" i="3"/>
  <c r="P3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3" i="2"/>
  <c r="AA3" i="2"/>
</calcChain>
</file>

<file path=xl/sharedStrings.xml><?xml version="1.0" encoding="utf-8"?>
<sst xmlns="http://schemas.openxmlformats.org/spreadsheetml/2006/main" count="136" uniqueCount="40">
  <si>
    <t>StarTime</t>
  </si>
  <si>
    <t>EndTime</t>
  </si>
  <si>
    <t>Number of functions</t>
  </si>
  <si>
    <t>Drop Rate</t>
  </si>
  <si>
    <t>Average Latency</t>
  </si>
  <si>
    <t>Throughput</t>
  </si>
  <si>
    <t>Clofly</t>
    <phoneticPr fontId="1" type="noConversion"/>
  </si>
  <si>
    <t>Iron</t>
    <phoneticPr fontId="1" type="noConversion"/>
  </si>
  <si>
    <t>OpenLambda</t>
    <phoneticPr fontId="1" type="noConversion"/>
  </si>
  <si>
    <t>Clofly</t>
  </si>
  <si>
    <t>Iron</t>
  </si>
  <si>
    <t>OpenLambda</t>
  </si>
  <si>
    <t>Iron Received Bytes</t>
    <phoneticPr fontId="1" type="noConversion"/>
  </si>
  <si>
    <t>openlambda received bytes</t>
    <phoneticPr fontId="1" type="noConversion"/>
  </si>
  <si>
    <t>Clofly received byte</t>
    <phoneticPr fontId="1" type="noConversion"/>
  </si>
  <si>
    <t>Normalized throughput (request/seconds)</t>
    <phoneticPr fontId="1" type="noConversion"/>
  </si>
  <si>
    <t>Clofly</t>
    <phoneticPr fontId="1" type="noConversion"/>
  </si>
  <si>
    <t>epoch</t>
  </si>
  <si>
    <t>epoch</t>
    <phoneticPr fontId="1" type="noConversion"/>
  </si>
  <si>
    <t>CPU idl</t>
    <phoneticPr fontId="1" type="noConversion"/>
  </si>
  <si>
    <t>memory used</t>
    <phoneticPr fontId="1" type="noConversion"/>
  </si>
  <si>
    <t>memory used(MB)</t>
    <phoneticPr fontId="1" type="noConversion"/>
  </si>
  <si>
    <t>Function number 3</t>
    <phoneticPr fontId="1" type="noConversion"/>
  </si>
  <si>
    <t>Iron</t>
    <phoneticPr fontId="1" type="noConversion"/>
  </si>
  <si>
    <t>Openlambda</t>
    <phoneticPr fontId="1" type="noConversion"/>
  </si>
  <si>
    <t>Time</t>
    <phoneticPr fontId="1" type="noConversion"/>
  </si>
  <si>
    <t>Function number 7</t>
    <phoneticPr fontId="1" type="noConversion"/>
  </si>
  <si>
    <t>max memory usage</t>
    <phoneticPr fontId="1" type="noConversion"/>
  </si>
  <si>
    <t>Max memory usage</t>
    <phoneticPr fontId="1" type="noConversion"/>
  </si>
  <si>
    <t>Clofly</t>
    <phoneticPr fontId="1" type="noConversion"/>
  </si>
  <si>
    <t>OpenLambda</t>
    <phoneticPr fontId="1" type="noConversion"/>
  </si>
  <si>
    <t>Light Load Max Memory Usage (MB)</t>
    <phoneticPr fontId="1" type="noConversion"/>
  </si>
  <si>
    <t>Heavy Load Max Memory Usage (MB)</t>
    <phoneticPr fontId="1" type="noConversion"/>
  </si>
  <si>
    <t>max usage</t>
    <phoneticPr fontId="1" type="noConversion"/>
  </si>
  <si>
    <t>Duration (seconds)</t>
    <phoneticPr fontId="1" type="noConversion"/>
  </si>
  <si>
    <t>Average CPU idle (%)</t>
    <phoneticPr fontId="1" type="noConversion"/>
  </si>
  <si>
    <t>CPU min</t>
    <phoneticPr fontId="1" type="noConversion"/>
  </si>
  <si>
    <t>CPU average</t>
    <phoneticPr fontId="1" type="noConversion"/>
  </si>
  <si>
    <t>Min CPU idle</t>
    <phoneticPr fontId="1" type="noConversion"/>
  </si>
  <si>
    <t>IronFunctions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</si>
</sst>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2"/>
      <color rgb="FF000000"/>
      <name val="Calibri"/>
      <family val="3"/>
      <charset val="136"/>
      <scheme val="minor"/>
    </font>
    <font>
      <b/>
      <sz val="12"/>
      <color rgb="FFFF0000"/>
      <name val="Calibri"/>
      <family val="3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/>
    <xf numFmtId="1" fontId="0" fillId="0" borderId="0" xfId="0" applyNumberFormat="1"/>
    <xf numFmtId="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4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rate'!$C$3:$C$77</c:f>
              <c:numCache>
                <c:formatCode>General</c:formatCode>
                <c:ptCount val="7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  <c:pt idx="21">
                  <c:v>43.0</c:v>
                </c:pt>
                <c:pt idx="22">
                  <c:v>45.0</c:v>
                </c:pt>
                <c:pt idx="23">
                  <c:v>47.0</c:v>
                </c:pt>
                <c:pt idx="24">
                  <c:v>49.0</c:v>
                </c:pt>
                <c:pt idx="25">
                  <c:v>51.0</c:v>
                </c:pt>
                <c:pt idx="26">
                  <c:v>53.0</c:v>
                </c:pt>
                <c:pt idx="27">
                  <c:v>55.0</c:v>
                </c:pt>
                <c:pt idx="28">
                  <c:v>57.0</c:v>
                </c:pt>
                <c:pt idx="29">
                  <c:v>59.0</c:v>
                </c:pt>
                <c:pt idx="30">
                  <c:v>61.0</c:v>
                </c:pt>
                <c:pt idx="31">
                  <c:v>63.0</c:v>
                </c:pt>
                <c:pt idx="32">
                  <c:v>65.0</c:v>
                </c:pt>
                <c:pt idx="33">
                  <c:v>67.0</c:v>
                </c:pt>
                <c:pt idx="34">
                  <c:v>69.0</c:v>
                </c:pt>
                <c:pt idx="35">
                  <c:v>71.0</c:v>
                </c:pt>
                <c:pt idx="36">
                  <c:v>73.0</c:v>
                </c:pt>
                <c:pt idx="37">
                  <c:v>75.0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83.0</c:v>
                </c:pt>
                <c:pt idx="42">
                  <c:v>85.0</c:v>
                </c:pt>
                <c:pt idx="43">
                  <c:v>87.0</c:v>
                </c:pt>
                <c:pt idx="44">
                  <c:v>89.0</c:v>
                </c:pt>
                <c:pt idx="45">
                  <c:v>91.0</c:v>
                </c:pt>
                <c:pt idx="46">
                  <c:v>93.0</c:v>
                </c:pt>
                <c:pt idx="47">
                  <c:v>95.0</c:v>
                </c:pt>
                <c:pt idx="48">
                  <c:v>97.0</c:v>
                </c:pt>
                <c:pt idx="49">
                  <c:v>99.0</c:v>
                </c:pt>
                <c:pt idx="50">
                  <c:v>101.0</c:v>
                </c:pt>
                <c:pt idx="51">
                  <c:v>103.0</c:v>
                </c:pt>
                <c:pt idx="52">
                  <c:v>105.0</c:v>
                </c:pt>
                <c:pt idx="53">
                  <c:v>107.0</c:v>
                </c:pt>
                <c:pt idx="54">
                  <c:v>109.0</c:v>
                </c:pt>
                <c:pt idx="55">
                  <c:v>111.0</c:v>
                </c:pt>
                <c:pt idx="56">
                  <c:v>113.0</c:v>
                </c:pt>
                <c:pt idx="57">
                  <c:v>115.0</c:v>
                </c:pt>
                <c:pt idx="58">
                  <c:v>117.0</c:v>
                </c:pt>
                <c:pt idx="59">
                  <c:v>119.0</c:v>
                </c:pt>
                <c:pt idx="60">
                  <c:v>121.0</c:v>
                </c:pt>
                <c:pt idx="61">
                  <c:v>123.0</c:v>
                </c:pt>
                <c:pt idx="62">
                  <c:v>125.0</c:v>
                </c:pt>
                <c:pt idx="63">
                  <c:v>127.0</c:v>
                </c:pt>
                <c:pt idx="64">
                  <c:v>129.0</c:v>
                </c:pt>
                <c:pt idx="65">
                  <c:v>131.0</c:v>
                </c:pt>
                <c:pt idx="66">
                  <c:v>133.0</c:v>
                </c:pt>
                <c:pt idx="67">
                  <c:v>135.0</c:v>
                </c:pt>
                <c:pt idx="68">
                  <c:v>137.0</c:v>
                </c:pt>
                <c:pt idx="69">
                  <c:v>139.0</c:v>
                </c:pt>
                <c:pt idx="70">
                  <c:v>141.0</c:v>
                </c:pt>
                <c:pt idx="71">
                  <c:v>143.0</c:v>
                </c:pt>
                <c:pt idx="72">
                  <c:v>145.0</c:v>
                </c:pt>
                <c:pt idx="73">
                  <c:v>147.0</c:v>
                </c:pt>
                <c:pt idx="74">
                  <c:v>149.0</c:v>
                </c:pt>
              </c:numCache>
            </c:numRef>
          </c:cat>
          <c:val>
            <c:numRef>
              <c:f>'Drop rate'!$D$3:$D$77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0.546666667</c:v>
                </c:pt>
                <c:pt idx="3">
                  <c:v>0.980952381</c:v>
                </c:pt>
                <c:pt idx="4">
                  <c:v>0.985185185</c:v>
                </c:pt>
                <c:pt idx="5">
                  <c:v>0.987878788</c:v>
                </c:pt>
                <c:pt idx="6">
                  <c:v>0.987179487</c:v>
                </c:pt>
                <c:pt idx="7">
                  <c:v>0.988888889</c:v>
                </c:pt>
                <c:pt idx="8">
                  <c:v>0.990196078</c:v>
                </c:pt>
                <c:pt idx="9">
                  <c:v>0.99122807</c:v>
                </c:pt>
                <c:pt idx="10">
                  <c:v>0.993650794</c:v>
                </c:pt>
                <c:pt idx="11">
                  <c:v>0.994202899</c:v>
                </c:pt>
                <c:pt idx="12">
                  <c:v>0.993333333</c:v>
                </c:pt>
                <c:pt idx="13">
                  <c:v>0.995061728</c:v>
                </c:pt>
                <c:pt idx="14">
                  <c:v>0.995402299</c:v>
                </c:pt>
                <c:pt idx="15">
                  <c:v>0.995698925</c:v>
                </c:pt>
                <c:pt idx="16">
                  <c:v>0.995959596</c:v>
                </c:pt>
                <c:pt idx="17">
                  <c:v>0.995238095</c:v>
                </c:pt>
                <c:pt idx="18">
                  <c:v>0.995495495</c:v>
                </c:pt>
                <c:pt idx="19">
                  <c:v>0.996581197</c:v>
                </c:pt>
                <c:pt idx="20">
                  <c:v>0.996747967</c:v>
                </c:pt>
                <c:pt idx="21">
                  <c:v>0.996124031</c:v>
                </c:pt>
                <c:pt idx="22">
                  <c:v>0.995555556</c:v>
                </c:pt>
                <c:pt idx="23">
                  <c:v>0.996453901</c:v>
                </c:pt>
                <c:pt idx="24">
                  <c:v>0.995918367</c:v>
                </c:pt>
                <c:pt idx="25">
                  <c:v>0.997385621</c:v>
                </c:pt>
                <c:pt idx="26">
                  <c:v>0.997484277</c:v>
                </c:pt>
                <c:pt idx="27">
                  <c:v>0.997575758</c:v>
                </c:pt>
                <c:pt idx="28">
                  <c:v>0.997076023</c:v>
                </c:pt>
                <c:pt idx="29">
                  <c:v>0.997740113</c:v>
                </c:pt>
                <c:pt idx="30">
                  <c:v>0.997814208</c:v>
                </c:pt>
                <c:pt idx="31">
                  <c:v>0.997354497</c:v>
                </c:pt>
                <c:pt idx="32">
                  <c:v>0.997435897</c:v>
                </c:pt>
                <c:pt idx="33">
                  <c:v>0.997512438</c:v>
                </c:pt>
                <c:pt idx="34">
                  <c:v>0.997584541</c:v>
                </c:pt>
                <c:pt idx="35">
                  <c:v>0.998122066</c:v>
                </c:pt>
                <c:pt idx="36">
                  <c:v>0.997716895</c:v>
                </c:pt>
                <c:pt idx="37">
                  <c:v>0.998222222</c:v>
                </c:pt>
                <c:pt idx="38">
                  <c:v>0.998268398</c:v>
                </c:pt>
                <c:pt idx="39">
                  <c:v>0.998312236</c:v>
                </c:pt>
                <c:pt idx="40">
                  <c:v>0.998353909</c:v>
                </c:pt>
                <c:pt idx="41">
                  <c:v>0.997991968</c:v>
                </c:pt>
                <c:pt idx="42">
                  <c:v>0.998039216</c:v>
                </c:pt>
                <c:pt idx="43">
                  <c:v>0.998084291</c:v>
                </c:pt>
                <c:pt idx="44">
                  <c:v>0.998501873</c:v>
                </c:pt>
                <c:pt idx="45">
                  <c:v>0.998534799</c:v>
                </c:pt>
                <c:pt idx="46">
                  <c:v>0.998566308</c:v>
                </c:pt>
                <c:pt idx="47">
                  <c:v>0.998596491</c:v>
                </c:pt>
                <c:pt idx="48">
                  <c:v>0.99862543</c:v>
                </c:pt>
                <c:pt idx="49">
                  <c:v>0.998653199</c:v>
                </c:pt>
                <c:pt idx="50">
                  <c:v>0.998679868</c:v>
                </c:pt>
                <c:pt idx="51">
                  <c:v>0.998381877</c:v>
                </c:pt>
                <c:pt idx="52">
                  <c:v>0.998730159</c:v>
                </c:pt>
                <c:pt idx="53">
                  <c:v>0.998442368</c:v>
                </c:pt>
                <c:pt idx="54">
                  <c:v>0.998776758</c:v>
                </c:pt>
                <c:pt idx="55">
                  <c:v>0.998498498</c:v>
                </c:pt>
                <c:pt idx="56">
                  <c:v>0.998525074</c:v>
                </c:pt>
                <c:pt idx="57">
                  <c:v>0.99884058</c:v>
                </c:pt>
                <c:pt idx="58">
                  <c:v>0.998860399</c:v>
                </c:pt>
                <c:pt idx="59">
                  <c:v>0.998879552</c:v>
                </c:pt>
                <c:pt idx="60">
                  <c:v>0.998898072</c:v>
                </c:pt>
                <c:pt idx="61">
                  <c:v>0.998915989</c:v>
                </c:pt>
                <c:pt idx="62">
                  <c:v>0.9992</c:v>
                </c:pt>
                <c:pt idx="63">
                  <c:v>0.999212598</c:v>
                </c:pt>
                <c:pt idx="64">
                  <c:v>0.99870801</c:v>
                </c:pt>
                <c:pt idx="65">
                  <c:v>0.998982188</c:v>
                </c:pt>
                <c:pt idx="66">
                  <c:v>0.998997494</c:v>
                </c:pt>
                <c:pt idx="67">
                  <c:v>0.999012346</c:v>
                </c:pt>
                <c:pt idx="68">
                  <c:v>0.999026764</c:v>
                </c:pt>
                <c:pt idx="69">
                  <c:v>0.998800959</c:v>
                </c:pt>
                <c:pt idx="70">
                  <c:v>0.999054374</c:v>
                </c:pt>
                <c:pt idx="71">
                  <c:v>0.998834499</c:v>
                </c:pt>
                <c:pt idx="72">
                  <c:v>0.99908046</c:v>
                </c:pt>
                <c:pt idx="73">
                  <c:v>0.998866213</c:v>
                </c:pt>
                <c:pt idx="74">
                  <c:v>0.998881432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2225"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'Drop rate'!$K$3:$K$77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0.113333333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bevel/>
            </a:ln>
          </c:spPr>
          <c:marker>
            <c:symbol val="none"/>
          </c:marker>
          <c:val>
            <c:numRef>
              <c:f>'Drop rate'!$R$3:$R$77</c:f>
              <c:numCache>
                <c:formatCode>General</c:formatCode>
                <c:ptCount val="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</c:v>
                </c:pt>
                <c:pt idx="4">
                  <c:v>0.051851852</c:v>
                </c:pt>
                <c:pt idx="5">
                  <c:v>0.072727273</c:v>
                </c:pt>
                <c:pt idx="6">
                  <c:v>0.074358974</c:v>
                </c:pt>
                <c:pt idx="7">
                  <c:v>0.073333333</c:v>
                </c:pt>
                <c:pt idx="8">
                  <c:v>0.105882353</c:v>
                </c:pt>
                <c:pt idx="9">
                  <c:v>0.122807018</c:v>
                </c:pt>
                <c:pt idx="10">
                  <c:v>0.122222222</c:v>
                </c:pt>
                <c:pt idx="11">
                  <c:v>0.142028986</c:v>
                </c:pt>
                <c:pt idx="12">
                  <c:v>0.157333333</c:v>
                </c:pt>
                <c:pt idx="13">
                  <c:v>0.186419753</c:v>
                </c:pt>
                <c:pt idx="14">
                  <c:v>0.186206897</c:v>
                </c:pt>
                <c:pt idx="15">
                  <c:v>0.206451613</c:v>
                </c:pt>
                <c:pt idx="16">
                  <c:v>0.245454545</c:v>
                </c:pt>
                <c:pt idx="17">
                  <c:v>0.294285714</c:v>
                </c:pt>
                <c:pt idx="18">
                  <c:v>0.344144144</c:v>
                </c:pt>
                <c:pt idx="19">
                  <c:v>0.462393162</c:v>
                </c:pt>
                <c:pt idx="20">
                  <c:v>0.53495935</c:v>
                </c:pt>
                <c:pt idx="21">
                  <c:v>0.565891473</c:v>
                </c:pt>
                <c:pt idx="22">
                  <c:v>0.593333333</c:v>
                </c:pt>
                <c:pt idx="23">
                  <c:v>0.635460993</c:v>
                </c:pt>
                <c:pt idx="24">
                  <c:v>0.711564626</c:v>
                </c:pt>
                <c:pt idx="25">
                  <c:v>0.751633987</c:v>
                </c:pt>
                <c:pt idx="26">
                  <c:v>0.701886792</c:v>
                </c:pt>
                <c:pt idx="27">
                  <c:v>0.746666667</c:v>
                </c:pt>
                <c:pt idx="28">
                  <c:v>0.80877193</c:v>
                </c:pt>
                <c:pt idx="29">
                  <c:v>0.889265537</c:v>
                </c:pt>
                <c:pt idx="30">
                  <c:v>0.809289617</c:v>
                </c:pt>
                <c:pt idx="31">
                  <c:v>0.896296296</c:v>
                </c:pt>
                <c:pt idx="32">
                  <c:v>0.93025641</c:v>
                </c:pt>
                <c:pt idx="33">
                  <c:v>0.889552239</c:v>
                </c:pt>
                <c:pt idx="34">
                  <c:v>0.968115942</c:v>
                </c:pt>
                <c:pt idx="35">
                  <c:v>0.848356808</c:v>
                </c:pt>
                <c:pt idx="36">
                  <c:v>0.927853881</c:v>
                </c:pt>
                <c:pt idx="37">
                  <c:v>0.915111111</c:v>
                </c:pt>
                <c:pt idx="38">
                  <c:v>0.913852814</c:v>
                </c:pt>
                <c:pt idx="39">
                  <c:v>0.969620253</c:v>
                </c:pt>
                <c:pt idx="40">
                  <c:v>0.911934156</c:v>
                </c:pt>
                <c:pt idx="41">
                  <c:v>0.955421687</c:v>
                </c:pt>
                <c:pt idx="42">
                  <c:v>0.980784314</c:v>
                </c:pt>
                <c:pt idx="43">
                  <c:v>0.945210728</c:v>
                </c:pt>
                <c:pt idx="44">
                  <c:v>0.945318352</c:v>
                </c:pt>
                <c:pt idx="45">
                  <c:v>0.931868132</c:v>
                </c:pt>
                <c:pt idx="46">
                  <c:v>0.970967742</c:v>
                </c:pt>
                <c:pt idx="47">
                  <c:v>0.964561404</c:v>
                </c:pt>
                <c:pt idx="48">
                  <c:v>0.976632302</c:v>
                </c:pt>
                <c:pt idx="49">
                  <c:v>0.8996633</c:v>
                </c:pt>
                <c:pt idx="50">
                  <c:v>0.992079208</c:v>
                </c:pt>
                <c:pt idx="51">
                  <c:v>0.950485437</c:v>
                </c:pt>
                <c:pt idx="52">
                  <c:v>0.991746032</c:v>
                </c:pt>
                <c:pt idx="53">
                  <c:v>0.990965732</c:v>
                </c:pt>
                <c:pt idx="54">
                  <c:v>0.989602446</c:v>
                </c:pt>
                <c:pt idx="55">
                  <c:v>0.99039039</c:v>
                </c:pt>
                <c:pt idx="56">
                  <c:v>0.979941003</c:v>
                </c:pt>
                <c:pt idx="57">
                  <c:v>0.989855072</c:v>
                </c:pt>
                <c:pt idx="58">
                  <c:v>0.984615385</c:v>
                </c:pt>
                <c:pt idx="59">
                  <c:v>0.99859944</c:v>
                </c:pt>
                <c:pt idx="60">
                  <c:v>0.986225895</c:v>
                </c:pt>
                <c:pt idx="61">
                  <c:v>0.992140921</c:v>
                </c:pt>
                <c:pt idx="62">
                  <c:v>1.0</c:v>
                </c:pt>
                <c:pt idx="63">
                  <c:v>0.995275591</c:v>
                </c:pt>
                <c:pt idx="64">
                  <c:v>0.894056848</c:v>
                </c:pt>
                <c:pt idx="65">
                  <c:v>0.991603053</c:v>
                </c:pt>
                <c:pt idx="66">
                  <c:v>0.909774436</c:v>
                </c:pt>
                <c:pt idx="67">
                  <c:v>0.999012346</c:v>
                </c:pt>
                <c:pt idx="68">
                  <c:v>0.9243309</c:v>
                </c:pt>
                <c:pt idx="69">
                  <c:v>0.999520384</c:v>
                </c:pt>
                <c:pt idx="70">
                  <c:v>0.969267139</c:v>
                </c:pt>
                <c:pt idx="71">
                  <c:v>0.9995338</c:v>
                </c:pt>
                <c:pt idx="72">
                  <c:v>0.957241379</c:v>
                </c:pt>
                <c:pt idx="73">
                  <c:v>0.999092971</c:v>
                </c:pt>
                <c:pt idx="74">
                  <c:v>0.976286353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0470096"/>
        <c:axId val="-1660465728"/>
      </c:lineChart>
      <c:catAx>
        <c:axId val="-166047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387441263667952"/>
              <c:y val="0.8692153666338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60465728"/>
        <c:crosses val="autoZero"/>
        <c:auto val="1"/>
        <c:lblAlgn val="ctr"/>
        <c:lblOffset val="100"/>
        <c:tickLblSkip val="5"/>
        <c:noMultiLvlLbl val="0"/>
      </c:catAx>
      <c:valAx>
        <c:axId val="-1660465728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Drop</a:t>
                </a:r>
                <a:r>
                  <a:rPr lang="en-US" altLang="zh-TW" sz="1500" baseline="0">
                    <a:latin typeface="Times New Roman" charset="0"/>
                    <a:ea typeface="Times New Roman" charset="0"/>
                    <a:cs typeface="Times New Roman" charset="0"/>
                  </a:rPr>
                  <a:t> rate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60470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53076402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19721493147"/>
          <c:y val="0.05078125"/>
          <c:w val="0.813804817366579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HeavyCPU_Memory!$D$3:$D$62</c:f>
              <c:numCache>
                <c:formatCode>General</c:formatCode>
                <c:ptCount val="60"/>
                <c:pt idx="0">
                  <c:v>547.6328125</c:v>
                </c:pt>
                <c:pt idx="1">
                  <c:v>547.61328125</c:v>
                </c:pt>
                <c:pt idx="2">
                  <c:v>547.61328125</c:v>
                </c:pt>
                <c:pt idx="3">
                  <c:v>547.58203125</c:v>
                </c:pt>
                <c:pt idx="4">
                  <c:v>547.58203125</c:v>
                </c:pt>
                <c:pt idx="5">
                  <c:v>573.0703125</c:v>
                </c:pt>
                <c:pt idx="6">
                  <c:v>560.77734375</c:v>
                </c:pt>
                <c:pt idx="7">
                  <c:v>572.12890625</c:v>
                </c:pt>
                <c:pt idx="8">
                  <c:v>561.4609375</c:v>
                </c:pt>
                <c:pt idx="9">
                  <c:v>561.4140625</c:v>
                </c:pt>
                <c:pt idx="10">
                  <c:v>563.33984375</c:v>
                </c:pt>
                <c:pt idx="11">
                  <c:v>567.5625</c:v>
                </c:pt>
                <c:pt idx="12">
                  <c:v>561.5546875</c:v>
                </c:pt>
                <c:pt idx="13">
                  <c:v>564.484375</c:v>
                </c:pt>
                <c:pt idx="14">
                  <c:v>566.4140625</c:v>
                </c:pt>
                <c:pt idx="15">
                  <c:v>572.625</c:v>
                </c:pt>
                <c:pt idx="16">
                  <c:v>566.609375</c:v>
                </c:pt>
                <c:pt idx="17">
                  <c:v>566.35546875</c:v>
                </c:pt>
                <c:pt idx="18">
                  <c:v>566.28125</c:v>
                </c:pt>
                <c:pt idx="19">
                  <c:v>566.0859375</c:v>
                </c:pt>
                <c:pt idx="20">
                  <c:v>579.078125</c:v>
                </c:pt>
                <c:pt idx="21">
                  <c:v>574.45703125</c:v>
                </c:pt>
                <c:pt idx="22">
                  <c:v>574.19921875</c:v>
                </c:pt>
                <c:pt idx="23">
                  <c:v>577.890625</c:v>
                </c:pt>
                <c:pt idx="24">
                  <c:v>565.265625</c:v>
                </c:pt>
                <c:pt idx="25">
                  <c:v>567.96484375</c:v>
                </c:pt>
                <c:pt idx="26">
                  <c:v>567.7421875</c:v>
                </c:pt>
                <c:pt idx="27">
                  <c:v>567.35546875</c:v>
                </c:pt>
                <c:pt idx="28">
                  <c:v>571.75</c:v>
                </c:pt>
                <c:pt idx="29">
                  <c:v>574.7890625</c:v>
                </c:pt>
                <c:pt idx="30">
                  <c:v>575.7109375</c:v>
                </c:pt>
                <c:pt idx="31">
                  <c:v>578.96875</c:v>
                </c:pt>
                <c:pt idx="32">
                  <c:v>569.2265625</c:v>
                </c:pt>
                <c:pt idx="33">
                  <c:v>568.70703125</c:v>
                </c:pt>
                <c:pt idx="34">
                  <c:v>568.6484375</c:v>
                </c:pt>
                <c:pt idx="35">
                  <c:v>568.1875</c:v>
                </c:pt>
                <c:pt idx="36">
                  <c:v>567.82421875</c:v>
                </c:pt>
                <c:pt idx="37">
                  <c:v>571.1796875</c:v>
                </c:pt>
                <c:pt idx="38">
                  <c:v>575.7265625</c:v>
                </c:pt>
                <c:pt idx="39">
                  <c:v>572.65234375</c:v>
                </c:pt>
                <c:pt idx="40">
                  <c:v>572.453125</c:v>
                </c:pt>
                <c:pt idx="41">
                  <c:v>568.87109375</c:v>
                </c:pt>
                <c:pt idx="42">
                  <c:v>570.57421875</c:v>
                </c:pt>
                <c:pt idx="43">
                  <c:v>571.0078125</c:v>
                </c:pt>
                <c:pt idx="44">
                  <c:v>570.84375</c:v>
                </c:pt>
                <c:pt idx="45">
                  <c:v>570.38671875</c:v>
                </c:pt>
                <c:pt idx="46">
                  <c:v>570.08984375</c:v>
                </c:pt>
                <c:pt idx="47">
                  <c:v>569.73046875</c:v>
                </c:pt>
                <c:pt idx="48">
                  <c:v>582.37890625</c:v>
                </c:pt>
                <c:pt idx="49">
                  <c:v>583.44921875</c:v>
                </c:pt>
                <c:pt idx="50">
                  <c:v>571.42578125</c:v>
                </c:pt>
                <c:pt idx="51">
                  <c:v>571.42578125</c:v>
                </c:pt>
                <c:pt idx="52">
                  <c:v>571.42578125</c:v>
                </c:pt>
                <c:pt idx="53">
                  <c:v>571.42578125</c:v>
                </c:pt>
                <c:pt idx="54">
                  <c:v>571.39453125</c:v>
                </c:pt>
                <c:pt idx="55">
                  <c:v>571.36328125</c:v>
                </c:pt>
                <c:pt idx="56">
                  <c:v>571.36328125</c:v>
                </c:pt>
                <c:pt idx="57">
                  <c:v>571.359375</c:v>
                </c:pt>
                <c:pt idx="58">
                  <c:v>571.359375</c:v>
                </c:pt>
                <c:pt idx="59">
                  <c:v>571.359375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HeavyCPU_Memory!$K$3:$K$62</c:f>
              <c:numCache>
                <c:formatCode>General</c:formatCode>
                <c:ptCount val="60"/>
                <c:pt idx="0">
                  <c:v>753.58984375</c:v>
                </c:pt>
                <c:pt idx="1">
                  <c:v>753.56640625</c:v>
                </c:pt>
                <c:pt idx="2">
                  <c:v>753.56640625</c:v>
                </c:pt>
                <c:pt idx="3">
                  <c:v>753.56640625</c:v>
                </c:pt>
                <c:pt idx="4">
                  <c:v>753.56640625</c:v>
                </c:pt>
                <c:pt idx="5">
                  <c:v>753.56640625</c:v>
                </c:pt>
                <c:pt idx="6">
                  <c:v>753.65234375</c:v>
                </c:pt>
                <c:pt idx="7">
                  <c:v>821.015625</c:v>
                </c:pt>
                <c:pt idx="8">
                  <c:v>759.67578125</c:v>
                </c:pt>
                <c:pt idx="9">
                  <c:v>804.48046875</c:v>
                </c:pt>
                <c:pt idx="10">
                  <c:v>769.48828125</c:v>
                </c:pt>
                <c:pt idx="11">
                  <c:v>809.62890625</c:v>
                </c:pt>
                <c:pt idx="12">
                  <c:v>806.74609375</c:v>
                </c:pt>
                <c:pt idx="13">
                  <c:v>854.2890625</c:v>
                </c:pt>
                <c:pt idx="14">
                  <c:v>831.01171875</c:v>
                </c:pt>
                <c:pt idx="15">
                  <c:v>833.04296875</c:v>
                </c:pt>
                <c:pt idx="16">
                  <c:v>878.21875</c:v>
                </c:pt>
                <c:pt idx="17">
                  <c:v>790.6171875</c:v>
                </c:pt>
                <c:pt idx="18">
                  <c:v>826.55859375</c:v>
                </c:pt>
                <c:pt idx="19">
                  <c:v>826.1328125</c:v>
                </c:pt>
                <c:pt idx="20">
                  <c:v>839.85546875</c:v>
                </c:pt>
                <c:pt idx="21">
                  <c:v>817.12890625</c:v>
                </c:pt>
                <c:pt idx="22">
                  <c:v>866.78515625</c:v>
                </c:pt>
                <c:pt idx="23">
                  <c:v>902.60546875</c:v>
                </c:pt>
                <c:pt idx="24">
                  <c:v>839.06640625</c:v>
                </c:pt>
                <c:pt idx="25">
                  <c:v>886.49609375</c:v>
                </c:pt>
                <c:pt idx="26">
                  <c:v>846.33203125</c:v>
                </c:pt>
                <c:pt idx="27">
                  <c:v>875.31640625</c:v>
                </c:pt>
                <c:pt idx="28">
                  <c:v>860.05078125</c:v>
                </c:pt>
                <c:pt idx="29">
                  <c:v>874.91015625</c:v>
                </c:pt>
                <c:pt idx="30">
                  <c:v>874.87890625</c:v>
                </c:pt>
                <c:pt idx="31">
                  <c:v>914.91015625</c:v>
                </c:pt>
                <c:pt idx="32">
                  <c:v>851.3828125</c:v>
                </c:pt>
                <c:pt idx="33">
                  <c:v>890.7265625</c:v>
                </c:pt>
                <c:pt idx="34">
                  <c:v>927.63671875</c:v>
                </c:pt>
                <c:pt idx="35">
                  <c:v>901.93359375</c:v>
                </c:pt>
                <c:pt idx="36">
                  <c:v>905.4140625</c:v>
                </c:pt>
                <c:pt idx="37">
                  <c:v>886.03515625</c:v>
                </c:pt>
                <c:pt idx="38">
                  <c:v>938.8203125</c:v>
                </c:pt>
                <c:pt idx="39">
                  <c:v>893.8828125</c:v>
                </c:pt>
                <c:pt idx="40">
                  <c:v>870.83984375</c:v>
                </c:pt>
                <c:pt idx="41">
                  <c:v>938.2265625</c:v>
                </c:pt>
                <c:pt idx="42">
                  <c:v>915.875</c:v>
                </c:pt>
                <c:pt idx="43">
                  <c:v>889.40234375</c:v>
                </c:pt>
                <c:pt idx="44">
                  <c:v>937.39453125</c:v>
                </c:pt>
                <c:pt idx="45">
                  <c:v>905.4140625</c:v>
                </c:pt>
                <c:pt idx="46">
                  <c:v>905.87109375</c:v>
                </c:pt>
                <c:pt idx="47">
                  <c:v>924.60546875</c:v>
                </c:pt>
                <c:pt idx="48">
                  <c:v>922.5859375</c:v>
                </c:pt>
                <c:pt idx="49">
                  <c:v>951.515625</c:v>
                </c:pt>
                <c:pt idx="50">
                  <c:v>915.70703125</c:v>
                </c:pt>
                <c:pt idx="51">
                  <c:v>953.3671875</c:v>
                </c:pt>
                <c:pt idx="52">
                  <c:v>885.1484375</c:v>
                </c:pt>
                <c:pt idx="53">
                  <c:v>914.4921875</c:v>
                </c:pt>
                <c:pt idx="54">
                  <c:v>946.7578125</c:v>
                </c:pt>
                <c:pt idx="55">
                  <c:v>884.6328125</c:v>
                </c:pt>
                <c:pt idx="56">
                  <c:v>952.62109375</c:v>
                </c:pt>
                <c:pt idx="57">
                  <c:v>892.3203125</c:v>
                </c:pt>
                <c:pt idx="58">
                  <c:v>933.0703125</c:v>
                </c:pt>
                <c:pt idx="59">
                  <c:v>893.99609375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HeavyCPU_Memory!$R$3:$R$62</c:f>
              <c:numCache>
                <c:formatCode>General</c:formatCode>
                <c:ptCount val="60"/>
                <c:pt idx="0">
                  <c:v>731.265625</c:v>
                </c:pt>
                <c:pt idx="1">
                  <c:v>731.265625</c:v>
                </c:pt>
                <c:pt idx="2">
                  <c:v>731.26171875</c:v>
                </c:pt>
                <c:pt idx="3">
                  <c:v>731.26171875</c:v>
                </c:pt>
                <c:pt idx="4">
                  <c:v>731.26171875</c:v>
                </c:pt>
                <c:pt idx="5">
                  <c:v>782.61328125</c:v>
                </c:pt>
                <c:pt idx="6">
                  <c:v>802.79296875</c:v>
                </c:pt>
                <c:pt idx="7">
                  <c:v>839.18359375</c:v>
                </c:pt>
                <c:pt idx="8">
                  <c:v>841.9765625</c:v>
                </c:pt>
                <c:pt idx="9">
                  <c:v>843.12109375</c:v>
                </c:pt>
                <c:pt idx="10">
                  <c:v>843.12109375</c:v>
                </c:pt>
                <c:pt idx="11">
                  <c:v>843.12109375</c:v>
                </c:pt>
                <c:pt idx="12">
                  <c:v>841.66796875</c:v>
                </c:pt>
                <c:pt idx="13">
                  <c:v>841.609375</c:v>
                </c:pt>
                <c:pt idx="14">
                  <c:v>841.609375</c:v>
                </c:pt>
                <c:pt idx="15">
                  <c:v>841.59375</c:v>
                </c:pt>
                <c:pt idx="16">
                  <c:v>841.59375</c:v>
                </c:pt>
                <c:pt idx="17">
                  <c:v>841.59375</c:v>
                </c:pt>
                <c:pt idx="18">
                  <c:v>841.77734375</c:v>
                </c:pt>
                <c:pt idx="19">
                  <c:v>841.77734375</c:v>
                </c:pt>
                <c:pt idx="20">
                  <c:v>841.77734375</c:v>
                </c:pt>
                <c:pt idx="21">
                  <c:v>841.77734375</c:v>
                </c:pt>
                <c:pt idx="22">
                  <c:v>841.77734375</c:v>
                </c:pt>
                <c:pt idx="23">
                  <c:v>841.77734375</c:v>
                </c:pt>
                <c:pt idx="24">
                  <c:v>841.74609375</c:v>
                </c:pt>
                <c:pt idx="25">
                  <c:v>841.74609375</c:v>
                </c:pt>
                <c:pt idx="26">
                  <c:v>841.74609375</c:v>
                </c:pt>
                <c:pt idx="27">
                  <c:v>841.74609375</c:v>
                </c:pt>
                <c:pt idx="28">
                  <c:v>841.74609375</c:v>
                </c:pt>
                <c:pt idx="29">
                  <c:v>841.74609375</c:v>
                </c:pt>
                <c:pt idx="30">
                  <c:v>841.74609375</c:v>
                </c:pt>
                <c:pt idx="31">
                  <c:v>841.74609375</c:v>
                </c:pt>
                <c:pt idx="32">
                  <c:v>841.74609375</c:v>
                </c:pt>
                <c:pt idx="33">
                  <c:v>841.74609375</c:v>
                </c:pt>
                <c:pt idx="34">
                  <c:v>841.74609375</c:v>
                </c:pt>
                <c:pt idx="35">
                  <c:v>841.71484375</c:v>
                </c:pt>
                <c:pt idx="36">
                  <c:v>842.09375</c:v>
                </c:pt>
                <c:pt idx="37">
                  <c:v>842.09375</c:v>
                </c:pt>
                <c:pt idx="38">
                  <c:v>842.09375</c:v>
                </c:pt>
                <c:pt idx="39">
                  <c:v>842.05859375</c:v>
                </c:pt>
                <c:pt idx="40">
                  <c:v>842.31640625</c:v>
                </c:pt>
                <c:pt idx="41">
                  <c:v>842.31640625</c:v>
                </c:pt>
                <c:pt idx="42">
                  <c:v>842.28125</c:v>
                </c:pt>
                <c:pt idx="43">
                  <c:v>842.28125</c:v>
                </c:pt>
                <c:pt idx="44">
                  <c:v>842.25</c:v>
                </c:pt>
                <c:pt idx="45">
                  <c:v>842.25</c:v>
                </c:pt>
                <c:pt idx="46">
                  <c:v>842.25</c:v>
                </c:pt>
                <c:pt idx="47">
                  <c:v>842.25</c:v>
                </c:pt>
                <c:pt idx="48">
                  <c:v>842.25</c:v>
                </c:pt>
                <c:pt idx="49">
                  <c:v>842.25</c:v>
                </c:pt>
                <c:pt idx="50">
                  <c:v>842.25</c:v>
                </c:pt>
                <c:pt idx="51">
                  <c:v>842.25</c:v>
                </c:pt>
                <c:pt idx="52">
                  <c:v>842.21875</c:v>
                </c:pt>
                <c:pt idx="53">
                  <c:v>842.21875</c:v>
                </c:pt>
                <c:pt idx="54">
                  <c:v>842.21875</c:v>
                </c:pt>
                <c:pt idx="55">
                  <c:v>842.21875</c:v>
                </c:pt>
                <c:pt idx="56">
                  <c:v>842.21875</c:v>
                </c:pt>
                <c:pt idx="57">
                  <c:v>842.21875</c:v>
                </c:pt>
                <c:pt idx="58">
                  <c:v>842.21875</c:v>
                </c:pt>
                <c:pt idx="59">
                  <c:v>842.21875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2879760"/>
        <c:axId val="-1652876000"/>
      </c:lineChart>
      <c:catAx>
        <c:axId val="-165287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Time (seconds)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287600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1652876000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Memory Usage</a:t>
                </a:r>
                <a:r>
                  <a:rPr lang="en-US" altLang="zh-TW" sz="1000" baseline="0">
                    <a:latin typeface="Times New Roman" charset="0"/>
                    <a:ea typeface="Times New Roman" charset="0"/>
                    <a:cs typeface="Times New Roman" charset="0"/>
                  </a:rPr>
                  <a:t> (MB)</a:t>
                </a:r>
                <a:endParaRPr lang="zh-TW" altLang="en-US" sz="10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0578703703703704"/>
              <c:y val="0.292506318654613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28797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1484375"/>
          <c:y val="0.556148536988432"/>
          <c:w val="0.254947916666667"/>
          <c:h val="0.2194927456984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13240011665"/>
          <c:y val="0.05078125"/>
          <c:w val="0.813804817366579"/>
          <c:h val="0.805146361913094"/>
        </c:manualLayout>
      </c:layout>
      <c:lineChart>
        <c:grouping val="standard"/>
        <c:varyColors val="0"/>
        <c:ser>
          <c:idx val="4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dashDot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rate'!$D$3:$D$15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0.546666667</c:v>
                </c:pt>
                <c:pt idx="3">
                  <c:v>0.980952381</c:v>
                </c:pt>
                <c:pt idx="4">
                  <c:v>0.985185185</c:v>
                </c:pt>
                <c:pt idx="5">
                  <c:v>0.987878788</c:v>
                </c:pt>
                <c:pt idx="6">
                  <c:v>0.987179487</c:v>
                </c:pt>
                <c:pt idx="7">
                  <c:v>0.988888889</c:v>
                </c:pt>
                <c:pt idx="8">
                  <c:v>0.990196078</c:v>
                </c:pt>
                <c:pt idx="9">
                  <c:v>0.99122807</c:v>
                </c:pt>
                <c:pt idx="10">
                  <c:v>0.993650794</c:v>
                </c:pt>
                <c:pt idx="11">
                  <c:v>0.994202899</c:v>
                </c:pt>
                <c:pt idx="12">
                  <c:v>0.993333333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19050">
              <a:solidFill>
                <a:schemeClr val="accent3"/>
              </a:solidFill>
              <a:prstDash val="dash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rate'!$K$3:$K$15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0.113333333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bevel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'Drop rate'!$R$3:$R$15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0.033333333</c:v>
                </c:pt>
                <c:pt idx="4">
                  <c:v>0.051851852</c:v>
                </c:pt>
                <c:pt idx="5">
                  <c:v>0.072727273</c:v>
                </c:pt>
                <c:pt idx="6">
                  <c:v>0.074358974</c:v>
                </c:pt>
                <c:pt idx="7">
                  <c:v>0.073333333</c:v>
                </c:pt>
                <c:pt idx="8">
                  <c:v>0.105882353</c:v>
                </c:pt>
                <c:pt idx="9">
                  <c:v>0.122807018</c:v>
                </c:pt>
                <c:pt idx="10">
                  <c:v>0.122222222</c:v>
                </c:pt>
                <c:pt idx="11">
                  <c:v>0.142028986</c:v>
                </c:pt>
                <c:pt idx="12">
                  <c:v>0.157333333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0427504"/>
        <c:axId val="-1660423744"/>
      </c:lineChart>
      <c:dateAx>
        <c:axId val="-1660427504"/>
        <c:scaling>
          <c:orientation val="minMax"/>
          <c:max val="21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Number of User Functions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60423744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16604237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Drop</a:t>
                </a:r>
                <a:r>
                  <a:rPr lang="en-US" altLang="zh-TW" sz="1000" baseline="0">
                    <a:latin typeface="Times New Roman" charset="0"/>
                    <a:ea typeface="Times New Roman" charset="0"/>
                    <a:cs typeface="Times New Roman" charset="0"/>
                  </a:rPr>
                  <a:t> Rate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0294136410032079"/>
              <c:y val="0.3608969451735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60427504"/>
        <c:crossesAt val="1.0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10883971725803"/>
          <c:y val="0.426416456022137"/>
          <c:w val="0.305721393262709"/>
          <c:h val="0.22603790030016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13240011665"/>
          <c:y val="0.05078125"/>
          <c:w val="0.810911298848061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dashDot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Throughput!$G$3:$G$15</c:f>
              <c:numCache>
                <c:formatCode>General</c:formatCode>
                <c:ptCount val="13"/>
                <c:pt idx="0">
                  <c:v>3.021148036619718</c:v>
                </c:pt>
                <c:pt idx="1">
                  <c:v>3.075556163380281</c:v>
                </c:pt>
                <c:pt idx="2">
                  <c:v>1.590903773239437</c:v>
                </c:pt>
                <c:pt idx="3">
                  <c:v>0.0914452928591549</c:v>
                </c:pt>
                <c:pt idx="4">
                  <c:v>0.0856036124788732</c:v>
                </c:pt>
                <c:pt idx="5">
                  <c:v>0.0773350347042253</c:v>
                </c:pt>
                <c:pt idx="6">
                  <c:v>0.100633994169014</c:v>
                </c:pt>
                <c:pt idx="7">
                  <c:v>0.0974051274084507</c:v>
                </c:pt>
                <c:pt idx="8">
                  <c:v>0.104821802929577</c:v>
                </c:pt>
                <c:pt idx="9">
                  <c:v>0.0998681740140845</c:v>
                </c:pt>
                <c:pt idx="10">
                  <c:v>0.0788659082394366</c:v>
                </c:pt>
                <c:pt idx="11">
                  <c:v>0.081323953971831</c:v>
                </c:pt>
                <c:pt idx="12">
                  <c:v>0.0908298212535211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19050">
              <a:solidFill>
                <a:schemeClr val="accent3"/>
              </a:solidFill>
              <a:prstDash val="dash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Throughput!$P$3:$P$15</c:f>
              <c:numCache>
                <c:formatCode>General</c:formatCode>
                <c:ptCount val="13"/>
                <c:pt idx="0">
                  <c:v>3.550295857831325</c:v>
                </c:pt>
                <c:pt idx="1">
                  <c:v>3.759555536746988</c:v>
                </c:pt>
                <c:pt idx="2">
                  <c:v>3.44401921807229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ysDot"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Throughput!$Y$3:$Y$15</c:f>
              <c:numCache>
                <c:formatCode>General</c:formatCode>
                <c:ptCount val="13"/>
                <c:pt idx="0">
                  <c:v>21.67630057936508</c:v>
                </c:pt>
                <c:pt idx="1">
                  <c:v>36.5111561904762</c:v>
                </c:pt>
                <c:pt idx="2">
                  <c:v>32.07184092592592</c:v>
                </c:pt>
                <c:pt idx="3">
                  <c:v>46.53828518518518</c:v>
                </c:pt>
                <c:pt idx="4">
                  <c:v>47.8773143915344</c:v>
                </c:pt>
                <c:pt idx="5">
                  <c:v>43.03192238095238</c:v>
                </c:pt>
                <c:pt idx="6">
                  <c:v>38.044051005291</c:v>
                </c:pt>
                <c:pt idx="7">
                  <c:v>33.32267859788359</c:v>
                </c:pt>
                <c:pt idx="8">
                  <c:v>33.41883473544974</c:v>
                </c:pt>
                <c:pt idx="9">
                  <c:v>43.10344828042328</c:v>
                </c:pt>
                <c:pt idx="10">
                  <c:v>39.39307592592592</c:v>
                </c:pt>
                <c:pt idx="11">
                  <c:v>32.56504759259259</c:v>
                </c:pt>
                <c:pt idx="12">
                  <c:v>40.94324955026455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3142144"/>
        <c:axId val="-1653138384"/>
      </c:lineChart>
      <c:dateAx>
        <c:axId val="-1653142144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User Functions</a:t>
                </a:r>
                <a:endParaRPr lang="zh-TW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-1653138384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1653138384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 (requests/seconds)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0212574564241973"/>
              <c:y val="0.1712002350609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53142144"/>
        <c:crossesAt val="1.0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01536487580288"/>
          <c:y val="0.521637751270124"/>
          <c:w val="0.322431646064793"/>
          <c:h val="0.25911603286655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13240011665"/>
          <c:y val="0.05078125"/>
          <c:w val="0.810911298848061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dashDot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Throughput!$F$3:$F$15</c:f>
              <c:numCache>
                <c:formatCode>General</c:formatCode>
                <c:ptCount val="13"/>
                <c:pt idx="0">
                  <c:v>214.5015106</c:v>
                </c:pt>
                <c:pt idx="1">
                  <c:v>218.3644876</c:v>
                </c:pt>
                <c:pt idx="2">
                  <c:v>112.9541679</c:v>
                </c:pt>
                <c:pt idx="3">
                  <c:v>6.492615793</c:v>
                </c:pt>
                <c:pt idx="4">
                  <c:v>6.077856486</c:v>
                </c:pt>
                <c:pt idx="5">
                  <c:v>5.490787464</c:v>
                </c:pt>
                <c:pt idx="6">
                  <c:v>7.145013586</c:v>
                </c:pt>
                <c:pt idx="7">
                  <c:v>6.915764046</c:v>
                </c:pt>
                <c:pt idx="8">
                  <c:v>7.442348008</c:v>
                </c:pt>
                <c:pt idx="9">
                  <c:v>7.090640355</c:v>
                </c:pt>
                <c:pt idx="10">
                  <c:v>5.599479485</c:v>
                </c:pt>
                <c:pt idx="11">
                  <c:v>5.774000732</c:v>
                </c:pt>
                <c:pt idx="12">
                  <c:v>6.448917309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19050">
              <a:solidFill>
                <a:schemeClr val="accent3"/>
              </a:solidFill>
              <a:prstDash val="dash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Throughput!$O$3:$O$15</c:f>
              <c:numCache>
                <c:formatCode>General</c:formatCode>
                <c:ptCount val="13"/>
                <c:pt idx="0">
                  <c:v>589.3491124</c:v>
                </c:pt>
                <c:pt idx="1">
                  <c:v>624.0862191</c:v>
                </c:pt>
                <c:pt idx="2">
                  <c:v>571.7071902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ysDot"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Throughput!$X$3:$X$15</c:f>
              <c:numCache>
                <c:formatCode>General</c:formatCode>
                <c:ptCount val="13"/>
                <c:pt idx="0">
                  <c:v>8193.641619</c:v>
                </c:pt>
                <c:pt idx="1">
                  <c:v>13801.21704</c:v>
                </c:pt>
                <c:pt idx="2">
                  <c:v>12123.15587</c:v>
                </c:pt>
                <c:pt idx="3">
                  <c:v>17591.4718</c:v>
                </c:pt>
                <c:pt idx="4">
                  <c:v>18097.62484</c:v>
                </c:pt>
                <c:pt idx="5">
                  <c:v>16266.06666</c:v>
                </c:pt>
                <c:pt idx="6">
                  <c:v>14380.65128</c:v>
                </c:pt>
                <c:pt idx="7">
                  <c:v>12595.97251</c:v>
                </c:pt>
                <c:pt idx="8">
                  <c:v>12632.31953</c:v>
                </c:pt>
                <c:pt idx="9">
                  <c:v>16293.10345</c:v>
                </c:pt>
                <c:pt idx="10">
                  <c:v>14890.5827</c:v>
                </c:pt>
                <c:pt idx="11">
                  <c:v>12309.58799</c:v>
                </c:pt>
                <c:pt idx="12">
                  <c:v>15476.54833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3106720"/>
        <c:axId val="-1653102960"/>
      </c:lineChart>
      <c:dateAx>
        <c:axId val="-1653106720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Number of User Functions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3102960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1653102960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Throughput (KB/seconds)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270442674046109"/>
              <c:y val="0.21688174870952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3106720"/>
        <c:crossesAt val="1.0"/>
        <c:crossBetween val="between"/>
        <c:dispUnits>
          <c:builtInUnit val="thousands"/>
        </c:dispUnits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88526121949893"/>
          <c:y val="0.540503727712221"/>
          <c:w val="0.320005704265857"/>
          <c:h val="0.2210840278904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71497338136"/>
          <c:y val="0.05078125"/>
          <c:w val="0.836953042812968"/>
          <c:h val="0.74341781496063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Throughput!$E$3:$E$15</c:f>
              <c:numCache>
                <c:formatCode>General</c:formatCode>
                <c:ptCount val="13"/>
                <c:pt idx="0">
                  <c:v>329.4333333</c:v>
                </c:pt>
                <c:pt idx="1">
                  <c:v>963.3111110999999</c:v>
                </c:pt>
                <c:pt idx="2">
                  <c:v>1396.911765</c:v>
                </c:pt>
                <c:pt idx="3">
                  <c:v>946.5</c:v>
                </c:pt>
                <c:pt idx="4">
                  <c:v>903.75</c:v>
                </c:pt>
                <c:pt idx="5">
                  <c:v>921.25</c:v>
                </c:pt>
                <c:pt idx="6">
                  <c:v>999.0</c:v>
                </c:pt>
                <c:pt idx="7">
                  <c:v>987.8</c:v>
                </c:pt>
                <c:pt idx="8">
                  <c:v>953.8</c:v>
                </c:pt>
                <c:pt idx="9">
                  <c:v>965.4</c:v>
                </c:pt>
                <c:pt idx="10">
                  <c:v>938.75</c:v>
                </c:pt>
                <c:pt idx="11">
                  <c:v>949.25</c:v>
                </c:pt>
                <c:pt idx="12">
                  <c:v>1026.6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Throughput!$N$3:$N$15</c:f>
              <c:numCache>
                <c:formatCode>General</c:formatCode>
                <c:ptCount val="13"/>
                <c:pt idx="0">
                  <c:v>280.5</c:v>
                </c:pt>
                <c:pt idx="1">
                  <c:v>783.6111111</c:v>
                </c:pt>
                <c:pt idx="2">
                  <c:v>1241.24812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rgbClr val="0070C0"/>
              </a:solidFill>
              <a:prstDash val="sysDot"/>
            </a:ln>
          </c:spPr>
          <c:marker>
            <c:symbol val="none"/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Throughput!$W$3:$W$15</c:f>
              <c:numCache>
                <c:formatCode>General</c:formatCode>
                <c:ptCount val="13"/>
                <c:pt idx="0">
                  <c:v>44.9</c:v>
                </c:pt>
                <c:pt idx="1">
                  <c:v>80.63333333</c:v>
                </c:pt>
                <c:pt idx="2">
                  <c:v>153.5866667</c:v>
                </c:pt>
                <c:pt idx="3">
                  <c:v>66.70935961</c:v>
                </c:pt>
                <c:pt idx="4">
                  <c:v>74.80859375</c:v>
                </c:pt>
                <c:pt idx="5">
                  <c:v>85.54575163</c:v>
                </c:pt>
                <c:pt idx="6">
                  <c:v>189.6371191</c:v>
                </c:pt>
                <c:pt idx="7">
                  <c:v>262.5803357</c:v>
                </c:pt>
                <c:pt idx="8">
                  <c:v>286.1907895</c:v>
                </c:pt>
                <c:pt idx="9">
                  <c:v>183.872</c:v>
                </c:pt>
                <c:pt idx="10">
                  <c:v>270.2730561</c:v>
                </c:pt>
                <c:pt idx="11">
                  <c:v>402.8564189</c:v>
                </c:pt>
                <c:pt idx="12">
                  <c:v>258.0506329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3068720"/>
        <c:axId val="-1653064688"/>
      </c:lineChart>
      <c:dateAx>
        <c:axId val="-1653068720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Number of Functions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3064688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165306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altLang="zh-TW" sz="1500">
                    <a:latin typeface="Times New Roman" charset="0"/>
                    <a:ea typeface="Times New Roman" charset="0"/>
                    <a:cs typeface="Times New Roman" charset="0"/>
                  </a:rPr>
                  <a:t>Average Latency(seconds)</a:t>
                </a:r>
                <a:endParaRPr lang="zh-TW" altLang="en-US" sz="15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3068720"/>
        <c:crossesAt val="1.0"/>
        <c:crossBetween val="between"/>
      </c:valAx>
    </c:plotArea>
    <c:legend>
      <c:legendPos val="r"/>
      <c:layout>
        <c:manualLayout>
          <c:xMode val="edge"/>
          <c:yMode val="edge"/>
          <c:x val="0.754271255060729"/>
          <c:y val="0.448732775590551"/>
          <c:w val="0.190060728744939"/>
          <c:h val="0.176752891240157"/>
        </c:manualLayout>
      </c:layout>
      <c:overlay val="0"/>
      <c:spPr>
        <a:ln w="6350"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19721493147"/>
          <c:y val="0.05078125"/>
          <c:w val="0.813804817366579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dashDot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Throughput!$E$3:$E$15</c:f>
              <c:numCache>
                <c:formatCode>General</c:formatCode>
                <c:ptCount val="13"/>
                <c:pt idx="0">
                  <c:v>329.4333333</c:v>
                </c:pt>
                <c:pt idx="1">
                  <c:v>963.3111110999999</c:v>
                </c:pt>
                <c:pt idx="2">
                  <c:v>1396.911765</c:v>
                </c:pt>
                <c:pt idx="3">
                  <c:v>946.5</c:v>
                </c:pt>
                <c:pt idx="4">
                  <c:v>903.75</c:v>
                </c:pt>
                <c:pt idx="5">
                  <c:v>921.25</c:v>
                </c:pt>
                <c:pt idx="6">
                  <c:v>999.0</c:v>
                </c:pt>
                <c:pt idx="7">
                  <c:v>987.8</c:v>
                </c:pt>
                <c:pt idx="8">
                  <c:v>953.8</c:v>
                </c:pt>
                <c:pt idx="9">
                  <c:v>965.4</c:v>
                </c:pt>
                <c:pt idx="10">
                  <c:v>938.75</c:v>
                </c:pt>
                <c:pt idx="11">
                  <c:v>949.25</c:v>
                </c:pt>
                <c:pt idx="12">
                  <c:v>1026.6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19050">
              <a:solidFill>
                <a:schemeClr val="accent3"/>
              </a:solidFill>
              <a:prstDash val="dash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Throughput!$N$3:$N$5</c:f>
              <c:numCache>
                <c:formatCode>General</c:formatCode>
                <c:ptCount val="3"/>
                <c:pt idx="0">
                  <c:v>280.5</c:v>
                </c:pt>
                <c:pt idx="1">
                  <c:v>783.6111111</c:v>
                </c:pt>
                <c:pt idx="2">
                  <c:v>1241.24812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19050">
              <a:solidFill>
                <a:schemeClr val="accent6"/>
              </a:solidFill>
              <a:prstDash val="sysDot"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'Drop rate'!$C$3:$C$15</c:f>
              <c:numCache>
                <c:formatCode>General</c:formatCode>
                <c:ptCount val="13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</c:numCache>
            </c:numRef>
          </c:cat>
          <c:val>
            <c:numRef>
              <c:f>Throughput!$W$3:$W$15</c:f>
              <c:numCache>
                <c:formatCode>General</c:formatCode>
                <c:ptCount val="13"/>
                <c:pt idx="0">
                  <c:v>44.9</c:v>
                </c:pt>
                <c:pt idx="1">
                  <c:v>80.63333333</c:v>
                </c:pt>
                <c:pt idx="2">
                  <c:v>153.5866667</c:v>
                </c:pt>
                <c:pt idx="3">
                  <c:v>66.70935961</c:v>
                </c:pt>
                <c:pt idx="4">
                  <c:v>74.80859375</c:v>
                </c:pt>
                <c:pt idx="5">
                  <c:v>85.54575163</c:v>
                </c:pt>
                <c:pt idx="6">
                  <c:v>189.6371191</c:v>
                </c:pt>
                <c:pt idx="7">
                  <c:v>262.5803357</c:v>
                </c:pt>
                <c:pt idx="8">
                  <c:v>286.1907895</c:v>
                </c:pt>
                <c:pt idx="9">
                  <c:v>183.872</c:v>
                </c:pt>
                <c:pt idx="10">
                  <c:v>270.2730561</c:v>
                </c:pt>
                <c:pt idx="11">
                  <c:v>402.8564189</c:v>
                </c:pt>
                <c:pt idx="12">
                  <c:v>258.0506329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3034640"/>
        <c:axId val="-1653030880"/>
      </c:lineChart>
      <c:dateAx>
        <c:axId val="-1653034640"/>
        <c:scaling>
          <c:orientation val="minMax"/>
          <c:max val="13.0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Number of User Functions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3030880"/>
        <c:crosses val="autoZero"/>
        <c:auto val="0"/>
        <c:lblOffset val="100"/>
        <c:baseTimeUnit val="days"/>
        <c:majorUnit val="2.0"/>
        <c:majorTimeUnit val="days"/>
        <c:minorUnit val="1.0"/>
      </c:dateAx>
      <c:valAx>
        <c:axId val="-1653030880"/>
        <c:scaling>
          <c:orientation val="minMax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Average Latency (seconds)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3034640"/>
        <c:crossesAt val="1.0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2416087962963"/>
          <c:y val="0.487945951200544"/>
          <c:w val="0.304137731481481"/>
          <c:h val="0.2194927456984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6516477107"/>
          <c:y val="0.05078125"/>
          <c:w val="0.812173966535433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LightCPU_Memory!$B$3:$B$62</c:f>
              <c:numCache>
                <c:formatCode>General</c:formatCode>
                <c:ptCount val="60"/>
                <c:pt idx="0">
                  <c:v>99.462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70.408</c:v>
                </c:pt>
                <c:pt idx="6">
                  <c:v>22.549</c:v>
                </c:pt>
                <c:pt idx="7">
                  <c:v>29.293</c:v>
                </c:pt>
                <c:pt idx="8">
                  <c:v>22.0</c:v>
                </c:pt>
                <c:pt idx="9">
                  <c:v>33.333</c:v>
                </c:pt>
                <c:pt idx="10">
                  <c:v>22.222</c:v>
                </c:pt>
                <c:pt idx="11">
                  <c:v>24.752</c:v>
                </c:pt>
                <c:pt idx="12">
                  <c:v>31.683</c:v>
                </c:pt>
                <c:pt idx="13">
                  <c:v>28.0</c:v>
                </c:pt>
                <c:pt idx="14">
                  <c:v>24.0</c:v>
                </c:pt>
                <c:pt idx="15">
                  <c:v>27.551</c:v>
                </c:pt>
                <c:pt idx="16">
                  <c:v>24.242</c:v>
                </c:pt>
                <c:pt idx="17">
                  <c:v>24.272</c:v>
                </c:pt>
                <c:pt idx="18">
                  <c:v>29.293</c:v>
                </c:pt>
                <c:pt idx="19">
                  <c:v>29.293</c:v>
                </c:pt>
                <c:pt idx="20">
                  <c:v>26.733</c:v>
                </c:pt>
                <c:pt idx="21">
                  <c:v>23.762</c:v>
                </c:pt>
                <c:pt idx="22">
                  <c:v>29.0</c:v>
                </c:pt>
                <c:pt idx="23">
                  <c:v>25.743</c:v>
                </c:pt>
                <c:pt idx="24">
                  <c:v>25.0</c:v>
                </c:pt>
                <c:pt idx="25">
                  <c:v>27.273</c:v>
                </c:pt>
                <c:pt idx="26">
                  <c:v>30.303</c:v>
                </c:pt>
                <c:pt idx="27">
                  <c:v>28.0</c:v>
                </c:pt>
                <c:pt idx="28">
                  <c:v>31.313</c:v>
                </c:pt>
                <c:pt idx="29">
                  <c:v>27.723</c:v>
                </c:pt>
                <c:pt idx="30">
                  <c:v>23.232</c:v>
                </c:pt>
                <c:pt idx="31">
                  <c:v>29.0</c:v>
                </c:pt>
                <c:pt idx="32">
                  <c:v>25.253</c:v>
                </c:pt>
                <c:pt idx="33">
                  <c:v>28.866</c:v>
                </c:pt>
                <c:pt idx="34">
                  <c:v>52.0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99.01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99.0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99.01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LightCPU_Memory!$I$3:$I$62</c:f>
              <c:numCache>
                <c:formatCode>General</c:formatCode>
                <c:ptCount val="60"/>
                <c:pt idx="0">
                  <c:v>93.169</c:v>
                </c:pt>
                <c:pt idx="1">
                  <c:v>98.02</c:v>
                </c:pt>
                <c:pt idx="2">
                  <c:v>98.99</c:v>
                </c:pt>
                <c:pt idx="3">
                  <c:v>100.0</c:v>
                </c:pt>
                <c:pt idx="4">
                  <c:v>98.02</c:v>
                </c:pt>
                <c:pt idx="5">
                  <c:v>100.0</c:v>
                </c:pt>
                <c:pt idx="6">
                  <c:v>100.0</c:v>
                </c:pt>
                <c:pt idx="7">
                  <c:v>50.505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4.124</c:v>
                </c:pt>
                <c:pt idx="12">
                  <c:v>8.081</c:v>
                </c:pt>
                <c:pt idx="13">
                  <c:v>1.01</c:v>
                </c:pt>
                <c:pt idx="14">
                  <c:v>1.961</c:v>
                </c:pt>
                <c:pt idx="15">
                  <c:v>12.121</c:v>
                </c:pt>
                <c:pt idx="16">
                  <c:v>7.216</c:v>
                </c:pt>
                <c:pt idx="17">
                  <c:v>2.0</c:v>
                </c:pt>
                <c:pt idx="18">
                  <c:v>3.03</c:v>
                </c:pt>
                <c:pt idx="19">
                  <c:v>0.0</c:v>
                </c:pt>
                <c:pt idx="20">
                  <c:v>4.0</c:v>
                </c:pt>
                <c:pt idx="21">
                  <c:v>8.081</c:v>
                </c:pt>
                <c:pt idx="22">
                  <c:v>7.0</c:v>
                </c:pt>
                <c:pt idx="23">
                  <c:v>1.01</c:v>
                </c:pt>
                <c:pt idx="24">
                  <c:v>2.02</c:v>
                </c:pt>
                <c:pt idx="25">
                  <c:v>7.071</c:v>
                </c:pt>
                <c:pt idx="26">
                  <c:v>7.071</c:v>
                </c:pt>
                <c:pt idx="27">
                  <c:v>8.081</c:v>
                </c:pt>
                <c:pt idx="28">
                  <c:v>3.03</c:v>
                </c:pt>
                <c:pt idx="29">
                  <c:v>5.941</c:v>
                </c:pt>
                <c:pt idx="30">
                  <c:v>9.184</c:v>
                </c:pt>
                <c:pt idx="31">
                  <c:v>74.49</c:v>
                </c:pt>
                <c:pt idx="32">
                  <c:v>98.99</c:v>
                </c:pt>
                <c:pt idx="33">
                  <c:v>100.0</c:v>
                </c:pt>
                <c:pt idx="34">
                  <c:v>98.02</c:v>
                </c:pt>
                <c:pt idx="35">
                  <c:v>100.0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  <c:pt idx="39">
                  <c:v>96.04</c:v>
                </c:pt>
                <c:pt idx="40">
                  <c:v>99.0</c:v>
                </c:pt>
                <c:pt idx="41">
                  <c:v>98.0</c:v>
                </c:pt>
                <c:pt idx="42">
                  <c:v>99.0</c:v>
                </c:pt>
                <c:pt idx="43">
                  <c:v>99.0</c:v>
                </c:pt>
                <c:pt idx="44">
                  <c:v>99.0</c:v>
                </c:pt>
                <c:pt idx="45">
                  <c:v>99.0</c:v>
                </c:pt>
                <c:pt idx="46">
                  <c:v>100.0</c:v>
                </c:pt>
                <c:pt idx="47">
                  <c:v>99.0</c:v>
                </c:pt>
                <c:pt idx="48">
                  <c:v>100.0</c:v>
                </c:pt>
                <c:pt idx="49">
                  <c:v>99.0</c:v>
                </c:pt>
                <c:pt idx="50">
                  <c:v>99.0</c:v>
                </c:pt>
                <c:pt idx="51">
                  <c:v>99.0</c:v>
                </c:pt>
                <c:pt idx="52">
                  <c:v>100.0</c:v>
                </c:pt>
                <c:pt idx="53">
                  <c:v>100.0</c:v>
                </c:pt>
                <c:pt idx="54">
                  <c:v>99.0</c:v>
                </c:pt>
                <c:pt idx="55">
                  <c:v>99.0</c:v>
                </c:pt>
                <c:pt idx="56">
                  <c:v>100.0</c:v>
                </c:pt>
                <c:pt idx="57">
                  <c:v>99.0</c:v>
                </c:pt>
                <c:pt idx="58">
                  <c:v>100.0</c:v>
                </c:pt>
                <c:pt idx="59">
                  <c:v>99.01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LightCPU_Memory!$P$3:$P$62</c:f>
              <c:numCache>
                <c:formatCode>General</c:formatCode>
                <c:ptCount val="60"/>
                <c:pt idx="0">
                  <c:v>99.401</c:v>
                </c:pt>
                <c:pt idx="1">
                  <c:v>100.0</c:v>
                </c:pt>
                <c:pt idx="2">
                  <c:v>100.0</c:v>
                </c:pt>
                <c:pt idx="3">
                  <c:v>97.0</c:v>
                </c:pt>
                <c:pt idx="4">
                  <c:v>100.0</c:v>
                </c:pt>
                <c:pt idx="5">
                  <c:v>15.152</c:v>
                </c:pt>
                <c:pt idx="6">
                  <c:v>0.0</c:v>
                </c:pt>
                <c:pt idx="7">
                  <c:v>57.426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99.0</c:v>
                </c:pt>
                <c:pt idx="15">
                  <c:v>98.02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99.0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98.99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99.01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99.01</c:v>
                </c:pt>
                <c:pt idx="57">
                  <c:v>100.0</c:v>
                </c:pt>
                <c:pt idx="58">
                  <c:v>99.0</c:v>
                </c:pt>
                <c:pt idx="5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2991376"/>
        <c:axId val="-1652987616"/>
      </c:lineChart>
      <c:catAx>
        <c:axId val="-165299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Time (seconds)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2987616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165298761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CPU Idle </a:t>
                </a:r>
                <a:r>
                  <a:rPr lang="en-US" altLang="zh-TW" sz="1000" b="0">
                    <a:latin typeface="Times New Roman" charset="0"/>
                    <a:ea typeface="Times New Roman" charset="0"/>
                    <a:cs typeface="Times New Roman" charset="0"/>
                  </a:rPr>
                  <a:t>%</a:t>
                </a:r>
                <a:endParaRPr lang="zh-TW" altLang="en-US" sz="10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299137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0141668489355"/>
          <c:y val="0.580538543793137"/>
          <c:w val="0.254499535214348"/>
          <c:h val="0.23244112715077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19721493147"/>
          <c:y val="0.05078125"/>
          <c:w val="0.813804817366579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LightCPU_Memory!$D$3:$D$62</c:f>
              <c:numCache>
                <c:formatCode>General</c:formatCode>
                <c:ptCount val="60"/>
                <c:pt idx="0">
                  <c:v>542.953125</c:v>
                </c:pt>
                <c:pt idx="1">
                  <c:v>542.91796875</c:v>
                </c:pt>
                <c:pt idx="2">
                  <c:v>542.88671875</c:v>
                </c:pt>
                <c:pt idx="3">
                  <c:v>542.88671875</c:v>
                </c:pt>
                <c:pt idx="4">
                  <c:v>542.88671875</c:v>
                </c:pt>
                <c:pt idx="5">
                  <c:v>569.46484375</c:v>
                </c:pt>
                <c:pt idx="6">
                  <c:v>556.65234375</c:v>
                </c:pt>
                <c:pt idx="7">
                  <c:v>556.97265625</c:v>
                </c:pt>
                <c:pt idx="8">
                  <c:v>562.05859375</c:v>
                </c:pt>
                <c:pt idx="9">
                  <c:v>563.37890625</c:v>
                </c:pt>
                <c:pt idx="10">
                  <c:v>567.58203125</c:v>
                </c:pt>
                <c:pt idx="11">
                  <c:v>570.71484375</c:v>
                </c:pt>
                <c:pt idx="12">
                  <c:v>557.015625</c:v>
                </c:pt>
                <c:pt idx="13">
                  <c:v>557.11328125</c:v>
                </c:pt>
                <c:pt idx="14">
                  <c:v>559.30078125</c:v>
                </c:pt>
                <c:pt idx="15">
                  <c:v>563.6875</c:v>
                </c:pt>
                <c:pt idx="16">
                  <c:v>568.66015625</c:v>
                </c:pt>
                <c:pt idx="17">
                  <c:v>572.40234375</c:v>
                </c:pt>
                <c:pt idx="18">
                  <c:v>558.81640625</c:v>
                </c:pt>
                <c:pt idx="19">
                  <c:v>558.671875</c:v>
                </c:pt>
                <c:pt idx="20">
                  <c:v>561.9921875</c:v>
                </c:pt>
                <c:pt idx="21">
                  <c:v>569.19140625</c:v>
                </c:pt>
                <c:pt idx="22">
                  <c:v>569.609375</c:v>
                </c:pt>
                <c:pt idx="23">
                  <c:v>572.3203125</c:v>
                </c:pt>
                <c:pt idx="24">
                  <c:v>561.19921875</c:v>
                </c:pt>
                <c:pt idx="25">
                  <c:v>560.98046875</c:v>
                </c:pt>
                <c:pt idx="26">
                  <c:v>560.7109375</c:v>
                </c:pt>
                <c:pt idx="27">
                  <c:v>560.6953125</c:v>
                </c:pt>
                <c:pt idx="28">
                  <c:v>560.53125</c:v>
                </c:pt>
                <c:pt idx="29">
                  <c:v>567.52734375</c:v>
                </c:pt>
                <c:pt idx="30">
                  <c:v>563.49609375</c:v>
                </c:pt>
                <c:pt idx="31">
                  <c:v>563.30859375</c:v>
                </c:pt>
                <c:pt idx="32">
                  <c:v>563.078125</c:v>
                </c:pt>
                <c:pt idx="33">
                  <c:v>562.97265625</c:v>
                </c:pt>
                <c:pt idx="34">
                  <c:v>562.74609375</c:v>
                </c:pt>
                <c:pt idx="35">
                  <c:v>562.74609375</c:v>
                </c:pt>
                <c:pt idx="36">
                  <c:v>562.71484375</c:v>
                </c:pt>
                <c:pt idx="37">
                  <c:v>562.7109375</c:v>
                </c:pt>
                <c:pt idx="38">
                  <c:v>562.7109375</c:v>
                </c:pt>
                <c:pt idx="39">
                  <c:v>562.7109375</c:v>
                </c:pt>
                <c:pt idx="40">
                  <c:v>562.7109375</c:v>
                </c:pt>
                <c:pt idx="41">
                  <c:v>562.70703125</c:v>
                </c:pt>
                <c:pt idx="42">
                  <c:v>562.70703125</c:v>
                </c:pt>
                <c:pt idx="43">
                  <c:v>562.70703125</c:v>
                </c:pt>
                <c:pt idx="44">
                  <c:v>562.69140625</c:v>
                </c:pt>
                <c:pt idx="45">
                  <c:v>562.69140625</c:v>
                </c:pt>
                <c:pt idx="46">
                  <c:v>562.68359375</c:v>
                </c:pt>
                <c:pt idx="47">
                  <c:v>562.65234375</c:v>
                </c:pt>
                <c:pt idx="48">
                  <c:v>562.65234375</c:v>
                </c:pt>
                <c:pt idx="49">
                  <c:v>562.53125</c:v>
                </c:pt>
                <c:pt idx="50">
                  <c:v>562.53125</c:v>
                </c:pt>
                <c:pt idx="51">
                  <c:v>562.40234375</c:v>
                </c:pt>
                <c:pt idx="52">
                  <c:v>562.40234375</c:v>
                </c:pt>
                <c:pt idx="53">
                  <c:v>562.28125</c:v>
                </c:pt>
                <c:pt idx="54">
                  <c:v>562.28125</c:v>
                </c:pt>
                <c:pt idx="55">
                  <c:v>562.16015625</c:v>
                </c:pt>
                <c:pt idx="56">
                  <c:v>562.15625</c:v>
                </c:pt>
                <c:pt idx="57">
                  <c:v>562.00390625</c:v>
                </c:pt>
                <c:pt idx="58">
                  <c:v>562.00390625</c:v>
                </c:pt>
                <c:pt idx="59">
                  <c:v>561.7578125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LightCPU_Memory!$K$3:$K$62</c:f>
              <c:numCache>
                <c:formatCode>General</c:formatCode>
                <c:ptCount val="60"/>
                <c:pt idx="0">
                  <c:v>732.9140625</c:v>
                </c:pt>
                <c:pt idx="1">
                  <c:v>732.87890625</c:v>
                </c:pt>
                <c:pt idx="2">
                  <c:v>733.7421875</c:v>
                </c:pt>
                <c:pt idx="3">
                  <c:v>734.1171875</c:v>
                </c:pt>
                <c:pt idx="4">
                  <c:v>734.1171875</c:v>
                </c:pt>
                <c:pt idx="5">
                  <c:v>734.0859375</c:v>
                </c:pt>
                <c:pt idx="6">
                  <c:v>734.0859375</c:v>
                </c:pt>
                <c:pt idx="7">
                  <c:v>749.2109375</c:v>
                </c:pt>
                <c:pt idx="8">
                  <c:v>746.7578125</c:v>
                </c:pt>
                <c:pt idx="9">
                  <c:v>761.7421875</c:v>
                </c:pt>
                <c:pt idx="10">
                  <c:v>755.81640625</c:v>
                </c:pt>
                <c:pt idx="11">
                  <c:v>753.08984375</c:v>
                </c:pt>
                <c:pt idx="12">
                  <c:v>766.76171875</c:v>
                </c:pt>
                <c:pt idx="13">
                  <c:v>761.71484375</c:v>
                </c:pt>
                <c:pt idx="14">
                  <c:v>760.6953125</c:v>
                </c:pt>
                <c:pt idx="15">
                  <c:v>748.3359375</c:v>
                </c:pt>
                <c:pt idx="16">
                  <c:v>749.05078125</c:v>
                </c:pt>
                <c:pt idx="17">
                  <c:v>754.984375</c:v>
                </c:pt>
                <c:pt idx="18">
                  <c:v>751.8984375</c:v>
                </c:pt>
                <c:pt idx="19">
                  <c:v>760.34765625</c:v>
                </c:pt>
                <c:pt idx="20">
                  <c:v>742.0234375</c:v>
                </c:pt>
                <c:pt idx="21">
                  <c:v>743.3359375</c:v>
                </c:pt>
                <c:pt idx="22">
                  <c:v>761.51953125</c:v>
                </c:pt>
                <c:pt idx="23">
                  <c:v>766.4296875</c:v>
                </c:pt>
                <c:pt idx="24">
                  <c:v>766.08984375</c:v>
                </c:pt>
                <c:pt idx="25">
                  <c:v>773.19140625</c:v>
                </c:pt>
                <c:pt idx="26">
                  <c:v>772.76171875</c:v>
                </c:pt>
                <c:pt idx="27">
                  <c:v>765.890625</c:v>
                </c:pt>
                <c:pt idx="28">
                  <c:v>783.7265625</c:v>
                </c:pt>
                <c:pt idx="29">
                  <c:v>760.1015625</c:v>
                </c:pt>
                <c:pt idx="30">
                  <c:v>745.2734375</c:v>
                </c:pt>
                <c:pt idx="31">
                  <c:v>745.04296875</c:v>
                </c:pt>
                <c:pt idx="32">
                  <c:v>744.921875</c:v>
                </c:pt>
                <c:pt idx="33">
                  <c:v>744.921875</c:v>
                </c:pt>
                <c:pt idx="34">
                  <c:v>745.01171875</c:v>
                </c:pt>
                <c:pt idx="35">
                  <c:v>744.90625</c:v>
                </c:pt>
                <c:pt idx="36">
                  <c:v>744.90625</c:v>
                </c:pt>
                <c:pt idx="37">
                  <c:v>744.88671875</c:v>
                </c:pt>
                <c:pt idx="38">
                  <c:v>744.88671875</c:v>
                </c:pt>
                <c:pt idx="39">
                  <c:v>744.9140625</c:v>
                </c:pt>
                <c:pt idx="40">
                  <c:v>744.9140625</c:v>
                </c:pt>
                <c:pt idx="41">
                  <c:v>744.8828125</c:v>
                </c:pt>
                <c:pt idx="42">
                  <c:v>744.8828125</c:v>
                </c:pt>
                <c:pt idx="43">
                  <c:v>743.9765625</c:v>
                </c:pt>
                <c:pt idx="44">
                  <c:v>743.87109375</c:v>
                </c:pt>
                <c:pt idx="45">
                  <c:v>743.85546875</c:v>
                </c:pt>
                <c:pt idx="46">
                  <c:v>743.85546875</c:v>
                </c:pt>
                <c:pt idx="47">
                  <c:v>743.85546875</c:v>
                </c:pt>
                <c:pt idx="48">
                  <c:v>743.85546875</c:v>
                </c:pt>
                <c:pt idx="49">
                  <c:v>743.85546875</c:v>
                </c:pt>
                <c:pt idx="50">
                  <c:v>743.85546875</c:v>
                </c:pt>
                <c:pt idx="51">
                  <c:v>743.82421875</c:v>
                </c:pt>
                <c:pt idx="52">
                  <c:v>743.82421875</c:v>
                </c:pt>
                <c:pt idx="53">
                  <c:v>743.82421875</c:v>
                </c:pt>
                <c:pt idx="54">
                  <c:v>743.82421875</c:v>
                </c:pt>
                <c:pt idx="55">
                  <c:v>743.82421875</c:v>
                </c:pt>
                <c:pt idx="56">
                  <c:v>743.82421875</c:v>
                </c:pt>
                <c:pt idx="57">
                  <c:v>743.82421875</c:v>
                </c:pt>
                <c:pt idx="58">
                  <c:v>743.82421875</c:v>
                </c:pt>
                <c:pt idx="59">
                  <c:v>743.8203125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LightCPU_Memory!$E$3:$E$62</c:f>
              <c:numCache>
                <c:formatCode>0</c:formatCode>
                <c:ptCount val="60"/>
                <c:pt idx="0">
                  <c:v>0.0</c:v>
                </c:pt>
                <c:pt idx="1">
                  <c:v>1.000999927520752</c:v>
                </c:pt>
                <c:pt idx="2">
                  <c:v>2.000999927520752</c:v>
                </c:pt>
                <c:pt idx="3">
                  <c:v>3.000999927520752</c:v>
                </c:pt>
                <c:pt idx="4">
                  <c:v>4.000999927520752</c:v>
                </c:pt>
                <c:pt idx="5">
                  <c:v>5.000999927520752</c:v>
                </c:pt>
                <c:pt idx="6">
                  <c:v>6.000999927520752</c:v>
                </c:pt>
                <c:pt idx="7">
                  <c:v>7.000999927520752</c:v>
                </c:pt>
                <c:pt idx="8">
                  <c:v>8.000999927520751</c:v>
                </c:pt>
                <c:pt idx="9">
                  <c:v>9.000999927520751</c:v>
                </c:pt>
                <c:pt idx="10">
                  <c:v>10.00099992752075</c:v>
                </c:pt>
                <c:pt idx="11">
                  <c:v>11.00099992752075</c:v>
                </c:pt>
                <c:pt idx="12">
                  <c:v>12.00099992752075</c:v>
                </c:pt>
                <c:pt idx="13">
                  <c:v>13.00099992752075</c:v>
                </c:pt>
                <c:pt idx="14">
                  <c:v>14.00099992752075</c:v>
                </c:pt>
                <c:pt idx="15">
                  <c:v>15.00099992752075</c:v>
                </c:pt>
                <c:pt idx="16">
                  <c:v>16.00099992752075</c:v>
                </c:pt>
                <c:pt idx="17">
                  <c:v>17.00099992752075</c:v>
                </c:pt>
                <c:pt idx="18">
                  <c:v>18.00099992752075</c:v>
                </c:pt>
                <c:pt idx="19">
                  <c:v>19.00099992752075</c:v>
                </c:pt>
                <c:pt idx="20">
                  <c:v>20.00099992752075</c:v>
                </c:pt>
                <c:pt idx="21">
                  <c:v>21.0</c:v>
                </c:pt>
                <c:pt idx="22">
                  <c:v>22.00099992752075</c:v>
                </c:pt>
                <c:pt idx="23">
                  <c:v>23.00099992752075</c:v>
                </c:pt>
                <c:pt idx="24">
                  <c:v>24.00099992752075</c:v>
                </c:pt>
                <c:pt idx="25">
                  <c:v>25.00099992752075</c:v>
                </c:pt>
                <c:pt idx="26">
                  <c:v>26.00099992752075</c:v>
                </c:pt>
                <c:pt idx="27">
                  <c:v>27.00099992752075</c:v>
                </c:pt>
                <c:pt idx="28">
                  <c:v>28.00099992752075</c:v>
                </c:pt>
                <c:pt idx="29">
                  <c:v>29.00099992752075</c:v>
                </c:pt>
                <c:pt idx="30">
                  <c:v>30.00099992752075</c:v>
                </c:pt>
                <c:pt idx="31">
                  <c:v>31.00099992752075</c:v>
                </c:pt>
                <c:pt idx="32">
                  <c:v>32.00099992752075</c:v>
                </c:pt>
                <c:pt idx="33">
                  <c:v>33.00099992752075</c:v>
                </c:pt>
                <c:pt idx="34">
                  <c:v>34.00099992752075</c:v>
                </c:pt>
                <c:pt idx="35">
                  <c:v>35.00099992752075</c:v>
                </c:pt>
                <c:pt idx="36">
                  <c:v>36.00099992752075</c:v>
                </c:pt>
                <c:pt idx="37">
                  <c:v>37.00099992752075</c:v>
                </c:pt>
                <c:pt idx="38">
                  <c:v>38.00099992752075</c:v>
                </c:pt>
                <c:pt idx="39">
                  <c:v>39.00099992752075</c:v>
                </c:pt>
                <c:pt idx="40">
                  <c:v>40.00099992752075</c:v>
                </c:pt>
                <c:pt idx="41">
                  <c:v>41.00099992752075</c:v>
                </c:pt>
                <c:pt idx="42">
                  <c:v>42.00099992752075</c:v>
                </c:pt>
                <c:pt idx="43">
                  <c:v>43.00099992752075</c:v>
                </c:pt>
                <c:pt idx="44">
                  <c:v>44.00099992752075</c:v>
                </c:pt>
                <c:pt idx="45">
                  <c:v>45.00099992752075</c:v>
                </c:pt>
                <c:pt idx="46">
                  <c:v>46.00099992752075</c:v>
                </c:pt>
                <c:pt idx="47">
                  <c:v>47.00099992752075</c:v>
                </c:pt>
                <c:pt idx="48">
                  <c:v>48.00099992752075</c:v>
                </c:pt>
                <c:pt idx="49">
                  <c:v>49.00099992752075</c:v>
                </c:pt>
                <c:pt idx="50">
                  <c:v>50.00099992752075</c:v>
                </c:pt>
                <c:pt idx="51">
                  <c:v>51.00099992752075</c:v>
                </c:pt>
                <c:pt idx="52">
                  <c:v>52.00099992752075</c:v>
                </c:pt>
                <c:pt idx="53">
                  <c:v>53.00099992752075</c:v>
                </c:pt>
                <c:pt idx="54">
                  <c:v>54.00099992752075</c:v>
                </c:pt>
                <c:pt idx="55">
                  <c:v>55.00099992752075</c:v>
                </c:pt>
                <c:pt idx="56">
                  <c:v>56.00099992752075</c:v>
                </c:pt>
                <c:pt idx="57">
                  <c:v>57.00099992752075</c:v>
                </c:pt>
                <c:pt idx="58">
                  <c:v>58.00099992752075</c:v>
                </c:pt>
                <c:pt idx="59">
                  <c:v>59.00099992752075</c:v>
                </c:pt>
              </c:numCache>
            </c:numRef>
          </c:cat>
          <c:val>
            <c:numRef>
              <c:f>LightCPU_Memory!$R$3:$R$62</c:f>
              <c:numCache>
                <c:formatCode>General</c:formatCode>
                <c:ptCount val="60"/>
                <c:pt idx="0">
                  <c:v>736.07421875</c:v>
                </c:pt>
                <c:pt idx="1">
                  <c:v>736.0703125</c:v>
                </c:pt>
                <c:pt idx="2">
                  <c:v>736.0703125</c:v>
                </c:pt>
                <c:pt idx="3">
                  <c:v>736.0703125</c:v>
                </c:pt>
                <c:pt idx="4">
                  <c:v>736.0703125</c:v>
                </c:pt>
                <c:pt idx="5">
                  <c:v>781.01171875</c:v>
                </c:pt>
                <c:pt idx="6">
                  <c:v>784.0234375</c:v>
                </c:pt>
                <c:pt idx="7">
                  <c:v>784.88671875</c:v>
                </c:pt>
                <c:pt idx="8">
                  <c:v>783.43359375</c:v>
                </c:pt>
                <c:pt idx="9">
                  <c:v>783.375</c:v>
                </c:pt>
                <c:pt idx="10">
                  <c:v>783.375</c:v>
                </c:pt>
                <c:pt idx="11">
                  <c:v>783.375</c:v>
                </c:pt>
                <c:pt idx="12">
                  <c:v>783.375</c:v>
                </c:pt>
                <c:pt idx="13">
                  <c:v>783.375</c:v>
                </c:pt>
                <c:pt idx="14">
                  <c:v>783.34375</c:v>
                </c:pt>
                <c:pt idx="15">
                  <c:v>783.6015625</c:v>
                </c:pt>
                <c:pt idx="16">
                  <c:v>783.6015625</c:v>
                </c:pt>
                <c:pt idx="17">
                  <c:v>783.6015625</c:v>
                </c:pt>
                <c:pt idx="18">
                  <c:v>783.59765625</c:v>
                </c:pt>
                <c:pt idx="19">
                  <c:v>783.59765625</c:v>
                </c:pt>
                <c:pt idx="20">
                  <c:v>783.56640625</c:v>
                </c:pt>
                <c:pt idx="21">
                  <c:v>783.56640625</c:v>
                </c:pt>
                <c:pt idx="22">
                  <c:v>783.56640625</c:v>
                </c:pt>
                <c:pt idx="23">
                  <c:v>783.56640625</c:v>
                </c:pt>
                <c:pt idx="24">
                  <c:v>783.56640625</c:v>
                </c:pt>
                <c:pt idx="25">
                  <c:v>783.56640625</c:v>
                </c:pt>
                <c:pt idx="26">
                  <c:v>783.56640625</c:v>
                </c:pt>
                <c:pt idx="27">
                  <c:v>783.56640625</c:v>
                </c:pt>
                <c:pt idx="28">
                  <c:v>783.56640625</c:v>
                </c:pt>
                <c:pt idx="29">
                  <c:v>783.56640625</c:v>
                </c:pt>
                <c:pt idx="30">
                  <c:v>783.56640625</c:v>
                </c:pt>
                <c:pt idx="31">
                  <c:v>783.56640625</c:v>
                </c:pt>
                <c:pt idx="32">
                  <c:v>783.53515625</c:v>
                </c:pt>
                <c:pt idx="33">
                  <c:v>783.53515625</c:v>
                </c:pt>
                <c:pt idx="34">
                  <c:v>783.53515625</c:v>
                </c:pt>
                <c:pt idx="35">
                  <c:v>783.53515625</c:v>
                </c:pt>
                <c:pt idx="36">
                  <c:v>783.53515625</c:v>
                </c:pt>
                <c:pt idx="37">
                  <c:v>783.53515625</c:v>
                </c:pt>
                <c:pt idx="38">
                  <c:v>783.53515625</c:v>
                </c:pt>
                <c:pt idx="39">
                  <c:v>783.62890625</c:v>
                </c:pt>
                <c:pt idx="40">
                  <c:v>783.625</c:v>
                </c:pt>
                <c:pt idx="41">
                  <c:v>783.625</c:v>
                </c:pt>
                <c:pt idx="42">
                  <c:v>783.625</c:v>
                </c:pt>
                <c:pt idx="43">
                  <c:v>783.625</c:v>
                </c:pt>
                <c:pt idx="44">
                  <c:v>783.625</c:v>
                </c:pt>
                <c:pt idx="45">
                  <c:v>783.625</c:v>
                </c:pt>
                <c:pt idx="46">
                  <c:v>783.59375</c:v>
                </c:pt>
                <c:pt idx="47">
                  <c:v>783.59375</c:v>
                </c:pt>
                <c:pt idx="48">
                  <c:v>783.59375</c:v>
                </c:pt>
                <c:pt idx="49">
                  <c:v>783.59375</c:v>
                </c:pt>
                <c:pt idx="50">
                  <c:v>783.59375</c:v>
                </c:pt>
                <c:pt idx="51">
                  <c:v>783.59375</c:v>
                </c:pt>
                <c:pt idx="52">
                  <c:v>783.59375</c:v>
                </c:pt>
                <c:pt idx="53">
                  <c:v>783.97265625</c:v>
                </c:pt>
                <c:pt idx="54">
                  <c:v>783.96875</c:v>
                </c:pt>
                <c:pt idx="55">
                  <c:v>783.96875</c:v>
                </c:pt>
                <c:pt idx="56">
                  <c:v>783.96875</c:v>
                </c:pt>
                <c:pt idx="57">
                  <c:v>780.7578125</c:v>
                </c:pt>
                <c:pt idx="58">
                  <c:v>780.7734375</c:v>
                </c:pt>
                <c:pt idx="59">
                  <c:v>780.7734375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2953600"/>
        <c:axId val="-1652949840"/>
      </c:lineChart>
      <c:catAx>
        <c:axId val="-165295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Time (seconds)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2949840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1652949840"/>
        <c:scaling>
          <c:orientation val="minMax"/>
          <c:max val="1200.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Memory Usage</a:t>
                </a:r>
                <a:r>
                  <a:rPr lang="en-US" altLang="zh-TW" sz="1000" baseline="0">
                    <a:latin typeface="Times New Roman" charset="0"/>
                    <a:ea typeface="Times New Roman" charset="0"/>
                    <a:cs typeface="Times New Roman" charset="0"/>
                  </a:rPr>
                  <a:t> (MB)</a:t>
                </a:r>
                <a:endParaRPr lang="zh-TW" altLang="en-US" sz="10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00578703703703704"/>
              <c:y val="0.288648293963255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295360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4354631452318"/>
          <c:y val="0.545816321570915"/>
          <c:w val="0.254947916666667"/>
          <c:h val="0.2194927456984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019721493147"/>
          <c:y val="0.05078125"/>
          <c:w val="0.813804817366579"/>
          <c:h val="0.805146361913094"/>
        </c:manualLayout>
      </c:layout>
      <c:lineChart>
        <c:grouping val="standard"/>
        <c:varyColors val="0"/>
        <c:ser>
          <c:idx val="1"/>
          <c:order val="0"/>
          <c:tx>
            <c:strRef>
              <c:f>'Drop rate'!$A$1</c:f>
              <c:strCache>
                <c:ptCount val="1"/>
                <c:pt idx="0">
                  <c:v>Clofly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HeavyCPU_Memory!$B$3:$B$62</c:f>
              <c:numCache>
                <c:formatCode>General</c:formatCode>
                <c:ptCount val="60"/>
                <c:pt idx="0">
                  <c:v>99.413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75.0</c:v>
                </c:pt>
                <c:pt idx="6">
                  <c:v>27.835</c:v>
                </c:pt>
                <c:pt idx="7">
                  <c:v>16.832</c:v>
                </c:pt>
                <c:pt idx="8">
                  <c:v>19.0</c:v>
                </c:pt>
                <c:pt idx="9">
                  <c:v>33.0</c:v>
                </c:pt>
                <c:pt idx="10">
                  <c:v>27.273</c:v>
                </c:pt>
                <c:pt idx="11">
                  <c:v>22.0</c:v>
                </c:pt>
                <c:pt idx="12">
                  <c:v>21.782</c:v>
                </c:pt>
                <c:pt idx="13">
                  <c:v>20.408</c:v>
                </c:pt>
                <c:pt idx="14">
                  <c:v>28.0</c:v>
                </c:pt>
                <c:pt idx="15">
                  <c:v>27.273</c:v>
                </c:pt>
                <c:pt idx="16">
                  <c:v>18.0</c:v>
                </c:pt>
                <c:pt idx="17">
                  <c:v>24.742</c:v>
                </c:pt>
                <c:pt idx="18">
                  <c:v>28.713</c:v>
                </c:pt>
                <c:pt idx="19">
                  <c:v>28.0</c:v>
                </c:pt>
                <c:pt idx="20">
                  <c:v>20.408</c:v>
                </c:pt>
                <c:pt idx="21">
                  <c:v>25.0</c:v>
                </c:pt>
                <c:pt idx="22">
                  <c:v>29.0</c:v>
                </c:pt>
                <c:pt idx="23">
                  <c:v>26.263</c:v>
                </c:pt>
                <c:pt idx="24">
                  <c:v>26.263</c:v>
                </c:pt>
                <c:pt idx="25">
                  <c:v>26.733</c:v>
                </c:pt>
                <c:pt idx="26">
                  <c:v>31.0</c:v>
                </c:pt>
                <c:pt idx="27">
                  <c:v>31.313</c:v>
                </c:pt>
                <c:pt idx="28">
                  <c:v>28.866</c:v>
                </c:pt>
                <c:pt idx="29">
                  <c:v>26.0</c:v>
                </c:pt>
                <c:pt idx="30">
                  <c:v>30.0</c:v>
                </c:pt>
                <c:pt idx="31">
                  <c:v>29.703</c:v>
                </c:pt>
                <c:pt idx="32">
                  <c:v>27.551</c:v>
                </c:pt>
                <c:pt idx="33">
                  <c:v>32.0</c:v>
                </c:pt>
                <c:pt idx="34">
                  <c:v>30.612</c:v>
                </c:pt>
                <c:pt idx="35">
                  <c:v>29.412</c:v>
                </c:pt>
                <c:pt idx="36">
                  <c:v>29.0</c:v>
                </c:pt>
                <c:pt idx="37">
                  <c:v>28.0</c:v>
                </c:pt>
                <c:pt idx="38">
                  <c:v>28.571</c:v>
                </c:pt>
                <c:pt idx="39">
                  <c:v>35.0</c:v>
                </c:pt>
                <c:pt idx="40">
                  <c:v>30.612</c:v>
                </c:pt>
                <c:pt idx="41">
                  <c:v>35.0</c:v>
                </c:pt>
                <c:pt idx="42">
                  <c:v>29.592</c:v>
                </c:pt>
                <c:pt idx="43">
                  <c:v>32.673</c:v>
                </c:pt>
                <c:pt idx="44">
                  <c:v>28.283</c:v>
                </c:pt>
                <c:pt idx="45">
                  <c:v>26.733</c:v>
                </c:pt>
                <c:pt idx="46">
                  <c:v>31.0</c:v>
                </c:pt>
                <c:pt idx="47">
                  <c:v>31.313</c:v>
                </c:pt>
                <c:pt idx="48">
                  <c:v>29.412</c:v>
                </c:pt>
                <c:pt idx="49">
                  <c:v>27.273</c:v>
                </c:pt>
                <c:pt idx="50">
                  <c:v>47.525</c:v>
                </c:pt>
                <c:pt idx="51">
                  <c:v>97.895</c:v>
                </c:pt>
                <c:pt idx="52">
                  <c:v>94.949</c:v>
                </c:pt>
                <c:pt idx="53">
                  <c:v>90.38500000000001</c:v>
                </c:pt>
                <c:pt idx="54">
                  <c:v>92.07899999999999</c:v>
                </c:pt>
                <c:pt idx="55">
                  <c:v>92.07899999999999</c:v>
                </c:pt>
                <c:pt idx="56">
                  <c:v>97.895</c:v>
                </c:pt>
                <c:pt idx="57">
                  <c:v>96.907</c:v>
                </c:pt>
                <c:pt idx="58">
                  <c:v>95.918</c:v>
                </c:pt>
                <c:pt idx="59">
                  <c:v>93.939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'Drop rate'!$H$1</c:f>
              <c:strCache>
                <c:ptCount val="1"/>
                <c:pt idx="0">
                  <c:v>IronFunctions</c:v>
                </c:pt>
              </c:strCache>
            </c:strRef>
          </c:tx>
          <c:spPr>
            <a:ln w="28575">
              <a:solidFill>
                <a:schemeClr val="accent3"/>
              </a:solidFill>
              <a:prstDash val="solid"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HeavyCPU_Memory!$I$3:$I$62</c:f>
              <c:numCache>
                <c:formatCode>General</c:formatCode>
                <c:ptCount val="60"/>
                <c:pt idx="0">
                  <c:v>92.704</c:v>
                </c:pt>
                <c:pt idx="1">
                  <c:v>100.0</c:v>
                </c:pt>
                <c:pt idx="2">
                  <c:v>100.0</c:v>
                </c:pt>
                <c:pt idx="3">
                  <c:v>99.0</c:v>
                </c:pt>
                <c:pt idx="4">
                  <c:v>100.0</c:v>
                </c:pt>
                <c:pt idx="5">
                  <c:v>99.0</c:v>
                </c:pt>
                <c:pt idx="6">
                  <c:v>86.139</c:v>
                </c:pt>
                <c:pt idx="7">
                  <c:v>0.0</c:v>
                </c:pt>
                <c:pt idx="8">
                  <c:v>7.071</c:v>
                </c:pt>
                <c:pt idx="9">
                  <c:v>19.192</c:v>
                </c:pt>
                <c:pt idx="10">
                  <c:v>2.02</c:v>
                </c:pt>
                <c:pt idx="11">
                  <c:v>5.0</c:v>
                </c:pt>
                <c:pt idx="12">
                  <c:v>0.0</c:v>
                </c:pt>
                <c:pt idx="13">
                  <c:v>2.02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3.03</c:v>
                </c:pt>
                <c:pt idx="22">
                  <c:v>0.0</c:v>
                </c:pt>
                <c:pt idx="23">
                  <c:v>2.0</c:v>
                </c:pt>
                <c:pt idx="24">
                  <c:v>0.0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4.082</c:v>
                </c:pt>
                <c:pt idx="31">
                  <c:v>2.0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1.0</c:v>
                </c:pt>
                <c:pt idx="39">
                  <c:v>20.202</c:v>
                </c:pt>
                <c:pt idx="40">
                  <c:v>0.0</c:v>
                </c:pt>
                <c:pt idx="41">
                  <c:v>0.0</c:v>
                </c:pt>
                <c:pt idx="42">
                  <c:v>23.158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1.98</c:v>
                </c:pt>
                <c:pt idx="49">
                  <c:v>0.0</c:v>
                </c:pt>
                <c:pt idx="50">
                  <c:v>0.0</c:v>
                </c:pt>
                <c:pt idx="51">
                  <c:v>6.122</c:v>
                </c:pt>
                <c:pt idx="52">
                  <c:v>0.0</c:v>
                </c:pt>
                <c:pt idx="53">
                  <c:v>0.0</c:v>
                </c:pt>
                <c:pt idx="54">
                  <c:v>4.04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'Drop rate'!$O$1</c:f>
              <c:strCache>
                <c:ptCount val="1"/>
                <c:pt idx="0">
                  <c:v>OpenLambda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</c:marker>
          <c:cat>
            <c:numRef>
              <c:f>HeavyCPU_Memory!$E$3:$E$62</c:f>
              <c:numCache>
                <c:formatCode>General</c:formatCode>
                <c:ptCount val="60"/>
                <c:pt idx="0">
                  <c:v>0.0</c:v>
                </c:pt>
                <c:pt idx="1">
                  <c:v>1.002000093460083</c:v>
                </c:pt>
                <c:pt idx="2">
                  <c:v>2.002000093460083</c:v>
                </c:pt>
                <c:pt idx="3">
                  <c:v>3.002000093460083</c:v>
                </c:pt>
                <c:pt idx="4">
                  <c:v>4.002000093460083</c:v>
                </c:pt>
                <c:pt idx="5">
                  <c:v>5.00100016593933</c:v>
                </c:pt>
                <c:pt idx="6">
                  <c:v>6.00100016593933</c:v>
                </c:pt>
                <c:pt idx="7">
                  <c:v>7.00100016593933</c:v>
                </c:pt>
                <c:pt idx="8">
                  <c:v>8.002000093460083</c:v>
                </c:pt>
                <c:pt idx="9">
                  <c:v>9.001000165939331</c:v>
                </c:pt>
                <c:pt idx="10">
                  <c:v>10.00100016593933</c:v>
                </c:pt>
                <c:pt idx="11">
                  <c:v>11.00100016593933</c:v>
                </c:pt>
                <c:pt idx="12">
                  <c:v>12.00100016593933</c:v>
                </c:pt>
                <c:pt idx="13">
                  <c:v>13.00200009346008</c:v>
                </c:pt>
                <c:pt idx="14">
                  <c:v>14.00100016593933</c:v>
                </c:pt>
                <c:pt idx="15">
                  <c:v>15.00100016593933</c:v>
                </c:pt>
                <c:pt idx="16">
                  <c:v>16.00200009346008</c:v>
                </c:pt>
                <c:pt idx="17">
                  <c:v>17.00200009346008</c:v>
                </c:pt>
                <c:pt idx="18">
                  <c:v>18.00200009346008</c:v>
                </c:pt>
                <c:pt idx="19">
                  <c:v>19.00200009346008</c:v>
                </c:pt>
                <c:pt idx="20">
                  <c:v>20.00100016593933</c:v>
                </c:pt>
                <c:pt idx="21">
                  <c:v>21.00100016593933</c:v>
                </c:pt>
                <c:pt idx="22">
                  <c:v>22.0</c:v>
                </c:pt>
                <c:pt idx="23">
                  <c:v>23.00100016593933</c:v>
                </c:pt>
                <c:pt idx="24">
                  <c:v>24.00100016593933</c:v>
                </c:pt>
                <c:pt idx="25">
                  <c:v>25.00200009346008</c:v>
                </c:pt>
                <c:pt idx="26">
                  <c:v>26.00100016593933</c:v>
                </c:pt>
                <c:pt idx="27">
                  <c:v>27.00200009346008</c:v>
                </c:pt>
                <c:pt idx="28">
                  <c:v>28.00100016593933</c:v>
                </c:pt>
                <c:pt idx="29">
                  <c:v>29.00100016593933</c:v>
                </c:pt>
                <c:pt idx="30">
                  <c:v>30.00100016593933</c:v>
                </c:pt>
                <c:pt idx="31">
                  <c:v>31.00100016593933</c:v>
                </c:pt>
                <c:pt idx="32">
                  <c:v>32.00100016593933</c:v>
                </c:pt>
                <c:pt idx="33">
                  <c:v>33.00200009346008</c:v>
                </c:pt>
                <c:pt idx="34">
                  <c:v>34.00200009346008</c:v>
                </c:pt>
                <c:pt idx="35">
                  <c:v>35.00200009346008</c:v>
                </c:pt>
                <c:pt idx="36">
                  <c:v>36.00200009346008</c:v>
                </c:pt>
                <c:pt idx="37">
                  <c:v>37.00100016593933</c:v>
                </c:pt>
                <c:pt idx="38">
                  <c:v>38.00100016593933</c:v>
                </c:pt>
                <c:pt idx="39">
                  <c:v>39.00100016593933</c:v>
                </c:pt>
                <c:pt idx="40">
                  <c:v>40.00100016593933</c:v>
                </c:pt>
                <c:pt idx="41">
                  <c:v>41.00200009346008</c:v>
                </c:pt>
                <c:pt idx="42">
                  <c:v>42.00100016593933</c:v>
                </c:pt>
                <c:pt idx="43">
                  <c:v>43.00200009346008</c:v>
                </c:pt>
                <c:pt idx="44">
                  <c:v>44.00200009346008</c:v>
                </c:pt>
                <c:pt idx="45">
                  <c:v>45.00100016593933</c:v>
                </c:pt>
                <c:pt idx="46">
                  <c:v>46.00200009346008</c:v>
                </c:pt>
                <c:pt idx="47">
                  <c:v>47.00100016593933</c:v>
                </c:pt>
                <c:pt idx="48">
                  <c:v>48.00100016593933</c:v>
                </c:pt>
                <c:pt idx="49">
                  <c:v>49.00100016593933</c:v>
                </c:pt>
                <c:pt idx="50">
                  <c:v>50.00100016593933</c:v>
                </c:pt>
                <c:pt idx="51">
                  <c:v>51.00100016593933</c:v>
                </c:pt>
                <c:pt idx="52">
                  <c:v>52.00100016593933</c:v>
                </c:pt>
                <c:pt idx="53">
                  <c:v>53.00100016593933</c:v>
                </c:pt>
                <c:pt idx="54">
                  <c:v>54.00100016593933</c:v>
                </c:pt>
                <c:pt idx="55">
                  <c:v>55.00100016593933</c:v>
                </c:pt>
                <c:pt idx="56">
                  <c:v>56.00100016593933</c:v>
                </c:pt>
                <c:pt idx="57">
                  <c:v>57.00100016593933</c:v>
                </c:pt>
                <c:pt idx="58">
                  <c:v>58.00100016593933</c:v>
                </c:pt>
                <c:pt idx="59">
                  <c:v>59.00100016593933</c:v>
                </c:pt>
              </c:numCache>
            </c:numRef>
          </c:cat>
          <c:val>
            <c:numRef>
              <c:f>HeavyCPU_Memory!$P$3:$P$62</c:f>
              <c:numCache>
                <c:formatCode>General</c:formatCode>
                <c:ptCount val="60"/>
                <c:pt idx="0">
                  <c:v>99.399</c:v>
                </c:pt>
                <c:pt idx="1">
                  <c:v>99.0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21.649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55.446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99.0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96.97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99.01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99.0</c:v>
                </c:pt>
                <c:pt idx="45">
                  <c:v>99.0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2912992"/>
        <c:axId val="-1652909232"/>
      </c:lineChart>
      <c:catAx>
        <c:axId val="-165291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Time (seconds)</a:t>
                </a:r>
                <a:endParaRPr lang="zh-TW" altLang="en-US" sz="10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2909232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-165290923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TW" sz="1000">
                    <a:latin typeface="Times New Roman" charset="0"/>
                    <a:ea typeface="Times New Roman" charset="0"/>
                    <a:cs typeface="Times New Roman" charset="0"/>
                  </a:rPr>
                  <a:t>CPU Idle </a:t>
                </a:r>
                <a:r>
                  <a:rPr lang="en-US" altLang="zh-TW" sz="1000" b="0">
                    <a:latin typeface="Times New Roman" charset="0"/>
                    <a:ea typeface="Times New Roman" charset="0"/>
                    <a:cs typeface="Times New Roman" charset="0"/>
                  </a:rPr>
                  <a:t>%</a:t>
                </a:r>
                <a:endParaRPr lang="zh-TW" altLang="en-US" sz="1000" b="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</c:title>
        <c:numFmt formatCode="0_);[Red]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1652912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4192594415281"/>
          <c:y val="0.179303975891902"/>
          <c:w val="0.254947916666667"/>
          <c:h val="0.21949274569845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770465</xdr:colOff>
      <xdr:row>13</xdr:row>
      <xdr:rowOff>76200</xdr:rowOff>
    </xdr:from>
    <xdr:to>
      <xdr:col>8</xdr:col>
      <xdr:colOff>406398</xdr:colOff>
      <xdr:row>30</xdr:row>
      <xdr:rowOff>16933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778933</xdr:colOff>
      <xdr:row>32</xdr:row>
      <xdr:rowOff>50800</xdr:rowOff>
    </xdr:from>
    <xdr:to>
      <xdr:col>6</xdr:col>
      <xdr:colOff>189653</xdr:colOff>
      <xdr:row>48</xdr:row>
      <xdr:rowOff>91440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28214</xdr:colOff>
      <xdr:row>0</xdr:row>
      <xdr:rowOff>174020</xdr:rowOff>
    </xdr:from>
    <xdr:to>
      <xdr:col>34</xdr:col>
      <xdr:colOff>317332</xdr:colOff>
      <xdr:row>17</xdr:row>
      <xdr:rowOff>54925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7752</xdr:colOff>
      <xdr:row>18</xdr:row>
      <xdr:rowOff>131701</xdr:rowOff>
    </xdr:from>
    <xdr:to>
      <xdr:col>34</xdr:col>
      <xdr:colOff>290857</xdr:colOff>
      <xdr:row>35</xdr:row>
      <xdr:rowOff>11920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9453</xdr:colOff>
      <xdr:row>8</xdr:row>
      <xdr:rowOff>47457</xdr:rowOff>
    </xdr:from>
    <xdr:to>
      <xdr:col>32</xdr:col>
      <xdr:colOff>475120</xdr:colOff>
      <xdr:row>24</xdr:row>
      <xdr:rowOff>179168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193260</xdr:colOff>
      <xdr:row>27</xdr:row>
      <xdr:rowOff>174857</xdr:rowOff>
    </xdr:from>
    <xdr:to>
      <xdr:col>31</xdr:col>
      <xdr:colOff>441076</xdr:colOff>
      <xdr:row>44</xdr:row>
      <xdr:rowOff>24813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26</xdr:col>
      <xdr:colOff>266359</xdr:colOff>
      <xdr:row>17</xdr:row>
      <xdr:rowOff>107363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20</xdr:row>
      <xdr:rowOff>0</xdr:rowOff>
    </xdr:from>
    <xdr:to>
      <xdr:col>26</xdr:col>
      <xdr:colOff>266359</xdr:colOff>
      <xdr:row>36</xdr:row>
      <xdr:rowOff>107362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201007</xdr:rowOff>
    </xdr:from>
    <xdr:to>
      <xdr:col>26</xdr:col>
      <xdr:colOff>277609</xdr:colOff>
      <xdr:row>18</xdr:row>
      <xdr:rowOff>75725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277609</xdr:colOff>
      <xdr:row>38</xdr:row>
      <xdr:rowOff>75725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opLeftCell="A23" zoomScale="143" zoomScaleNormal="150" zoomScalePageLayoutView="150" workbookViewId="0">
      <selection activeCell="G32" sqref="G32"/>
    </sheetView>
  </sheetViews>
  <sheetFormatPr baseColWidth="10" defaultRowHeight="16" x14ac:dyDescent="0.2"/>
  <sheetData>
    <row r="1" spans="1:20" x14ac:dyDescent="0.2">
      <c r="A1" s="3" t="s">
        <v>6</v>
      </c>
      <c r="H1" s="3" t="s">
        <v>39</v>
      </c>
      <c r="O1" s="3" t="s">
        <v>8</v>
      </c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</row>
    <row r="3" spans="1:20" x14ac:dyDescent="0.2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H3" s="2">
        <v>1492740000000</v>
      </c>
      <c r="I3" s="2">
        <v>1492740000000</v>
      </c>
      <c r="J3" s="1">
        <v>1</v>
      </c>
      <c r="K3" s="1">
        <v>0</v>
      </c>
      <c r="L3" s="1">
        <v>280.5</v>
      </c>
      <c r="M3" s="1">
        <v>589.34911239999997</v>
      </c>
      <c r="O3" s="2">
        <v>1492740000000</v>
      </c>
      <c r="P3" s="2">
        <v>1492740000000</v>
      </c>
      <c r="Q3" s="1">
        <v>1</v>
      </c>
      <c r="R3" s="1">
        <v>0</v>
      </c>
      <c r="S3" s="1">
        <v>44.9</v>
      </c>
      <c r="T3" s="1">
        <v>8193.641619</v>
      </c>
    </row>
    <row r="4" spans="1:20" x14ac:dyDescent="0.2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H4" s="2">
        <v>1492740000000</v>
      </c>
      <c r="I4" s="2">
        <v>1492740000000</v>
      </c>
      <c r="J4" s="1">
        <v>3</v>
      </c>
      <c r="K4" s="1">
        <v>0</v>
      </c>
      <c r="L4" s="1">
        <v>783.61111110000002</v>
      </c>
      <c r="M4" s="1">
        <v>624.08621909999999</v>
      </c>
      <c r="O4" s="2">
        <v>1492740000000</v>
      </c>
      <c r="P4" s="2">
        <v>1492740000000</v>
      </c>
      <c r="Q4" s="1">
        <v>3</v>
      </c>
      <c r="R4" s="1">
        <v>0</v>
      </c>
      <c r="S4" s="1">
        <v>80.633333329999999</v>
      </c>
      <c r="T4" s="1">
        <v>13801.21704</v>
      </c>
    </row>
    <row r="5" spans="1:20" x14ac:dyDescent="0.2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H5" s="2">
        <v>1492740000000</v>
      </c>
      <c r="I5" s="2">
        <v>1492740000000</v>
      </c>
      <c r="J5" s="1">
        <v>5</v>
      </c>
      <c r="K5" s="1">
        <v>0.11333333299999999</v>
      </c>
      <c r="L5" s="1">
        <v>1241.24812</v>
      </c>
      <c r="M5" s="1">
        <v>571.70719020000001</v>
      </c>
      <c r="O5" s="2">
        <v>1492740000000</v>
      </c>
      <c r="P5" s="2">
        <v>1492740000000</v>
      </c>
      <c r="Q5" s="1">
        <v>5</v>
      </c>
      <c r="R5" s="1">
        <v>0</v>
      </c>
      <c r="S5" s="1">
        <v>153.58666669999999</v>
      </c>
      <c r="T5" s="1">
        <v>12123.155870000001</v>
      </c>
    </row>
    <row r="6" spans="1:20" x14ac:dyDescent="0.2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H6" s="2">
        <v>1492740000000</v>
      </c>
      <c r="I6" s="2">
        <v>1492740000000</v>
      </c>
      <c r="J6" s="1">
        <v>7</v>
      </c>
      <c r="K6" s="1">
        <v>1</v>
      </c>
      <c r="L6" s="1">
        <v>0</v>
      </c>
      <c r="M6" s="1">
        <v>0</v>
      </c>
      <c r="O6" s="2">
        <v>1492740000000</v>
      </c>
      <c r="P6" s="2">
        <v>1492740000000</v>
      </c>
      <c r="Q6" s="1">
        <v>7</v>
      </c>
      <c r="R6" s="1">
        <v>3.3333333E-2</v>
      </c>
      <c r="S6" s="1">
        <v>66.709359610000007</v>
      </c>
      <c r="T6" s="1">
        <v>17591.471799999999</v>
      </c>
    </row>
    <row r="7" spans="1:20" x14ac:dyDescent="0.2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H7" s="2">
        <v>1492740000000</v>
      </c>
      <c r="I7" s="2">
        <v>1492740000000</v>
      </c>
      <c r="J7" s="1">
        <v>9</v>
      </c>
      <c r="K7" s="1">
        <v>1</v>
      </c>
      <c r="L7" s="1">
        <v>0</v>
      </c>
      <c r="M7" s="1">
        <v>0</v>
      </c>
      <c r="O7" s="2">
        <v>1492740000000</v>
      </c>
      <c r="P7" s="2">
        <v>1492740000000</v>
      </c>
      <c r="Q7" s="1">
        <v>9</v>
      </c>
      <c r="R7" s="1">
        <v>5.1851851999999997E-2</v>
      </c>
      <c r="S7" s="1">
        <v>74.80859375</v>
      </c>
      <c r="T7" s="1">
        <v>18097.62484</v>
      </c>
    </row>
    <row r="8" spans="1:20" x14ac:dyDescent="0.2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H8" s="2">
        <v>1492740000000</v>
      </c>
      <c r="I8" s="2">
        <v>1492740000000</v>
      </c>
      <c r="J8" s="1">
        <v>11</v>
      </c>
      <c r="K8" s="1">
        <v>1</v>
      </c>
      <c r="L8" s="1">
        <v>0</v>
      </c>
      <c r="M8" s="1">
        <v>0</v>
      </c>
      <c r="O8" s="2">
        <v>1492740000000</v>
      </c>
      <c r="P8" s="2">
        <v>1492740000000</v>
      </c>
      <c r="Q8" s="1">
        <v>11</v>
      </c>
      <c r="R8" s="1">
        <v>7.2727272999999995E-2</v>
      </c>
      <c r="S8" s="1">
        <v>85.545751629999998</v>
      </c>
      <c r="T8" s="1">
        <v>16266.06666</v>
      </c>
    </row>
    <row r="9" spans="1:20" x14ac:dyDescent="0.2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H9" s="2">
        <v>1492740000000</v>
      </c>
      <c r="I9" s="2">
        <v>1492740000000</v>
      </c>
      <c r="J9" s="1">
        <v>13</v>
      </c>
      <c r="K9" s="1">
        <v>1</v>
      </c>
      <c r="L9" s="1">
        <v>0</v>
      </c>
      <c r="M9" s="1">
        <v>0</v>
      </c>
      <c r="O9" s="2">
        <v>1492740000000</v>
      </c>
      <c r="P9" s="2">
        <v>1492740000000</v>
      </c>
      <c r="Q9" s="1">
        <v>13</v>
      </c>
      <c r="R9" s="1">
        <v>7.4358973999999994E-2</v>
      </c>
      <c r="S9" s="1">
        <v>189.63711910000001</v>
      </c>
      <c r="T9" s="1">
        <v>14380.65128</v>
      </c>
    </row>
    <row r="10" spans="1:20" x14ac:dyDescent="0.2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H10" s="2">
        <v>1492740000000</v>
      </c>
      <c r="I10" s="2">
        <v>1492740000000</v>
      </c>
      <c r="J10" s="1">
        <v>15</v>
      </c>
      <c r="K10" s="1">
        <v>1</v>
      </c>
      <c r="L10" s="1">
        <v>0</v>
      </c>
      <c r="M10" s="1">
        <v>0</v>
      </c>
      <c r="O10" s="2">
        <v>1492740000000</v>
      </c>
      <c r="P10" s="2">
        <v>1492740000000</v>
      </c>
      <c r="Q10" s="1">
        <v>15</v>
      </c>
      <c r="R10" s="1">
        <v>7.3333333000000001E-2</v>
      </c>
      <c r="S10" s="1">
        <v>262.58033569999998</v>
      </c>
      <c r="T10" s="1">
        <v>12595.97251</v>
      </c>
    </row>
    <row r="11" spans="1:20" x14ac:dyDescent="0.2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H11" s="2">
        <v>1492740000000</v>
      </c>
      <c r="I11" s="2">
        <v>1492740000000</v>
      </c>
      <c r="J11" s="1">
        <v>17</v>
      </c>
      <c r="K11" s="1">
        <v>1</v>
      </c>
      <c r="L11" s="1">
        <v>0</v>
      </c>
      <c r="M11" s="1">
        <v>0</v>
      </c>
      <c r="O11" s="2">
        <v>1492740000000</v>
      </c>
      <c r="P11" s="2">
        <v>1492740000000</v>
      </c>
      <c r="Q11" s="1">
        <v>17</v>
      </c>
      <c r="R11" s="1">
        <v>0.105882353</v>
      </c>
      <c r="S11" s="1">
        <v>286.19078949999999</v>
      </c>
      <c r="T11" s="1">
        <v>12632.319530000001</v>
      </c>
    </row>
    <row r="12" spans="1:20" x14ac:dyDescent="0.2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H12" s="2">
        <v>1492740000000</v>
      </c>
      <c r="I12" s="2">
        <v>1492740000000</v>
      </c>
      <c r="J12" s="1">
        <v>19</v>
      </c>
      <c r="K12" s="1">
        <v>1</v>
      </c>
      <c r="L12" s="1">
        <v>0</v>
      </c>
      <c r="M12" s="1">
        <v>0</v>
      </c>
      <c r="O12" s="2">
        <v>1492740000000</v>
      </c>
      <c r="P12" s="2">
        <v>1492740000000</v>
      </c>
      <c r="Q12" s="1">
        <v>19</v>
      </c>
      <c r="R12" s="1">
        <v>0.122807018</v>
      </c>
      <c r="S12" s="1">
        <v>183.87200000000001</v>
      </c>
      <c r="T12" s="1">
        <v>16293.103450000001</v>
      </c>
    </row>
    <row r="13" spans="1:20" x14ac:dyDescent="0.2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H13" s="2">
        <v>1492740000000</v>
      </c>
      <c r="I13" s="2">
        <v>1492740000000</v>
      </c>
      <c r="J13" s="1">
        <v>21</v>
      </c>
      <c r="K13" s="1">
        <v>1</v>
      </c>
      <c r="L13" s="1">
        <v>0</v>
      </c>
      <c r="M13" s="1">
        <v>0</v>
      </c>
      <c r="O13" s="2">
        <v>1492740000000</v>
      </c>
      <c r="P13" s="2">
        <v>1492740000000</v>
      </c>
      <c r="Q13" s="1">
        <v>21</v>
      </c>
      <c r="R13" s="1">
        <v>0.12222222200000001</v>
      </c>
      <c r="S13" s="1">
        <v>270.27305610000002</v>
      </c>
      <c r="T13" s="1">
        <v>14890.582700000001</v>
      </c>
    </row>
    <row r="14" spans="1:20" x14ac:dyDescent="0.2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H14" s="2">
        <v>1492740000000</v>
      </c>
      <c r="I14" s="2">
        <v>1492740000000</v>
      </c>
      <c r="J14" s="1">
        <v>23</v>
      </c>
      <c r="K14" s="1">
        <v>1</v>
      </c>
      <c r="L14" s="1">
        <v>0</v>
      </c>
      <c r="M14" s="1">
        <v>0</v>
      </c>
      <c r="O14" s="2">
        <v>1492740000000</v>
      </c>
      <c r="P14" s="2">
        <v>1492740000000</v>
      </c>
      <c r="Q14" s="1">
        <v>23</v>
      </c>
      <c r="R14" s="1">
        <v>0.142028986</v>
      </c>
      <c r="S14" s="1">
        <v>402.85641889999999</v>
      </c>
      <c r="T14" s="1">
        <v>12309.58799</v>
      </c>
    </row>
    <row r="15" spans="1:20" x14ac:dyDescent="0.2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H15" s="2">
        <v>1492740000000</v>
      </c>
      <c r="I15" s="2">
        <v>1492740000000</v>
      </c>
      <c r="J15" s="1">
        <v>25</v>
      </c>
      <c r="K15" s="1">
        <v>1</v>
      </c>
      <c r="L15" s="1">
        <v>0</v>
      </c>
      <c r="M15" s="1">
        <v>0</v>
      </c>
      <c r="O15" s="2">
        <v>1492740000000</v>
      </c>
      <c r="P15" s="2">
        <v>1492740000000</v>
      </c>
      <c r="Q15" s="1">
        <v>25</v>
      </c>
      <c r="R15" s="1">
        <v>0.15733333299999999</v>
      </c>
      <c r="S15" s="1">
        <v>258.05063289999998</v>
      </c>
      <c r="T15" s="1">
        <v>15476.54833</v>
      </c>
    </row>
    <row r="16" spans="1:20" x14ac:dyDescent="0.2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H16" s="2">
        <v>1492740000000</v>
      </c>
      <c r="I16" s="2">
        <v>1492740000000</v>
      </c>
      <c r="J16" s="1">
        <v>27</v>
      </c>
      <c r="K16" s="1">
        <v>1</v>
      </c>
      <c r="L16" s="1">
        <v>0</v>
      </c>
      <c r="M16" s="1">
        <v>0</v>
      </c>
      <c r="O16" s="2">
        <v>1492740000000</v>
      </c>
      <c r="P16" s="2">
        <v>1492740000000</v>
      </c>
      <c r="Q16" s="1">
        <v>27</v>
      </c>
      <c r="R16" s="1">
        <v>0.18641975299999999</v>
      </c>
      <c r="S16" s="1">
        <v>319.5295903</v>
      </c>
      <c r="T16" s="1">
        <v>13764.062330000001</v>
      </c>
    </row>
    <row r="17" spans="1:20" x14ac:dyDescent="0.2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H17" s="2">
        <v>1492740000000</v>
      </c>
      <c r="I17" s="2">
        <v>1492740000000</v>
      </c>
      <c r="J17" s="1">
        <v>29</v>
      </c>
      <c r="K17" s="1">
        <v>1</v>
      </c>
      <c r="L17" s="1">
        <v>0</v>
      </c>
      <c r="M17" s="1">
        <v>0</v>
      </c>
      <c r="O17" s="2">
        <v>1492740000000</v>
      </c>
      <c r="P17" s="2">
        <v>1492740000000</v>
      </c>
      <c r="Q17" s="1">
        <v>29</v>
      </c>
      <c r="R17" s="1">
        <v>0.18620689700000001</v>
      </c>
      <c r="S17" s="1">
        <v>409.6638418</v>
      </c>
      <c r="T17" s="1">
        <v>13463.326290000001</v>
      </c>
    </row>
    <row r="18" spans="1:20" x14ac:dyDescent="0.2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H18" s="2">
        <v>1492740000000</v>
      </c>
      <c r="I18" s="2">
        <v>1492740000000</v>
      </c>
      <c r="J18" s="1">
        <v>31</v>
      </c>
      <c r="K18" s="1">
        <v>1</v>
      </c>
      <c r="L18" s="1">
        <v>0</v>
      </c>
      <c r="M18" s="1">
        <v>0</v>
      </c>
      <c r="O18" s="2">
        <v>1492740000000</v>
      </c>
      <c r="P18" s="2">
        <v>1492740000000</v>
      </c>
      <c r="Q18" s="1">
        <v>31</v>
      </c>
      <c r="R18" s="1">
        <v>0.20645161300000001</v>
      </c>
      <c r="S18" s="1">
        <v>355.94037939999998</v>
      </c>
      <c r="T18" s="1">
        <v>14080.55724</v>
      </c>
    </row>
    <row r="19" spans="1:20" x14ac:dyDescent="0.2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H19" s="2">
        <v>1492740000000</v>
      </c>
      <c r="I19" s="2">
        <v>1492740000000</v>
      </c>
      <c r="J19" s="1">
        <v>33</v>
      </c>
      <c r="K19" s="1">
        <v>1</v>
      </c>
      <c r="L19" s="1">
        <v>0</v>
      </c>
      <c r="M19" s="1">
        <v>0</v>
      </c>
      <c r="O19" s="2">
        <v>1492740000000</v>
      </c>
      <c r="P19" s="2">
        <v>1492740000000</v>
      </c>
      <c r="Q19" s="1">
        <v>33</v>
      </c>
      <c r="R19" s="1">
        <v>0.245454545</v>
      </c>
      <c r="S19" s="1">
        <v>413.48862120000001</v>
      </c>
      <c r="T19" s="1">
        <v>12568.03312</v>
      </c>
    </row>
    <row r="20" spans="1:20" x14ac:dyDescent="0.2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H20" s="2">
        <v>1492740000000</v>
      </c>
      <c r="I20" s="2">
        <v>1492740000000</v>
      </c>
      <c r="J20" s="1">
        <v>35</v>
      </c>
      <c r="K20" s="1">
        <v>1</v>
      </c>
      <c r="L20" s="1">
        <v>0</v>
      </c>
      <c r="M20" s="1">
        <v>0</v>
      </c>
      <c r="O20" s="2">
        <v>1492740000000</v>
      </c>
      <c r="P20" s="2">
        <v>1492740000000</v>
      </c>
      <c r="Q20" s="1">
        <v>35</v>
      </c>
      <c r="R20" s="1">
        <v>0.29428571399999998</v>
      </c>
      <c r="S20" s="1">
        <v>413.9379217</v>
      </c>
      <c r="T20" s="1">
        <v>10403.66972</v>
      </c>
    </row>
    <row r="21" spans="1:20" x14ac:dyDescent="0.2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H21" s="2">
        <v>1492740000000</v>
      </c>
      <c r="I21" s="2">
        <v>1492740000000</v>
      </c>
      <c r="J21" s="1">
        <v>37</v>
      </c>
      <c r="K21" s="1">
        <v>1</v>
      </c>
      <c r="L21" s="1">
        <v>0</v>
      </c>
      <c r="M21" s="1">
        <v>0</v>
      </c>
      <c r="O21" s="2">
        <v>1492740000000</v>
      </c>
      <c r="P21" s="2">
        <v>1492740000000</v>
      </c>
      <c r="Q21" s="1">
        <v>37</v>
      </c>
      <c r="R21" s="1">
        <v>0.34414414399999999</v>
      </c>
      <c r="S21" s="1">
        <v>466.90796699999999</v>
      </c>
      <c r="T21" s="1">
        <v>9215.1898729999994</v>
      </c>
    </row>
    <row r="22" spans="1:20" x14ac:dyDescent="0.2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H22" s="2">
        <v>1492740000000</v>
      </c>
      <c r="I22" s="2">
        <v>1492740000000</v>
      </c>
      <c r="J22" s="1">
        <v>39</v>
      </c>
      <c r="K22" s="1">
        <v>1</v>
      </c>
      <c r="L22" s="1">
        <v>0</v>
      </c>
      <c r="M22" s="1">
        <v>0</v>
      </c>
      <c r="O22" s="2">
        <v>1492740000000</v>
      </c>
      <c r="P22" s="2">
        <v>1492740000000</v>
      </c>
      <c r="Q22" s="1">
        <v>39</v>
      </c>
      <c r="R22" s="1">
        <v>0.46239316200000002</v>
      </c>
      <c r="S22" s="1">
        <v>473.62639109999998</v>
      </c>
      <c r="T22" s="1">
        <v>6411.6171830000003</v>
      </c>
    </row>
    <row r="23" spans="1:20" x14ac:dyDescent="0.2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H23" s="2">
        <v>1492740000000</v>
      </c>
      <c r="I23" s="2">
        <v>1492740000000</v>
      </c>
      <c r="J23" s="1">
        <v>41</v>
      </c>
      <c r="K23" s="1">
        <v>1</v>
      </c>
      <c r="L23" s="1">
        <v>0</v>
      </c>
      <c r="M23" s="1">
        <v>0</v>
      </c>
      <c r="O23" s="2">
        <v>1492740000000</v>
      </c>
      <c r="P23" s="2">
        <v>1492740000000</v>
      </c>
      <c r="Q23" s="1">
        <v>41</v>
      </c>
      <c r="R23" s="1">
        <v>0.53495934999999994</v>
      </c>
      <c r="S23" s="1">
        <v>587.79720280000004</v>
      </c>
      <c r="T23" s="1">
        <v>5372.493477</v>
      </c>
    </row>
    <row r="24" spans="1:20" x14ac:dyDescent="0.2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H24" s="2">
        <v>1492740000000</v>
      </c>
      <c r="I24" s="2">
        <v>1492740000000</v>
      </c>
      <c r="J24" s="1">
        <v>43</v>
      </c>
      <c r="K24" s="1">
        <v>1</v>
      </c>
      <c r="L24" s="1">
        <v>0</v>
      </c>
      <c r="M24" s="1">
        <v>0</v>
      </c>
      <c r="O24" s="2">
        <v>1492740000000</v>
      </c>
      <c r="P24" s="2">
        <v>1492740000000</v>
      </c>
      <c r="Q24" s="1">
        <v>43</v>
      </c>
      <c r="R24" s="1">
        <v>0.56589147299999998</v>
      </c>
      <c r="S24" s="1">
        <v>496.26785710000001</v>
      </c>
      <c r="T24" s="1">
        <v>5334.5429800000002</v>
      </c>
    </row>
    <row r="25" spans="1:20" x14ac:dyDescent="0.2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H25" s="2">
        <v>1492740000000</v>
      </c>
      <c r="I25" s="2">
        <v>1492740000000</v>
      </c>
      <c r="J25" s="1">
        <v>45</v>
      </c>
      <c r="K25" s="1">
        <v>1</v>
      </c>
      <c r="L25" s="1">
        <v>0</v>
      </c>
      <c r="M25" s="1">
        <v>0</v>
      </c>
      <c r="O25" s="2">
        <v>1492740000000</v>
      </c>
      <c r="P25" s="2">
        <v>1492740000000</v>
      </c>
      <c r="Q25" s="1">
        <v>45</v>
      </c>
      <c r="R25" s="1">
        <v>0.59333333300000002</v>
      </c>
      <c r="S25" s="1">
        <v>675.33515480000005</v>
      </c>
      <c r="T25" s="1">
        <v>5309.3690839999999</v>
      </c>
    </row>
    <row r="26" spans="1:20" x14ac:dyDescent="0.2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H26" s="2">
        <v>1492740000000</v>
      </c>
      <c r="I26" s="2">
        <v>1492740000000</v>
      </c>
      <c r="J26" s="1">
        <v>47</v>
      </c>
      <c r="K26" s="1">
        <v>1</v>
      </c>
      <c r="L26" s="1">
        <v>0</v>
      </c>
      <c r="M26" s="1">
        <v>0</v>
      </c>
      <c r="O26" s="2">
        <v>1492740000000</v>
      </c>
      <c r="P26" s="2">
        <v>1492740000000</v>
      </c>
      <c r="Q26" s="1">
        <v>47</v>
      </c>
      <c r="R26" s="1">
        <v>0.63546099300000003</v>
      </c>
      <c r="S26" s="1">
        <v>607.29182879999996</v>
      </c>
      <c r="T26" s="1">
        <v>4553.2563099999998</v>
      </c>
    </row>
    <row r="27" spans="1:20" x14ac:dyDescent="0.2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H27" s="2">
        <v>1492740000000</v>
      </c>
      <c r="I27" s="2">
        <v>1492740000000</v>
      </c>
      <c r="J27" s="1">
        <v>49</v>
      </c>
      <c r="K27" s="1">
        <v>1</v>
      </c>
      <c r="L27" s="1">
        <v>0</v>
      </c>
      <c r="M27" s="1">
        <v>0</v>
      </c>
      <c r="O27" s="2">
        <v>1492740000000</v>
      </c>
      <c r="P27" s="2">
        <v>1492740000000</v>
      </c>
      <c r="Q27" s="1">
        <v>49</v>
      </c>
      <c r="R27" s="1">
        <v>0.71156462600000003</v>
      </c>
      <c r="S27" s="1">
        <v>535.20990570000004</v>
      </c>
      <c r="T27" s="1">
        <v>3554.727527</v>
      </c>
    </row>
    <row r="28" spans="1:20" x14ac:dyDescent="0.2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H28" s="2">
        <v>1492740000000</v>
      </c>
      <c r="I28" s="2">
        <v>1492740000000</v>
      </c>
      <c r="J28" s="1">
        <v>51</v>
      </c>
      <c r="K28" s="1">
        <v>1</v>
      </c>
      <c r="L28" s="1">
        <v>0</v>
      </c>
      <c r="M28" s="1">
        <v>0</v>
      </c>
      <c r="O28" s="2">
        <v>1492740000000</v>
      </c>
      <c r="P28" s="2">
        <v>1492740000000</v>
      </c>
      <c r="Q28" s="1">
        <v>51</v>
      </c>
      <c r="R28" s="1">
        <v>0.75163398699999995</v>
      </c>
      <c r="S28" s="1">
        <v>577.29736839999998</v>
      </c>
      <c r="T28" s="1">
        <v>3150.2072499999999</v>
      </c>
    </row>
    <row r="29" spans="1:20" x14ac:dyDescent="0.2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H29" s="2">
        <v>1492740000000</v>
      </c>
      <c r="I29" s="2">
        <v>1492740000000</v>
      </c>
      <c r="J29" s="1">
        <v>53</v>
      </c>
      <c r="K29" s="1">
        <v>1</v>
      </c>
      <c r="L29" s="1">
        <v>0</v>
      </c>
      <c r="M29" s="1">
        <v>0</v>
      </c>
      <c r="O29" s="2">
        <v>1492740000000</v>
      </c>
      <c r="P29" s="2">
        <v>1492740000000</v>
      </c>
      <c r="Q29" s="1">
        <v>53</v>
      </c>
      <c r="R29" s="1">
        <v>0.70188679200000004</v>
      </c>
      <c r="S29" s="1">
        <v>641.943038</v>
      </c>
      <c r="T29" s="1">
        <v>4245.4801790000001</v>
      </c>
    </row>
    <row r="30" spans="1:20" x14ac:dyDescent="0.2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H30" s="2">
        <v>1492740000000</v>
      </c>
      <c r="I30" s="2">
        <v>1492740000000</v>
      </c>
      <c r="J30" s="1">
        <v>55</v>
      </c>
      <c r="K30" s="1">
        <v>1</v>
      </c>
      <c r="L30" s="1">
        <v>0</v>
      </c>
      <c r="M30" s="1">
        <v>0</v>
      </c>
      <c r="O30" s="2">
        <v>1492740000000</v>
      </c>
      <c r="P30" s="2">
        <v>1492740000000</v>
      </c>
      <c r="Q30" s="1">
        <v>55</v>
      </c>
      <c r="R30" s="1">
        <v>0.74666666699999995</v>
      </c>
      <c r="S30" s="1">
        <v>542.21770330000004</v>
      </c>
      <c r="T30" s="1">
        <v>3647.9578879999999</v>
      </c>
    </row>
    <row r="31" spans="1:20" x14ac:dyDescent="0.2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H31" s="2">
        <v>1492740000000</v>
      </c>
      <c r="I31" s="2">
        <v>1492740000000</v>
      </c>
      <c r="J31" s="1">
        <v>57</v>
      </c>
      <c r="K31" s="1">
        <v>1</v>
      </c>
      <c r="L31" s="1">
        <v>0</v>
      </c>
      <c r="M31" s="1">
        <v>0</v>
      </c>
      <c r="O31" s="2">
        <v>1492740000000</v>
      </c>
      <c r="P31" s="2">
        <v>1492740000000</v>
      </c>
      <c r="Q31" s="1">
        <v>57</v>
      </c>
      <c r="R31" s="1">
        <v>0.80877193000000003</v>
      </c>
      <c r="S31" s="1">
        <v>454.0458716</v>
      </c>
      <c r="T31" s="1">
        <v>2752.672368</v>
      </c>
    </row>
    <row r="32" spans="1:20" x14ac:dyDescent="0.2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H32" s="2">
        <v>1492740000000</v>
      </c>
      <c r="I32" s="2">
        <v>1492740000000</v>
      </c>
      <c r="J32" s="1">
        <v>59</v>
      </c>
      <c r="K32" s="1">
        <v>1</v>
      </c>
      <c r="L32" s="1">
        <v>0</v>
      </c>
      <c r="M32" s="1">
        <v>0</v>
      </c>
      <c r="O32" s="2">
        <v>1492740000000</v>
      </c>
      <c r="P32" s="2">
        <v>1492740000000</v>
      </c>
      <c r="Q32" s="1">
        <v>59</v>
      </c>
      <c r="R32" s="1">
        <v>0.88926553699999999</v>
      </c>
      <c r="S32" s="1">
        <v>631.59693879999998</v>
      </c>
      <c r="T32" s="1">
        <v>1667.8222499999999</v>
      </c>
    </row>
    <row r="33" spans="1:20" x14ac:dyDescent="0.2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H33" s="2">
        <v>1492740000000</v>
      </c>
      <c r="I33" s="2">
        <v>1492740000000</v>
      </c>
      <c r="J33" s="1">
        <v>61</v>
      </c>
      <c r="K33" s="1">
        <v>1</v>
      </c>
      <c r="L33" s="1">
        <v>0</v>
      </c>
      <c r="M33" s="1">
        <v>0</v>
      </c>
      <c r="O33" s="2">
        <v>1492740000000</v>
      </c>
      <c r="P33" s="2">
        <v>1492740000000</v>
      </c>
      <c r="Q33" s="1">
        <v>61</v>
      </c>
      <c r="R33" s="1">
        <v>0.80928961700000002</v>
      </c>
      <c r="S33" s="1">
        <v>520.72779370000001</v>
      </c>
      <c r="T33" s="1">
        <v>3047.823676</v>
      </c>
    </row>
    <row r="34" spans="1:20" x14ac:dyDescent="0.2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H34" s="2">
        <v>1492740000000</v>
      </c>
      <c r="I34" s="2">
        <v>1492740000000</v>
      </c>
      <c r="J34" s="1">
        <v>63</v>
      </c>
      <c r="K34" s="1">
        <v>1</v>
      </c>
      <c r="L34" s="1">
        <v>0</v>
      </c>
      <c r="M34" s="1">
        <v>0</v>
      </c>
      <c r="O34" s="2">
        <v>1492740000000</v>
      </c>
      <c r="P34" s="2">
        <v>1492740000000</v>
      </c>
      <c r="Q34" s="1">
        <v>63</v>
      </c>
      <c r="R34" s="1">
        <v>0.89629629600000005</v>
      </c>
      <c r="S34" s="1">
        <v>626.55612240000005</v>
      </c>
      <c r="T34" s="1">
        <v>1646.1439330000001</v>
      </c>
    </row>
    <row r="35" spans="1:20" x14ac:dyDescent="0.2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H35" s="2">
        <v>1492740000000</v>
      </c>
      <c r="I35" s="2">
        <v>1492740000000</v>
      </c>
      <c r="J35" s="1">
        <v>65</v>
      </c>
      <c r="K35" s="1">
        <v>1</v>
      </c>
      <c r="L35" s="1">
        <v>0</v>
      </c>
      <c r="M35" s="1">
        <v>0</v>
      </c>
      <c r="O35" s="2">
        <v>1492740000000</v>
      </c>
      <c r="P35" s="2">
        <v>1492740000000</v>
      </c>
      <c r="Q35" s="1">
        <v>65</v>
      </c>
      <c r="R35" s="1">
        <v>0.93025641000000003</v>
      </c>
      <c r="S35" s="1">
        <v>745.25</v>
      </c>
      <c r="T35" s="1">
        <v>1130.4921489999999</v>
      </c>
    </row>
    <row r="36" spans="1:20" x14ac:dyDescent="0.2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H36" s="2">
        <v>1492740000000</v>
      </c>
      <c r="I36" s="2">
        <v>1492740000000</v>
      </c>
      <c r="J36" s="1">
        <v>67</v>
      </c>
      <c r="K36" s="1">
        <v>1</v>
      </c>
      <c r="L36" s="1">
        <v>0</v>
      </c>
      <c r="M36" s="1">
        <v>0</v>
      </c>
      <c r="O36" s="2">
        <v>1492740000000</v>
      </c>
      <c r="P36" s="2">
        <v>1492740000000</v>
      </c>
      <c r="Q36" s="1">
        <v>67</v>
      </c>
      <c r="R36" s="1">
        <v>0.88955223900000002</v>
      </c>
      <c r="S36" s="1">
        <v>662.02252250000004</v>
      </c>
      <c r="T36" s="1">
        <v>1822.2405590000001</v>
      </c>
    </row>
    <row r="37" spans="1:20" x14ac:dyDescent="0.2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H37" s="2">
        <v>1492740000000</v>
      </c>
      <c r="I37" s="2">
        <v>1492740000000</v>
      </c>
      <c r="J37" s="1">
        <v>69</v>
      </c>
      <c r="K37" s="1">
        <v>1</v>
      </c>
      <c r="L37" s="1">
        <v>0</v>
      </c>
      <c r="M37" s="1">
        <v>0</v>
      </c>
      <c r="O37" s="2">
        <v>1492740000000</v>
      </c>
      <c r="P37" s="2">
        <v>1492740000000</v>
      </c>
      <c r="Q37" s="1">
        <v>69</v>
      </c>
      <c r="R37" s="1">
        <v>0.96811594199999995</v>
      </c>
      <c r="S37" s="1">
        <v>485.81818179999999</v>
      </c>
      <c r="T37" s="1">
        <v>529.50165549999997</v>
      </c>
    </row>
    <row r="38" spans="1:20" x14ac:dyDescent="0.2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H38" s="2">
        <v>1492740000000</v>
      </c>
      <c r="I38" s="2">
        <v>1492740000000</v>
      </c>
      <c r="J38" s="1">
        <v>71</v>
      </c>
      <c r="K38" s="1">
        <v>1</v>
      </c>
      <c r="L38" s="1">
        <v>0</v>
      </c>
      <c r="M38" s="1">
        <v>0</v>
      </c>
      <c r="O38" s="2">
        <v>1492740000000</v>
      </c>
      <c r="P38" s="2">
        <v>1492740000000</v>
      </c>
      <c r="Q38" s="1">
        <v>71</v>
      </c>
      <c r="R38" s="1">
        <v>0.84835680800000002</v>
      </c>
      <c r="S38" s="1">
        <v>550.74303410000005</v>
      </c>
      <c r="T38" s="1">
        <v>2718.5162089999999</v>
      </c>
    </row>
    <row r="39" spans="1:20" x14ac:dyDescent="0.2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H39" s="2">
        <v>1492740000000</v>
      </c>
      <c r="I39" s="2">
        <v>1492740000000</v>
      </c>
      <c r="J39" s="1">
        <v>73</v>
      </c>
      <c r="K39" s="1">
        <v>1</v>
      </c>
      <c r="L39" s="1">
        <v>0</v>
      </c>
      <c r="M39" s="1">
        <v>0</v>
      </c>
      <c r="O39" s="2">
        <v>1492740000000</v>
      </c>
      <c r="P39" s="2">
        <v>1492740000000</v>
      </c>
      <c r="Q39" s="1">
        <v>73</v>
      </c>
      <c r="R39" s="1">
        <v>0.92785388099999999</v>
      </c>
      <c r="S39" s="1">
        <v>708.39240510000002</v>
      </c>
      <c r="T39" s="1">
        <v>1290.2138689999999</v>
      </c>
    </row>
    <row r="40" spans="1:20" x14ac:dyDescent="0.2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H40" s="2">
        <v>1492740000000</v>
      </c>
      <c r="I40" s="2">
        <v>1492740000000</v>
      </c>
      <c r="J40" s="1">
        <v>75</v>
      </c>
      <c r="K40" s="1">
        <v>1</v>
      </c>
      <c r="L40" s="1">
        <v>0</v>
      </c>
      <c r="M40" s="1">
        <v>0</v>
      </c>
      <c r="O40" s="2">
        <v>1492740000000</v>
      </c>
      <c r="P40" s="2">
        <v>1492740000000</v>
      </c>
      <c r="Q40" s="1">
        <v>75</v>
      </c>
      <c r="R40" s="1">
        <v>0.91511111099999998</v>
      </c>
      <c r="S40" s="1">
        <v>661.38743460000001</v>
      </c>
      <c r="T40" s="1">
        <v>1532.410748</v>
      </c>
    </row>
    <row r="41" spans="1:20" x14ac:dyDescent="0.2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H41" s="2">
        <v>1492740000000</v>
      </c>
      <c r="I41" s="2">
        <v>1492740000000</v>
      </c>
      <c r="J41" s="1">
        <v>77</v>
      </c>
      <c r="K41" s="1">
        <v>1</v>
      </c>
      <c r="L41" s="1">
        <v>0</v>
      </c>
      <c r="M41" s="1">
        <v>0</v>
      </c>
      <c r="O41" s="2">
        <v>1492740000000</v>
      </c>
      <c r="P41" s="2">
        <v>1492740000000</v>
      </c>
      <c r="Q41" s="1">
        <v>77</v>
      </c>
      <c r="R41" s="1">
        <v>0.91385281399999996</v>
      </c>
      <c r="S41" s="1">
        <v>923.25628140000003</v>
      </c>
      <c r="T41" s="1">
        <v>1648.448457</v>
      </c>
    </row>
    <row r="42" spans="1:20" x14ac:dyDescent="0.2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H42" s="2">
        <v>1492740000000</v>
      </c>
      <c r="I42" s="2">
        <v>1492740000000</v>
      </c>
      <c r="J42" s="1">
        <v>79</v>
      </c>
      <c r="K42" s="1">
        <v>1</v>
      </c>
      <c r="L42" s="1">
        <v>0</v>
      </c>
      <c r="M42" s="1">
        <v>0</v>
      </c>
      <c r="O42" s="2">
        <v>1492740000000</v>
      </c>
      <c r="P42" s="2">
        <v>1492740000000</v>
      </c>
      <c r="Q42" s="1">
        <v>79</v>
      </c>
      <c r="R42" s="1">
        <v>0.96962025299999999</v>
      </c>
      <c r="S42" s="1">
        <v>1062.6388890000001</v>
      </c>
      <c r="T42" s="1">
        <v>574.43171029999996</v>
      </c>
    </row>
    <row r="43" spans="1:20" x14ac:dyDescent="0.2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H43" s="2">
        <v>1492740000000</v>
      </c>
      <c r="I43" s="2">
        <v>1492740000000</v>
      </c>
      <c r="J43" s="1">
        <v>81</v>
      </c>
      <c r="K43" s="1">
        <v>1</v>
      </c>
      <c r="L43" s="1">
        <v>0</v>
      </c>
      <c r="M43" s="1">
        <v>0</v>
      </c>
      <c r="O43" s="2">
        <v>1492740000000</v>
      </c>
      <c r="P43" s="2">
        <v>1492740000000</v>
      </c>
      <c r="Q43" s="1">
        <v>81</v>
      </c>
      <c r="R43" s="1">
        <v>0.91193415600000005</v>
      </c>
      <c r="S43" s="1">
        <v>875.771028</v>
      </c>
      <c r="T43" s="1">
        <v>1716.104122</v>
      </c>
    </row>
    <row r="44" spans="1:20" x14ac:dyDescent="0.2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H44" s="2">
        <v>1492740000000</v>
      </c>
      <c r="I44" s="2">
        <v>1492740000000</v>
      </c>
      <c r="J44" s="1">
        <v>83</v>
      </c>
      <c r="K44" s="1">
        <v>1</v>
      </c>
      <c r="L44" s="1">
        <v>0</v>
      </c>
      <c r="M44" s="1">
        <v>0</v>
      </c>
      <c r="O44" s="2">
        <v>1492740000000</v>
      </c>
      <c r="P44" s="2">
        <v>1492740000000</v>
      </c>
      <c r="Q44" s="1">
        <v>83</v>
      </c>
      <c r="R44" s="1">
        <v>0.95542168699999996</v>
      </c>
      <c r="S44" s="1">
        <v>664.40540539999995</v>
      </c>
      <c r="T44" s="1">
        <v>859.09090909999998</v>
      </c>
    </row>
    <row r="45" spans="1:20" x14ac:dyDescent="0.2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H45" s="2">
        <v>1492740000000</v>
      </c>
      <c r="I45" s="2">
        <v>1492740000000</v>
      </c>
      <c r="J45" s="1">
        <v>85</v>
      </c>
      <c r="K45" s="1">
        <v>1</v>
      </c>
      <c r="L45" s="1">
        <v>0</v>
      </c>
      <c r="M45" s="1">
        <v>0</v>
      </c>
      <c r="O45" s="2">
        <v>1492740000000</v>
      </c>
      <c r="P45" s="2">
        <v>1492740000000</v>
      </c>
      <c r="Q45" s="1">
        <v>85</v>
      </c>
      <c r="R45" s="1">
        <v>0.98078431399999999</v>
      </c>
      <c r="S45" s="1">
        <v>770.61224489999995</v>
      </c>
      <c r="T45" s="1">
        <v>384.78477650000002</v>
      </c>
    </row>
    <row r="46" spans="1:20" x14ac:dyDescent="0.2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H46" s="2">
        <v>1492740000000</v>
      </c>
      <c r="I46" s="2">
        <v>1492740000000</v>
      </c>
      <c r="J46" s="1">
        <v>87</v>
      </c>
      <c r="K46" s="1">
        <v>1</v>
      </c>
      <c r="L46" s="1">
        <v>0</v>
      </c>
      <c r="M46" s="1">
        <v>0</v>
      </c>
      <c r="O46" s="2">
        <v>1492740000000</v>
      </c>
      <c r="P46" s="2">
        <v>1492740000000</v>
      </c>
      <c r="Q46" s="1">
        <v>87</v>
      </c>
      <c r="R46" s="1">
        <v>0.94521072799999994</v>
      </c>
      <c r="S46" s="1">
        <v>705.74825169999997</v>
      </c>
      <c r="T46" s="1">
        <v>1142.5974470000001</v>
      </c>
    </row>
    <row r="47" spans="1:20" x14ac:dyDescent="0.2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H47" s="2">
        <v>1492740000000</v>
      </c>
      <c r="I47" s="2">
        <v>1492740000000</v>
      </c>
      <c r="J47" s="1">
        <v>89</v>
      </c>
      <c r="K47" s="1">
        <v>1</v>
      </c>
      <c r="L47" s="1">
        <v>0</v>
      </c>
      <c r="M47" s="1">
        <v>0</v>
      </c>
      <c r="O47" s="2">
        <v>1492740000000</v>
      </c>
      <c r="P47" s="2">
        <v>1492740000000</v>
      </c>
      <c r="Q47" s="1">
        <v>89</v>
      </c>
      <c r="R47" s="1">
        <v>0.94531835200000003</v>
      </c>
      <c r="S47" s="1">
        <v>904.84246580000001</v>
      </c>
      <c r="T47" s="1">
        <v>1139.11823</v>
      </c>
    </row>
    <row r="48" spans="1:20" x14ac:dyDescent="0.2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H48" s="2">
        <v>1492740000000</v>
      </c>
      <c r="I48" s="2">
        <v>1492750000000</v>
      </c>
      <c r="J48" s="1">
        <v>91</v>
      </c>
      <c r="K48" s="1">
        <v>1</v>
      </c>
      <c r="L48" s="1">
        <v>0</v>
      </c>
      <c r="M48" s="1">
        <v>0</v>
      </c>
      <c r="O48" s="2">
        <v>1492740000000</v>
      </c>
      <c r="P48" s="2">
        <v>1492740000000</v>
      </c>
      <c r="Q48" s="1">
        <v>91</v>
      </c>
      <c r="R48" s="1">
        <v>0.93186813199999996</v>
      </c>
      <c r="S48" s="1">
        <v>789.61827960000005</v>
      </c>
      <c r="T48" s="1">
        <v>1489.3553919999999</v>
      </c>
    </row>
    <row r="49" spans="1:20" x14ac:dyDescent="0.2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H49" s="2">
        <v>1492750000000</v>
      </c>
      <c r="I49" s="2">
        <v>1492750000000</v>
      </c>
      <c r="J49" s="1">
        <v>93</v>
      </c>
      <c r="K49" s="1">
        <v>1</v>
      </c>
      <c r="L49" s="1">
        <v>0</v>
      </c>
      <c r="M49" s="1">
        <v>0</v>
      </c>
      <c r="O49" s="2">
        <v>1492740000000</v>
      </c>
      <c r="P49" s="2">
        <v>1492740000000</v>
      </c>
      <c r="Q49" s="1">
        <v>93</v>
      </c>
      <c r="R49" s="1">
        <v>0.97096774200000002</v>
      </c>
      <c r="S49" s="1">
        <v>986.06172839999999</v>
      </c>
      <c r="T49" s="1">
        <v>606.39309200000002</v>
      </c>
    </row>
    <row r="50" spans="1:20" x14ac:dyDescent="0.2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H50" s="2">
        <v>1492750000000</v>
      </c>
      <c r="I50" s="2">
        <v>1492750000000</v>
      </c>
      <c r="J50" s="1">
        <v>95</v>
      </c>
      <c r="K50" s="1">
        <v>1</v>
      </c>
      <c r="L50" s="1">
        <v>0</v>
      </c>
      <c r="M50" s="1">
        <v>0</v>
      </c>
      <c r="O50" s="2">
        <v>1492740000000</v>
      </c>
      <c r="P50" s="2">
        <v>1492740000000</v>
      </c>
      <c r="Q50" s="1">
        <v>95</v>
      </c>
      <c r="R50" s="1">
        <v>0.96456140400000001</v>
      </c>
      <c r="S50" s="1">
        <v>984.15841579999994</v>
      </c>
      <c r="T50" s="1">
        <v>775.80215810000004</v>
      </c>
    </row>
    <row r="51" spans="1:20" x14ac:dyDescent="0.2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H51" s="2">
        <v>1492750000000</v>
      </c>
      <c r="I51" s="2">
        <v>1492750000000</v>
      </c>
      <c r="J51" s="1">
        <v>97</v>
      </c>
      <c r="K51" s="1">
        <v>1</v>
      </c>
      <c r="L51" s="1">
        <v>0</v>
      </c>
      <c r="M51" s="1">
        <v>0</v>
      </c>
      <c r="O51" s="2">
        <v>1492750000000</v>
      </c>
      <c r="P51" s="2">
        <v>1492750000000</v>
      </c>
      <c r="Q51" s="1">
        <v>97</v>
      </c>
      <c r="R51" s="1">
        <v>0.97663230199999995</v>
      </c>
      <c r="S51" s="1">
        <v>1100.4852940000001</v>
      </c>
      <c r="T51" s="1">
        <v>506.76235159999999</v>
      </c>
    </row>
    <row r="52" spans="1:20" x14ac:dyDescent="0.2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H52" s="2">
        <v>1492750000000</v>
      </c>
      <c r="I52" s="2">
        <v>1492750000000</v>
      </c>
      <c r="J52" s="1">
        <v>99</v>
      </c>
      <c r="K52" s="1">
        <v>1</v>
      </c>
      <c r="L52" s="1">
        <v>0</v>
      </c>
      <c r="M52" s="1">
        <v>0</v>
      </c>
      <c r="O52" s="2">
        <v>1492750000000</v>
      </c>
      <c r="P52" s="2">
        <v>1492750000000</v>
      </c>
      <c r="Q52" s="1">
        <v>99</v>
      </c>
      <c r="R52" s="1">
        <v>0.89966330000000005</v>
      </c>
      <c r="S52" s="1">
        <v>174.34228189999999</v>
      </c>
      <c r="T52" s="1">
        <v>2557.591445</v>
      </c>
    </row>
    <row r="53" spans="1:20" x14ac:dyDescent="0.2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H53" s="2">
        <v>1492750000000</v>
      </c>
      <c r="I53" s="2">
        <v>1492750000000</v>
      </c>
      <c r="J53" s="1">
        <v>101</v>
      </c>
      <c r="K53" s="1">
        <v>1</v>
      </c>
      <c r="L53" s="1">
        <v>0</v>
      </c>
      <c r="M53" s="1">
        <v>0</v>
      </c>
      <c r="O53" s="2">
        <v>1492750000000</v>
      </c>
      <c r="P53" s="2">
        <v>1492750000000</v>
      </c>
      <c r="Q53" s="1">
        <v>101</v>
      </c>
      <c r="R53" s="1">
        <v>0.99207920800000005</v>
      </c>
      <c r="S53" s="1">
        <v>1396.125</v>
      </c>
      <c r="T53" s="1">
        <v>178.12334329999999</v>
      </c>
    </row>
    <row r="54" spans="1:20" x14ac:dyDescent="0.2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H54" s="2">
        <v>1492750000000</v>
      </c>
      <c r="I54" s="2">
        <v>1492750000000</v>
      </c>
      <c r="J54" s="1">
        <v>103</v>
      </c>
      <c r="K54" s="1">
        <v>1</v>
      </c>
      <c r="L54" s="1">
        <v>0</v>
      </c>
      <c r="M54" s="1">
        <v>0</v>
      </c>
      <c r="O54" s="2">
        <v>1492750000000</v>
      </c>
      <c r="P54" s="2">
        <v>1492750000000</v>
      </c>
      <c r="Q54" s="1">
        <v>103</v>
      </c>
      <c r="R54" s="1">
        <v>0.95048543699999999</v>
      </c>
      <c r="S54" s="1">
        <v>774.83006539999997</v>
      </c>
      <c r="T54" s="1">
        <v>1155.940198</v>
      </c>
    </row>
    <row r="55" spans="1:20" x14ac:dyDescent="0.2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H55" s="2">
        <v>1492750000000</v>
      </c>
      <c r="I55" s="2">
        <v>1492750000000</v>
      </c>
      <c r="J55" s="1">
        <v>105</v>
      </c>
      <c r="K55" s="1">
        <v>1</v>
      </c>
      <c r="L55" s="1">
        <v>0</v>
      </c>
      <c r="M55" s="1">
        <v>0</v>
      </c>
      <c r="O55" s="2">
        <v>1492750000000</v>
      </c>
      <c r="P55" s="2">
        <v>1492750000000</v>
      </c>
      <c r="Q55" s="1">
        <v>105</v>
      </c>
      <c r="R55" s="1">
        <v>0.991746032</v>
      </c>
      <c r="S55" s="1">
        <v>1357.6538459999999</v>
      </c>
      <c r="T55" s="1">
        <v>193.1376017</v>
      </c>
    </row>
    <row r="56" spans="1:20" x14ac:dyDescent="0.2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H56" s="2">
        <v>1492750000000</v>
      </c>
      <c r="I56" s="2">
        <v>1492750000000</v>
      </c>
      <c r="J56" s="1">
        <v>107</v>
      </c>
      <c r="K56" s="1">
        <v>1</v>
      </c>
      <c r="L56" s="1">
        <v>0</v>
      </c>
      <c r="M56" s="1">
        <v>0</v>
      </c>
      <c r="O56" s="2">
        <v>1492750000000</v>
      </c>
      <c r="P56" s="2">
        <v>1492750000000</v>
      </c>
      <c r="Q56" s="1">
        <v>107</v>
      </c>
      <c r="R56" s="1">
        <v>0.99096573200000004</v>
      </c>
      <c r="S56" s="1">
        <v>838.68965519999995</v>
      </c>
      <c r="T56" s="1">
        <v>214.94117650000001</v>
      </c>
    </row>
    <row r="57" spans="1:20" x14ac:dyDescent="0.2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H57" s="2">
        <v>1492750000000</v>
      </c>
      <c r="I57" s="2">
        <v>1492750000000</v>
      </c>
      <c r="J57" s="1">
        <v>109</v>
      </c>
      <c r="K57" s="1">
        <v>1</v>
      </c>
      <c r="L57" s="1">
        <v>0</v>
      </c>
      <c r="M57" s="1">
        <v>0</v>
      </c>
      <c r="O57" s="2">
        <v>1492750000000</v>
      </c>
      <c r="P57" s="2">
        <v>1492750000000</v>
      </c>
      <c r="Q57" s="1">
        <v>109</v>
      </c>
      <c r="R57" s="1">
        <v>0.98960244600000002</v>
      </c>
      <c r="S57" s="1">
        <v>867.02941180000005</v>
      </c>
      <c r="T57" s="1">
        <v>251.88146750000001</v>
      </c>
    </row>
    <row r="58" spans="1:20" x14ac:dyDescent="0.2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H58" s="2">
        <v>1492750000000</v>
      </c>
      <c r="I58" s="2">
        <v>1492750000000</v>
      </c>
      <c r="J58" s="1">
        <v>111</v>
      </c>
      <c r="K58" s="1">
        <v>1</v>
      </c>
      <c r="L58" s="1">
        <v>0</v>
      </c>
      <c r="M58" s="1">
        <v>0</v>
      </c>
      <c r="O58" s="2">
        <v>1492750000000</v>
      </c>
      <c r="P58" s="2">
        <v>1492750000000</v>
      </c>
      <c r="Q58" s="1">
        <v>111</v>
      </c>
      <c r="R58" s="1">
        <v>0.99039038999999995</v>
      </c>
      <c r="S58" s="1">
        <v>967.1875</v>
      </c>
      <c r="T58" s="1">
        <v>233.86566640000001</v>
      </c>
    </row>
    <row r="59" spans="1:20" x14ac:dyDescent="0.2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H59" s="2">
        <v>1492750000000</v>
      </c>
      <c r="I59" s="2">
        <v>1492750000000</v>
      </c>
      <c r="J59" s="1">
        <v>113</v>
      </c>
      <c r="K59" s="1">
        <v>1</v>
      </c>
      <c r="L59" s="1">
        <v>0</v>
      </c>
      <c r="M59" s="1">
        <v>0</v>
      </c>
      <c r="O59" s="2">
        <v>1492750000000</v>
      </c>
      <c r="P59" s="2">
        <v>1492750000000</v>
      </c>
      <c r="Q59" s="1">
        <v>113</v>
      </c>
      <c r="R59" s="1">
        <v>0.97994100299999998</v>
      </c>
      <c r="S59" s="1">
        <v>690.51470589999997</v>
      </c>
      <c r="T59" s="1">
        <v>509.90894479999997</v>
      </c>
    </row>
    <row r="60" spans="1:20" x14ac:dyDescent="0.2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H60" s="2">
        <v>1492750000000</v>
      </c>
      <c r="I60" s="2">
        <v>1492750000000</v>
      </c>
      <c r="J60" s="1">
        <v>115</v>
      </c>
      <c r="K60" s="1">
        <v>1</v>
      </c>
      <c r="L60" s="1">
        <v>0</v>
      </c>
      <c r="M60" s="1">
        <v>0</v>
      </c>
      <c r="O60" s="2">
        <v>1492750000000</v>
      </c>
      <c r="P60" s="2">
        <v>1492750000000</v>
      </c>
      <c r="Q60" s="1">
        <v>115</v>
      </c>
      <c r="R60" s="1">
        <v>0.989855072</v>
      </c>
      <c r="S60" s="1">
        <v>870.77142860000004</v>
      </c>
      <c r="T60" s="1">
        <v>269.98898000000003</v>
      </c>
    </row>
    <row r="61" spans="1:20" x14ac:dyDescent="0.2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H61" s="2">
        <v>1492750000000</v>
      </c>
      <c r="I61" s="2">
        <v>1492750000000</v>
      </c>
      <c r="J61" s="1">
        <v>117</v>
      </c>
      <c r="K61" s="1">
        <v>1</v>
      </c>
      <c r="L61" s="1">
        <v>0</v>
      </c>
      <c r="M61" s="1">
        <v>0</v>
      </c>
      <c r="O61" s="2">
        <v>1492750000000</v>
      </c>
      <c r="P61" s="2">
        <v>1492750000000</v>
      </c>
      <c r="Q61" s="1">
        <v>117</v>
      </c>
      <c r="R61" s="1">
        <v>0.98461538500000001</v>
      </c>
      <c r="S61" s="1">
        <v>498.05555559999999</v>
      </c>
      <c r="T61" s="1">
        <v>387.339178</v>
      </c>
    </row>
    <row r="62" spans="1:20" x14ac:dyDescent="0.2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H62" s="2">
        <v>1492750000000</v>
      </c>
      <c r="I62" s="2">
        <v>1492750000000</v>
      </c>
      <c r="J62" s="1">
        <v>119</v>
      </c>
      <c r="K62" s="1">
        <v>1</v>
      </c>
      <c r="L62" s="1">
        <v>0</v>
      </c>
      <c r="M62" s="1">
        <v>0</v>
      </c>
      <c r="O62" s="2">
        <v>1492750000000</v>
      </c>
      <c r="P62" s="2">
        <v>1492750000000</v>
      </c>
      <c r="Q62" s="1">
        <v>119</v>
      </c>
      <c r="R62" s="1">
        <v>0.99859944</v>
      </c>
      <c r="S62" s="1">
        <v>529</v>
      </c>
      <c r="T62" s="1">
        <v>36.272910469999999</v>
      </c>
    </row>
    <row r="63" spans="1:20" x14ac:dyDescent="0.2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H63" s="2">
        <v>1492750000000</v>
      </c>
      <c r="I63" s="2">
        <v>1492750000000</v>
      </c>
      <c r="J63" s="1">
        <v>121</v>
      </c>
      <c r="K63" s="1">
        <v>1</v>
      </c>
      <c r="L63" s="1">
        <v>0</v>
      </c>
      <c r="M63" s="1">
        <v>0</v>
      </c>
      <c r="O63" s="2">
        <v>1492750000000</v>
      </c>
      <c r="P63" s="2">
        <v>1492750000000</v>
      </c>
      <c r="Q63" s="1">
        <v>121</v>
      </c>
      <c r="R63" s="1">
        <v>0.98622589500000002</v>
      </c>
      <c r="S63" s="1">
        <v>318.60000000000002</v>
      </c>
      <c r="T63" s="1">
        <v>373.13432840000002</v>
      </c>
    </row>
    <row r="64" spans="1:20" x14ac:dyDescent="0.2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H64" s="2">
        <v>1492750000000</v>
      </c>
      <c r="I64" s="2">
        <v>1492750000000</v>
      </c>
      <c r="J64" s="1">
        <v>123</v>
      </c>
      <c r="K64" s="1">
        <v>1</v>
      </c>
      <c r="L64" s="1">
        <v>0</v>
      </c>
      <c r="M64" s="1">
        <v>0</v>
      </c>
      <c r="O64" s="2">
        <v>1492750000000</v>
      </c>
      <c r="P64" s="2">
        <v>1492750000000</v>
      </c>
      <c r="Q64" s="1">
        <v>123</v>
      </c>
      <c r="R64" s="1">
        <v>0.99214092099999995</v>
      </c>
      <c r="S64" s="1">
        <v>258.51724139999999</v>
      </c>
      <c r="T64" s="1">
        <v>215.8256384</v>
      </c>
    </row>
    <row r="65" spans="1:20" x14ac:dyDescent="0.2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H65" s="2">
        <v>1492750000000</v>
      </c>
      <c r="I65" s="2">
        <v>1492750000000</v>
      </c>
      <c r="J65" s="1">
        <v>125</v>
      </c>
      <c r="K65" s="1">
        <v>1</v>
      </c>
      <c r="L65" s="1">
        <v>0</v>
      </c>
      <c r="M65" s="1">
        <v>0</v>
      </c>
      <c r="O65" s="2">
        <v>1492750000000</v>
      </c>
      <c r="P65" s="2">
        <v>1492750000000</v>
      </c>
      <c r="Q65" s="1">
        <v>125</v>
      </c>
      <c r="R65" s="1">
        <v>1</v>
      </c>
      <c r="S65" s="1">
        <v>0</v>
      </c>
      <c r="T65" s="1">
        <v>0</v>
      </c>
    </row>
    <row r="66" spans="1:20" x14ac:dyDescent="0.2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H66" s="2">
        <v>1492750000000</v>
      </c>
      <c r="I66" s="2">
        <v>1492750000000</v>
      </c>
      <c r="J66" s="1">
        <v>127</v>
      </c>
      <c r="K66" s="1">
        <v>1</v>
      </c>
      <c r="L66" s="1">
        <v>0</v>
      </c>
      <c r="M66" s="1">
        <v>0</v>
      </c>
      <c r="O66" s="2">
        <v>1492750000000</v>
      </c>
      <c r="P66" s="2">
        <v>1492750000000</v>
      </c>
      <c r="Q66" s="1">
        <v>127</v>
      </c>
      <c r="R66" s="1">
        <v>0.99527559099999996</v>
      </c>
      <c r="S66" s="1">
        <v>254.33333329999999</v>
      </c>
      <c r="T66" s="1">
        <v>132.11393949999999</v>
      </c>
    </row>
    <row r="67" spans="1:20" x14ac:dyDescent="0.2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H67" s="2">
        <v>1492750000000</v>
      </c>
      <c r="I67" s="2">
        <v>1492750000000</v>
      </c>
      <c r="J67" s="1">
        <v>129</v>
      </c>
      <c r="K67" s="1">
        <v>1</v>
      </c>
      <c r="L67" s="1">
        <v>0</v>
      </c>
      <c r="M67" s="1">
        <v>0</v>
      </c>
      <c r="O67" s="2">
        <v>1492750000000</v>
      </c>
      <c r="P67" s="2">
        <v>1492750000000</v>
      </c>
      <c r="Q67" s="1">
        <v>129</v>
      </c>
      <c r="R67" s="1">
        <v>0.89405684799999996</v>
      </c>
      <c r="S67" s="1">
        <v>493.44634150000002</v>
      </c>
      <c r="T67" s="1">
        <v>3516.7578119999998</v>
      </c>
    </row>
    <row r="68" spans="1:20" x14ac:dyDescent="0.2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H68" s="2">
        <v>1492750000000</v>
      </c>
      <c r="I68" s="2">
        <v>1492750000000</v>
      </c>
      <c r="J68" s="1">
        <v>131</v>
      </c>
      <c r="K68" s="1">
        <v>1</v>
      </c>
      <c r="L68" s="1">
        <v>0</v>
      </c>
      <c r="M68" s="1">
        <v>0</v>
      </c>
      <c r="O68" s="2">
        <v>1492750000000</v>
      </c>
      <c r="P68" s="2">
        <v>1492750000000</v>
      </c>
      <c r="Q68" s="1">
        <v>131</v>
      </c>
      <c r="R68" s="1">
        <v>0.99160305299999996</v>
      </c>
      <c r="S68" s="1">
        <v>231.4242424</v>
      </c>
      <c r="T68" s="1">
        <v>249.43510169999999</v>
      </c>
    </row>
    <row r="69" spans="1:20" x14ac:dyDescent="0.2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H69" s="2">
        <v>1492750000000</v>
      </c>
      <c r="I69" s="2">
        <v>1492750000000</v>
      </c>
      <c r="J69" s="1">
        <v>133</v>
      </c>
      <c r="K69" s="1">
        <v>1</v>
      </c>
      <c r="L69" s="1">
        <v>0</v>
      </c>
      <c r="M69" s="1">
        <v>0</v>
      </c>
      <c r="O69" s="2">
        <v>1492750000000</v>
      </c>
      <c r="P69" s="2">
        <v>1492750000000</v>
      </c>
      <c r="Q69" s="1">
        <v>133</v>
      </c>
      <c r="R69" s="1">
        <v>0.90977443599999996</v>
      </c>
      <c r="S69" s="1">
        <v>478.31666669999998</v>
      </c>
      <c r="T69" s="1">
        <v>2906.7606540000002</v>
      </c>
    </row>
    <row r="70" spans="1:20" x14ac:dyDescent="0.2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H70" s="2">
        <v>1492750000000</v>
      </c>
      <c r="I70" s="2">
        <v>1492750000000</v>
      </c>
      <c r="J70" s="1">
        <v>135</v>
      </c>
      <c r="K70" s="1">
        <v>1</v>
      </c>
      <c r="L70" s="1">
        <v>0</v>
      </c>
      <c r="M70" s="1">
        <v>0</v>
      </c>
      <c r="O70" s="2">
        <v>1492750000000</v>
      </c>
      <c r="P70" s="2">
        <v>1492750000000</v>
      </c>
      <c r="Q70" s="1">
        <v>135</v>
      </c>
      <c r="R70" s="1">
        <v>0.999012346</v>
      </c>
      <c r="S70" s="1">
        <v>294.25</v>
      </c>
      <c r="T70" s="1">
        <v>30.083565459999999</v>
      </c>
    </row>
    <row r="71" spans="1:20" x14ac:dyDescent="0.2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H71" s="2">
        <v>1492750000000</v>
      </c>
      <c r="I71" s="2">
        <v>1492750000000</v>
      </c>
      <c r="J71" s="1">
        <v>137</v>
      </c>
      <c r="K71" s="1">
        <v>1</v>
      </c>
      <c r="L71" s="1">
        <v>0</v>
      </c>
      <c r="M71" s="1">
        <v>0</v>
      </c>
      <c r="O71" s="2">
        <v>1492750000000</v>
      </c>
      <c r="P71" s="2">
        <v>1492750000000</v>
      </c>
      <c r="Q71" s="1">
        <v>137</v>
      </c>
      <c r="R71" s="1">
        <v>0.92433089999999996</v>
      </c>
      <c r="S71" s="1">
        <v>455.34726690000002</v>
      </c>
      <c r="T71" s="1">
        <v>2467.787644</v>
      </c>
    </row>
    <row r="72" spans="1:20" x14ac:dyDescent="0.2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H72" s="2">
        <v>1492750000000</v>
      </c>
      <c r="I72" s="2">
        <v>1492750000000</v>
      </c>
      <c r="J72" s="1">
        <v>139</v>
      </c>
      <c r="K72" s="1">
        <v>1</v>
      </c>
      <c r="L72" s="1">
        <v>0</v>
      </c>
      <c r="M72" s="1">
        <v>0</v>
      </c>
      <c r="O72" s="2">
        <v>1492750000000</v>
      </c>
      <c r="P72" s="2">
        <v>1492750000000</v>
      </c>
      <c r="Q72" s="1">
        <v>139</v>
      </c>
      <c r="R72" s="1">
        <v>0.99952038399999998</v>
      </c>
      <c r="S72" s="1">
        <v>361.5</v>
      </c>
      <c r="T72" s="1">
        <v>15.05886102</v>
      </c>
    </row>
    <row r="73" spans="1:20" x14ac:dyDescent="0.2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H73" s="2">
        <v>1492750000000</v>
      </c>
      <c r="I73" s="2">
        <v>1492750000000</v>
      </c>
      <c r="J73" s="1">
        <v>141</v>
      </c>
      <c r="K73" s="1">
        <v>1</v>
      </c>
      <c r="L73" s="1">
        <v>0</v>
      </c>
      <c r="M73" s="1">
        <v>0</v>
      </c>
      <c r="O73" s="2">
        <v>1492750000000</v>
      </c>
      <c r="P73" s="2">
        <v>1492750000000</v>
      </c>
      <c r="Q73" s="1">
        <v>141</v>
      </c>
      <c r="R73" s="1">
        <v>0.96926713900000006</v>
      </c>
      <c r="S73" s="1">
        <v>622.96923079999999</v>
      </c>
      <c r="T73" s="1">
        <v>1026.1229089999999</v>
      </c>
    </row>
    <row r="74" spans="1:20" x14ac:dyDescent="0.2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H74" s="2">
        <v>1492750000000</v>
      </c>
      <c r="I74" s="2">
        <v>1492750000000</v>
      </c>
      <c r="J74" s="1">
        <v>143</v>
      </c>
      <c r="K74" s="1">
        <v>1</v>
      </c>
      <c r="L74" s="1">
        <v>0</v>
      </c>
      <c r="M74" s="1">
        <v>0</v>
      </c>
      <c r="O74" s="2">
        <v>1492750000000</v>
      </c>
      <c r="P74" s="2">
        <v>1492750000000</v>
      </c>
      <c r="Q74" s="1">
        <v>143</v>
      </c>
      <c r="R74" s="1">
        <v>0.99953380000000003</v>
      </c>
      <c r="S74" s="1">
        <v>783.5</v>
      </c>
      <c r="T74" s="1">
        <v>15.685623590000001</v>
      </c>
    </row>
    <row r="75" spans="1:20" x14ac:dyDescent="0.2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H75" s="2">
        <v>1492750000000</v>
      </c>
      <c r="I75" s="2">
        <v>1492750000000</v>
      </c>
      <c r="J75" s="1">
        <v>145</v>
      </c>
      <c r="K75" s="1">
        <v>1</v>
      </c>
      <c r="L75" s="1">
        <v>0</v>
      </c>
      <c r="M75" s="1">
        <v>0</v>
      </c>
      <c r="O75" s="2">
        <v>1492750000000</v>
      </c>
      <c r="P75" s="2">
        <v>1492750000000</v>
      </c>
      <c r="Q75" s="1">
        <v>145</v>
      </c>
      <c r="R75" s="1">
        <v>0.95724137899999995</v>
      </c>
      <c r="S75" s="1">
        <v>696.96774189999996</v>
      </c>
      <c r="T75" s="1">
        <v>1495.819416</v>
      </c>
    </row>
    <row r="76" spans="1:20" x14ac:dyDescent="0.2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H76" s="2">
        <v>1492750000000</v>
      </c>
      <c r="I76" s="2">
        <v>1492750000000</v>
      </c>
      <c r="J76" s="1">
        <v>147</v>
      </c>
      <c r="K76" s="1">
        <v>1</v>
      </c>
      <c r="L76" s="1">
        <v>0</v>
      </c>
      <c r="M76" s="1">
        <v>0</v>
      </c>
      <c r="O76" s="2">
        <v>1492750000000</v>
      </c>
      <c r="P76" s="2">
        <v>1492750000000</v>
      </c>
      <c r="Q76" s="1">
        <v>147</v>
      </c>
      <c r="R76" s="1">
        <v>0.99909297100000005</v>
      </c>
      <c r="S76" s="1">
        <v>993.5</v>
      </c>
      <c r="T76" s="1">
        <v>30.310319939999999</v>
      </c>
    </row>
    <row r="77" spans="1:20" x14ac:dyDescent="0.2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H77" s="2">
        <v>1492750000000</v>
      </c>
      <c r="I77" s="2">
        <v>1492750000000</v>
      </c>
      <c r="J77" s="1">
        <v>149</v>
      </c>
      <c r="K77" s="1">
        <v>1</v>
      </c>
      <c r="L77" s="1">
        <v>0</v>
      </c>
      <c r="M77" s="1">
        <v>0</v>
      </c>
      <c r="O77" s="2">
        <v>1492750000000</v>
      </c>
      <c r="P77" s="2">
        <v>1492750000000</v>
      </c>
      <c r="Q77" s="1">
        <v>149</v>
      </c>
      <c r="R77" s="1">
        <v>0.976286353</v>
      </c>
      <c r="S77" s="1">
        <v>585.82075469999995</v>
      </c>
      <c r="T77" s="1">
        <v>835.27204500000005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AB8" zoomScale="150" zoomScaleNormal="133" zoomScalePageLayoutView="133" workbookViewId="0">
      <selection activeCell="AJ26" sqref="AJ26"/>
    </sheetView>
  </sheetViews>
  <sheetFormatPr baseColWidth="10" defaultRowHeight="16" x14ac:dyDescent="0.2"/>
  <cols>
    <col min="6" max="6" width="10.83203125" customWidth="1"/>
  </cols>
  <sheetData>
    <row r="1" spans="1:27" x14ac:dyDescent="0.2">
      <c r="A1" s="3" t="s">
        <v>9</v>
      </c>
      <c r="B1" s="1"/>
      <c r="C1" s="1"/>
      <c r="D1" s="1"/>
      <c r="E1" s="1"/>
      <c r="F1" s="1"/>
      <c r="G1" s="1" t="s">
        <v>14</v>
      </c>
      <c r="H1" s="1">
        <v>71</v>
      </c>
      <c r="I1" s="1"/>
      <c r="J1" s="3" t="s">
        <v>10</v>
      </c>
      <c r="K1" s="1"/>
      <c r="L1" s="1"/>
      <c r="M1" s="1"/>
      <c r="N1" s="1"/>
      <c r="O1" s="1"/>
      <c r="P1" s="1" t="s">
        <v>12</v>
      </c>
      <c r="Q1" s="1">
        <v>166</v>
      </c>
      <c r="R1" s="1"/>
      <c r="S1" s="3" t="s">
        <v>11</v>
      </c>
      <c r="T1" s="3"/>
      <c r="U1" s="1"/>
      <c r="V1" s="1"/>
      <c r="W1" s="1"/>
      <c r="X1" s="1"/>
      <c r="Z1" t="s">
        <v>13</v>
      </c>
      <c r="AA1">
        <v>378</v>
      </c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15</v>
      </c>
      <c r="Q2" s="1"/>
      <c r="R2" s="1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15</v>
      </c>
    </row>
    <row r="3" spans="1:27" x14ac:dyDescent="0.2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G3" s="1">
        <f>F3/$H$1</f>
        <v>3.0211480366197181</v>
      </c>
      <c r="H3" s="1"/>
      <c r="I3" s="1"/>
      <c r="J3" s="2">
        <v>1492740000000</v>
      </c>
      <c r="K3" s="2">
        <v>1492740000000</v>
      </c>
      <c r="L3" s="1">
        <v>1</v>
      </c>
      <c r="M3" s="1">
        <v>0</v>
      </c>
      <c r="N3" s="1">
        <v>280.5</v>
      </c>
      <c r="O3" s="1">
        <v>589.34911239999997</v>
      </c>
      <c r="P3" s="1">
        <f>O3/$Q$1</f>
        <v>3.5502958578313253</v>
      </c>
      <c r="Q3" s="1"/>
      <c r="R3" s="1"/>
      <c r="S3" s="2">
        <v>1492740000000</v>
      </c>
      <c r="T3" s="2">
        <v>1492740000000</v>
      </c>
      <c r="U3" s="1">
        <v>1</v>
      </c>
      <c r="V3" s="1">
        <v>0</v>
      </c>
      <c r="W3" s="1">
        <v>44.9</v>
      </c>
      <c r="X3" s="1">
        <v>8193.641619</v>
      </c>
      <c r="Y3">
        <f>X3/$AA$1</f>
        <v>21.67630057936508</v>
      </c>
      <c r="AA3">
        <f>1/W3*1000</f>
        <v>22.271714922048996</v>
      </c>
    </row>
    <row r="4" spans="1:27" x14ac:dyDescent="0.2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G4" s="1">
        <f t="shared" ref="G4:G67" si="0">F4/$H$1</f>
        <v>3.0755561633802815</v>
      </c>
      <c r="H4" s="1"/>
      <c r="I4" s="1"/>
      <c r="J4" s="2">
        <v>1492740000000</v>
      </c>
      <c r="K4" s="2">
        <v>1492740000000</v>
      </c>
      <c r="L4" s="1">
        <v>3</v>
      </c>
      <c r="M4" s="1">
        <v>0</v>
      </c>
      <c r="N4" s="1">
        <v>783.61111110000002</v>
      </c>
      <c r="O4" s="1">
        <v>624.08621909999999</v>
      </c>
      <c r="P4" s="1">
        <f t="shared" ref="P4:P67" si="1">O4/$Q$1</f>
        <v>3.7595555367469879</v>
      </c>
      <c r="Q4" s="1"/>
      <c r="R4" s="1"/>
      <c r="S4" s="2">
        <v>1492740000000</v>
      </c>
      <c r="T4" s="2">
        <v>1492740000000</v>
      </c>
      <c r="U4" s="1">
        <v>3</v>
      </c>
      <c r="V4" s="1">
        <v>0</v>
      </c>
      <c r="W4" s="1">
        <v>80.633333329999999</v>
      </c>
      <c r="X4" s="1">
        <v>13801.21704</v>
      </c>
      <c r="Y4">
        <f t="shared" ref="Y4:Y67" si="2">X4/$AA$1</f>
        <v>36.511156190476193</v>
      </c>
    </row>
    <row r="5" spans="1:27" x14ac:dyDescent="0.2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G5" s="1">
        <f t="shared" si="0"/>
        <v>1.5909037732394367</v>
      </c>
      <c r="H5" s="1"/>
      <c r="I5" s="1"/>
      <c r="J5" s="2">
        <v>1492740000000</v>
      </c>
      <c r="K5" s="2">
        <v>1492740000000</v>
      </c>
      <c r="L5" s="1">
        <v>5</v>
      </c>
      <c r="M5" s="1">
        <v>0.11333333299999999</v>
      </c>
      <c r="N5" s="1">
        <v>1241.24812</v>
      </c>
      <c r="O5" s="1">
        <v>571.70719020000001</v>
      </c>
      <c r="P5" s="1">
        <f t="shared" si="1"/>
        <v>3.4440192180722891</v>
      </c>
      <c r="Q5" s="1"/>
      <c r="R5" s="1"/>
      <c r="S5" s="2">
        <v>1492740000000</v>
      </c>
      <c r="T5" s="2">
        <v>1492740000000</v>
      </c>
      <c r="U5" s="1">
        <v>5</v>
      </c>
      <c r="V5" s="1">
        <v>0</v>
      </c>
      <c r="W5" s="1">
        <v>153.58666669999999</v>
      </c>
      <c r="X5" s="1">
        <v>12123.155870000001</v>
      </c>
      <c r="Y5">
        <f t="shared" si="2"/>
        <v>32.071840925925926</v>
      </c>
    </row>
    <row r="6" spans="1:27" x14ac:dyDescent="0.2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G6" s="1">
        <f t="shared" si="0"/>
        <v>9.1445292859154925E-2</v>
      </c>
      <c r="H6" s="1"/>
      <c r="I6" s="1"/>
      <c r="J6" s="2">
        <v>1492740000000</v>
      </c>
      <c r="K6" s="2">
        <v>1492740000000</v>
      </c>
      <c r="L6" s="1">
        <v>7</v>
      </c>
      <c r="M6" s="1">
        <v>1</v>
      </c>
      <c r="N6" s="1">
        <v>0</v>
      </c>
      <c r="O6" s="1">
        <v>0</v>
      </c>
      <c r="P6" s="1">
        <f t="shared" si="1"/>
        <v>0</v>
      </c>
      <c r="Q6" s="1"/>
      <c r="R6" s="1"/>
      <c r="S6" s="2">
        <v>1492740000000</v>
      </c>
      <c r="T6" s="2">
        <v>1492740000000</v>
      </c>
      <c r="U6" s="1">
        <v>7</v>
      </c>
      <c r="V6" s="1">
        <v>3.3333333E-2</v>
      </c>
      <c r="W6" s="1">
        <v>66.709359610000007</v>
      </c>
      <c r="X6" s="1">
        <v>17591.471799999999</v>
      </c>
      <c r="Y6">
        <f t="shared" si="2"/>
        <v>46.538285185185181</v>
      </c>
    </row>
    <row r="7" spans="1:27" x14ac:dyDescent="0.2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G7" s="1">
        <f t="shared" si="0"/>
        <v>8.5603612478873242E-2</v>
      </c>
      <c r="H7" s="1"/>
      <c r="I7" s="1"/>
      <c r="J7" s="2">
        <v>1492740000000</v>
      </c>
      <c r="K7" s="2">
        <v>1492740000000</v>
      </c>
      <c r="L7" s="1">
        <v>9</v>
      </c>
      <c r="M7" s="1">
        <v>1</v>
      </c>
      <c r="N7" s="1">
        <v>0</v>
      </c>
      <c r="O7" s="1">
        <v>0</v>
      </c>
      <c r="P7" s="1">
        <f t="shared" si="1"/>
        <v>0</v>
      </c>
      <c r="Q7" s="1"/>
      <c r="R7" s="1"/>
      <c r="S7" s="2">
        <v>1492740000000</v>
      </c>
      <c r="T7" s="2">
        <v>1492740000000</v>
      </c>
      <c r="U7" s="1">
        <v>9</v>
      </c>
      <c r="V7" s="1">
        <v>5.1851851999999997E-2</v>
      </c>
      <c r="W7" s="1">
        <v>74.80859375</v>
      </c>
      <c r="X7" s="1">
        <v>18097.62484</v>
      </c>
      <c r="Y7">
        <f t="shared" si="2"/>
        <v>47.877314391534391</v>
      </c>
    </row>
    <row r="8" spans="1:27" x14ac:dyDescent="0.2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G8" s="1">
        <f t="shared" si="0"/>
        <v>7.7335034704225356E-2</v>
      </c>
      <c r="H8" s="1"/>
      <c r="I8" s="1"/>
      <c r="J8" s="2">
        <v>1492740000000</v>
      </c>
      <c r="K8" s="2">
        <v>1492740000000</v>
      </c>
      <c r="L8" s="1">
        <v>11</v>
      </c>
      <c r="M8" s="1">
        <v>1</v>
      </c>
      <c r="N8" s="1">
        <v>0</v>
      </c>
      <c r="O8" s="1">
        <v>0</v>
      </c>
      <c r="P8" s="1">
        <f t="shared" si="1"/>
        <v>0</v>
      </c>
      <c r="Q8" s="1"/>
      <c r="R8" s="1"/>
      <c r="S8" s="2">
        <v>1492740000000</v>
      </c>
      <c r="T8" s="2">
        <v>1492740000000</v>
      </c>
      <c r="U8" s="1">
        <v>11</v>
      </c>
      <c r="V8" s="1">
        <v>7.2727272999999995E-2</v>
      </c>
      <c r="W8" s="1">
        <v>85.545751629999998</v>
      </c>
      <c r="X8" s="1">
        <v>16266.06666</v>
      </c>
      <c r="Y8">
        <f t="shared" si="2"/>
        <v>43.031922380952381</v>
      </c>
    </row>
    <row r="9" spans="1:27" x14ac:dyDescent="0.2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G9" s="1">
        <f t="shared" si="0"/>
        <v>0.10063399416901408</v>
      </c>
      <c r="H9" s="1"/>
      <c r="I9" s="1"/>
      <c r="J9" s="2">
        <v>1492740000000</v>
      </c>
      <c r="K9" s="2">
        <v>1492740000000</v>
      </c>
      <c r="L9" s="1">
        <v>13</v>
      </c>
      <c r="M9" s="1">
        <v>1</v>
      </c>
      <c r="N9" s="1">
        <v>0</v>
      </c>
      <c r="O9" s="1">
        <v>0</v>
      </c>
      <c r="P9" s="1">
        <f t="shared" si="1"/>
        <v>0</v>
      </c>
      <c r="Q9" s="1"/>
      <c r="R9" s="1"/>
      <c r="S9" s="2">
        <v>1492740000000</v>
      </c>
      <c r="T9" s="2">
        <v>1492740000000</v>
      </c>
      <c r="U9" s="1">
        <v>13</v>
      </c>
      <c r="V9" s="1">
        <v>7.4358973999999994E-2</v>
      </c>
      <c r="W9" s="1">
        <v>189.63711910000001</v>
      </c>
      <c r="X9" s="1">
        <v>14380.65128</v>
      </c>
      <c r="Y9">
        <f t="shared" si="2"/>
        <v>38.044051005291003</v>
      </c>
    </row>
    <row r="10" spans="1:27" x14ac:dyDescent="0.2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G10" s="1">
        <f t="shared" si="0"/>
        <v>9.7405127408450698E-2</v>
      </c>
      <c r="H10" s="1"/>
      <c r="I10" s="1"/>
      <c r="J10" s="2">
        <v>1492740000000</v>
      </c>
      <c r="K10" s="2">
        <v>1492740000000</v>
      </c>
      <c r="L10" s="1">
        <v>15</v>
      </c>
      <c r="M10" s="1">
        <v>1</v>
      </c>
      <c r="N10" s="1">
        <v>0</v>
      </c>
      <c r="O10" s="1">
        <v>0</v>
      </c>
      <c r="P10" s="1">
        <f t="shared" si="1"/>
        <v>0</v>
      </c>
      <c r="Q10" s="1"/>
      <c r="R10" s="1"/>
      <c r="S10" s="2">
        <v>1492740000000</v>
      </c>
      <c r="T10" s="2">
        <v>1492740000000</v>
      </c>
      <c r="U10" s="1">
        <v>15</v>
      </c>
      <c r="V10" s="1">
        <v>7.3333333000000001E-2</v>
      </c>
      <c r="W10" s="1">
        <v>262.58033569999998</v>
      </c>
      <c r="X10" s="1">
        <v>12595.97251</v>
      </c>
      <c r="Y10">
        <f t="shared" si="2"/>
        <v>33.322678597883595</v>
      </c>
    </row>
    <row r="11" spans="1:27" x14ac:dyDescent="0.2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G11" s="1">
        <f t="shared" si="0"/>
        <v>0.10482180292957746</v>
      </c>
      <c r="H11" s="1"/>
      <c r="I11" s="1"/>
      <c r="J11" s="2">
        <v>1492740000000</v>
      </c>
      <c r="K11" s="2">
        <v>1492740000000</v>
      </c>
      <c r="L11" s="1">
        <v>17</v>
      </c>
      <c r="M11" s="1">
        <v>1</v>
      </c>
      <c r="N11" s="1">
        <v>0</v>
      </c>
      <c r="O11" s="1">
        <v>0</v>
      </c>
      <c r="P11" s="1">
        <f t="shared" si="1"/>
        <v>0</v>
      </c>
      <c r="Q11" s="1"/>
      <c r="R11" s="1"/>
      <c r="S11" s="2">
        <v>1492740000000</v>
      </c>
      <c r="T11" s="2">
        <v>1492740000000</v>
      </c>
      <c r="U11" s="1">
        <v>17</v>
      </c>
      <c r="V11" s="1">
        <v>0.105882353</v>
      </c>
      <c r="W11" s="1">
        <v>286.19078949999999</v>
      </c>
      <c r="X11" s="1">
        <v>12632.319530000001</v>
      </c>
      <c r="Y11">
        <f t="shared" si="2"/>
        <v>33.418834735449735</v>
      </c>
    </row>
    <row r="12" spans="1:27" x14ac:dyDescent="0.2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G12" s="1">
        <f t="shared" si="0"/>
        <v>9.9868174014084501E-2</v>
      </c>
      <c r="H12" s="1"/>
      <c r="I12" s="1"/>
      <c r="J12" s="2">
        <v>1492740000000</v>
      </c>
      <c r="K12" s="2">
        <v>1492740000000</v>
      </c>
      <c r="L12" s="1">
        <v>19</v>
      </c>
      <c r="M12" s="1">
        <v>1</v>
      </c>
      <c r="N12" s="1">
        <v>0</v>
      </c>
      <c r="O12" s="1">
        <v>0</v>
      </c>
      <c r="P12" s="1">
        <f t="shared" si="1"/>
        <v>0</v>
      </c>
      <c r="Q12" s="1"/>
      <c r="R12" s="1"/>
      <c r="S12" s="2">
        <v>1492740000000</v>
      </c>
      <c r="T12" s="2">
        <v>1492740000000</v>
      </c>
      <c r="U12" s="1">
        <v>19</v>
      </c>
      <c r="V12" s="1">
        <v>0.122807018</v>
      </c>
      <c r="W12" s="1">
        <v>183.87200000000001</v>
      </c>
      <c r="X12" s="1">
        <v>16293.103450000001</v>
      </c>
      <c r="Y12">
        <f t="shared" si="2"/>
        <v>43.103448280423279</v>
      </c>
    </row>
    <row r="13" spans="1:27" x14ac:dyDescent="0.2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G13" s="1">
        <f t="shared" si="0"/>
        <v>7.8865908239436622E-2</v>
      </c>
      <c r="H13" s="1"/>
      <c r="I13" s="1"/>
      <c r="J13" s="2">
        <v>1492740000000</v>
      </c>
      <c r="K13" s="2">
        <v>1492740000000</v>
      </c>
      <c r="L13" s="1">
        <v>21</v>
      </c>
      <c r="M13" s="1">
        <v>1</v>
      </c>
      <c r="N13" s="1">
        <v>0</v>
      </c>
      <c r="O13" s="1">
        <v>0</v>
      </c>
      <c r="P13" s="1">
        <f t="shared" si="1"/>
        <v>0</v>
      </c>
      <c r="Q13" s="1"/>
      <c r="R13" s="1"/>
      <c r="S13" s="2">
        <v>1492740000000</v>
      </c>
      <c r="T13" s="2">
        <v>1492740000000</v>
      </c>
      <c r="U13" s="1">
        <v>21</v>
      </c>
      <c r="V13" s="1">
        <v>0.12222222200000001</v>
      </c>
      <c r="W13" s="1">
        <v>270.27305610000002</v>
      </c>
      <c r="X13" s="1">
        <v>14890.582700000001</v>
      </c>
      <c r="Y13">
        <f t="shared" si="2"/>
        <v>39.393075925925928</v>
      </c>
    </row>
    <row r="14" spans="1:27" x14ac:dyDescent="0.2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G14" s="1">
        <f t="shared" si="0"/>
        <v>8.1323953971830995E-2</v>
      </c>
      <c r="H14" s="1"/>
      <c r="I14" s="1"/>
      <c r="J14" s="2">
        <v>1492740000000</v>
      </c>
      <c r="K14" s="2">
        <v>1492740000000</v>
      </c>
      <c r="L14" s="1">
        <v>23</v>
      </c>
      <c r="M14" s="1">
        <v>1</v>
      </c>
      <c r="N14" s="1">
        <v>0</v>
      </c>
      <c r="O14" s="1">
        <v>0</v>
      </c>
      <c r="P14" s="1">
        <f t="shared" si="1"/>
        <v>0</v>
      </c>
      <c r="Q14" s="1"/>
      <c r="R14" s="1"/>
      <c r="S14" s="2">
        <v>1492740000000</v>
      </c>
      <c r="T14" s="2">
        <v>1492740000000</v>
      </c>
      <c r="U14" s="1">
        <v>23</v>
      </c>
      <c r="V14" s="1">
        <v>0.142028986</v>
      </c>
      <c r="W14" s="1">
        <v>402.85641889999999</v>
      </c>
      <c r="X14" s="1">
        <v>12309.58799</v>
      </c>
      <c r="Y14">
        <f t="shared" si="2"/>
        <v>32.565047592592592</v>
      </c>
    </row>
    <row r="15" spans="1:27" x14ac:dyDescent="0.2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G15" s="1">
        <f t="shared" si="0"/>
        <v>9.0829821253521126E-2</v>
      </c>
      <c r="H15" s="1"/>
      <c r="I15" s="1"/>
      <c r="J15" s="2">
        <v>1492740000000</v>
      </c>
      <c r="K15" s="2">
        <v>1492740000000</v>
      </c>
      <c r="L15" s="1">
        <v>25</v>
      </c>
      <c r="M15" s="1">
        <v>1</v>
      </c>
      <c r="N15" s="1">
        <v>0</v>
      </c>
      <c r="O15" s="1">
        <v>0</v>
      </c>
      <c r="P15" s="1">
        <f t="shared" si="1"/>
        <v>0</v>
      </c>
      <c r="Q15" s="1"/>
      <c r="R15" s="1"/>
      <c r="S15" s="2">
        <v>1492740000000</v>
      </c>
      <c r="T15" s="2">
        <v>1492740000000</v>
      </c>
      <c r="U15" s="1">
        <v>25</v>
      </c>
      <c r="V15" s="1">
        <v>0.15733333299999999</v>
      </c>
      <c r="W15" s="1">
        <v>258.05063289999998</v>
      </c>
      <c r="X15" s="1">
        <v>15476.54833</v>
      </c>
      <c r="Y15">
        <f t="shared" si="2"/>
        <v>40.943249550264547</v>
      </c>
    </row>
    <row r="16" spans="1:27" x14ac:dyDescent="0.2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G16" s="1">
        <f t="shared" si="0"/>
        <v>7.8131103985915495E-2</v>
      </c>
      <c r="H16" s="1"/>
      <c r="I16" s="1"/>
      <c r="J16" s="2">
        <v>1492740000000</v>
      </c>
      <c r="K16" s="2">
        <v>1492740000000</v>
      </c>
      <c r="L16" s="1">
        <v>27</v>
      </c>
      <c r="M16" s="1">
        <v>1</v>
      </c>
      <c r="N16" s="1">
        <v>0</v>
      </c>
      <c r="O16" s="1">
        <v>0</v>
      </c>
      <c r="P16" s="1">
        <f t="shared" si="1"/>
        <v>0</v>
      </c>
      <c r="Q16" s="1"/>
      <c r="R16" s="1"/>
      <c r="S16" s="2">
        <v>1492740000000</v>
      </c>
      <c r="T16" s="2">
        <v>1492740000000</v>
      </c>
      <c r="U16" s="1">
        <v>27</v>
      </c>
      <c r="V16" s="1">
        <v>0.18641975299999999</v>
      </c>
      <c r="W16" s="1">
        <v>319.5295903</v>
      </c>
      <c r="X16" s="1">
        <v>13764.062330000001</v>
      </c>
      <c r="Y16">
        <f t="shared" si="2"/>
        <v>36.412863306878307</v>
      </c>
    </row>
    <row r="17" spans="1:25" x14ac:dyDescent="0.2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G17" s="1">
        <f t="shared" si="0"/>
        <v>7.6347533971830986E-2</v>
      </c>
      <c r="H17" s="1"/>
      <c r="I17" s="1"/>
      <c r="J17" s="2">
        <v>1492740000000</v>
      </c>
      <c r="K17" s="2">
        <v>1492740000000</v>
      </c>
      <c r="L17" s="1">
        <v>29</v>
      </c>
      <c r="M17" s="1">
        <v>1</v>
      </c>
      <c r="N17" s="1">
        <v>0</v>
      </c>
      <c r="O17" s="1">
        <v>0</v>
      </c>
      <c r="P17" s="1">
        <f t="shared" si="1"/>
        <v>0</v>
      </c>
      <c r="Q17" s="1"/>
      <c r="R17" s="1"/>
      <c r="S17" s="2">
        <v>1492740000000</v>
      </c>
      <c r="T17" s="2">
        <v>1492740000000</v>
      </c>
      <c r="U17" s="1">
        <v>29</v>
      </c>
      <c r="V17" s="1">
        <v>0.18620689700000001</v>
      </c>
      <c r="W17" s="1">
        <v>409.6638418</v>
      </c>
      <c r="X17" s="1">
        <v>13463.326290000001</v>
      </c>
      <c r="Y17">
        <f t="shared" si="2"/>
        <v>35.617265317460323</v>
      </c>
    </row>
    <row r="18" spans="1:25" x14ac:dyDescent="0.2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G18" s="1">
        <f t="shared" si="0"/>
        <v>7.8823946718309862E-2</v>
      </c>
      <c r="H18" s="1"/>
      <c r="I18" s="1"/>
      <c r="J18" s="2">
        <v>1492740000000</v>
      </c>
      <c r="K18" s="2">
        <v>1492740000000</v>
      </c>
      <c r="L18" s="1">
        <v>31</v>
      </c>
      <c r="M18" s="1">
        <v>1</v>
      </c>
      <c r="N18" s="1">
        <v>0</v>
      </c>
      <c r="O18" s="1">
        <v>0</v>
      </c>
      <c r="P18" s="1">
        <f t="shared" si="1"/>
        <v>0</v>
      </c>
      <c r="Q18" s="1"/>
      <c r="R18" s="1"/>
      <c r="S18" s="2">
        <v>1492740000000</v>
      </c>
      <c r="T18" s="2">
        <v>1492740000000</v>
      </c>
      <c r="U18" s="1">
        <v>31</v>
      </c>
      <c r="V18" s="1">
        <v>0.20645161300000001</v>
      </c>
      <c r="W18" s="1">
        <v>355.94037939999998</v>
      </c>
      <c r="X18" s="1">
        <v>14080.55724</v>
      </c>
      <c r="Y18">
        <f t="shared" si="2"/>
        <v>37.250151428571428</v>
      </c>
    </row>
    <row r="19" spans="1:25" x14ac:dyDescent="0.2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G19" s="1">
        <f t="shared" si="0"/>
        <v>7.887523908450704E-2</v>
      </c>
      <c r="H19" s="1"/>
      <c r="I19" s="1"/>
      <c r="J19" s="2">
        <v>1492740000000</v>
      </c>
      <c r="K19" s="2">
        <v>1492740000000</v>
      </c>
      <c r="L19" s="1">
        <v>33</v>
      </c>
      <c r="M19" s="1">
        <v>1</v>
      </c>
      <c r="N19" s="1">
        <v>0</v>
      </c>
      <c r="O19" s="1">
        <v>0</v>
      </c>
      <c r="P19" s="1">
        <f t="shared" si="1"/>
        <v>0</v>
      </c>
      <c r="Q19" s="1"/>
      <c r="R19" s="1"/>
      <c r="S19" s="2">
        <v>1492740000000</v>
      </c>
      <c r="T19" s="2">
        <v>1492740000000</v>
      </c>
      <c r="U19" s="1">
        <v>33</v>
      </c>
      <c r="V19" s="1">
        <v>0.245454545</v>
      </c>
      <c r="W19" s="1">
        <v>413.48862120000001</v>
      </c>
      <c r="X19" s="1">
        <v>12568.03312</v>
      </c>
      <c r="Y19">
        <f t="shared" si="2"/>
        <v>33.248764867724866</v>
      </c>
    </row>
    <row r="20" spans="1:25" x14ac:dyDescent="0.2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G20" s="1">
        <f t="shared" si="0"/>
        <v>9.4768764211267606E-2</v>
      </c>
      <c r="H20" s="1"/>
      <c r="I20" s="1"/>
      <c r="J20" s="2">
        <v>1492740000000</v>
      </c>
      <c r="K20" s="2">
        <v>1492740000000</v>
      </c>
      <c r="L20" s="1">
        <v>35</v>
      </c>
      <c r="M20" s="1">
        <v>1</v>
      </c>
      <c r="N20" s="1">
        <v>0</v>
      </c>
      <c r="O20" s="1">
        <v>0</v>
      </c>
      <c r="P20" s="1">
        <f t="shared" si="1"/>
        <v>0</v>
      </c>
      <c r="Q20" s="1"/>
      <c r="R20" s="1"/>
      <c r="S20" s="2">
        <v>1492740000000</v>
      </c>
      <c r="T20" s="2">
        <v>1492740000000</v>
      </c>
      <c r="U20" s="1">
        <v>35</v>
      </c>
      <c r="V20" s="1">
        <v>0.29428571399999998</v>
      </c>
      <c r="W20" s="1">
        <v>413.9379217</v>
      </c>
      <c r="X20" s="1">
        <v>10403.66972</v>
      </c>
      <c r="Y20">
        <f t="shared" si="2"/>
        <v>27.522935767195769</v>
      </c>
    </row>
    <row r="21" spans="1:25" x14ac:dyDescent="0.2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G21" s="1">
        <f t="shared" si="0"/>
        <v>9.6698706169014076E-2</v>
      </c>
      <c r="H21" s="1"/>
      <c r="I21" s="1"/>
      <c r="J21" s="2">
        <v>1492740000000</v>
      </c>
      <c r="K21" s="2">
        <v>1492740000000</v>
      </c>
      <c r="L21" s="1">
        <v>37</v>
      </c>
      <c r="M21" s="1">
        <v>1</v>
      </c>
      <c r="N21" s="1">
        <v>0</v>
      </c>
      <c r="O21" s="1">
        <v>0</v>
      </c>
      <c r="P21" s="1">
        <f t="shared" si="1"/>
        <v>0</v>
      </c>
      <c r="Q21" s="1"/>
      <c r="R21" s="1"/>
      <c r="S21" s="2">
        <v>1492740000000</v>
      </c>
      <c r="T21" s="2">
        <v>1492740000000</v>
      </c>
      <c r="U21" s="1">
        <v>37</v>
      </c>
      <c r="V21" s="1">
        <v>0.34414414399999999</v>
      </c>
      <c r="W21" s="1">
        <v>466.90796699999999</v>
      </c>
      <c r="X21" s="1">
        <v>9215.1898729999994</v>
      </c>
      <c r="Y21">
        <f t="shared" si="2"/>
        <v>24.378809187830687</v>
      </c>
    </row>
    <row r="22" spans="1:25" x14ac:dyDescent="0.2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G22" s="1">
        <f t="shared" si="0"/>
        <v>7.884259076056338E-2</v>
      </c>
      <c r="H22" s="1"/>
      <c r="I22" s="1"/>
      <c r="J22" s="2">
        <v>1492740000000</v>
      </c>
      <c r="K22" s="2">
        <v>1492740000000</v>
      </c>
      <c r="L22" s="1">
        <v>39</v>
      </c>
      <c r="M22" s="1">
        <v>1</v>
      </c>
      <c r="N22" s="1">
        <v>0</v>
      </c>
      <c r="O22" s="1">
        <v>0</v>
      </c>
      <c r="P22" s="1">
        <f t="shared" si="1"/>
        <v>0</v>
      </c>
      <c r="Q22" s="1"/>
      <c r="R22" s="1"/>
      <c r="S22" s="2">
        <v>1492740000000</v>
      </c>
      <c r="T22" s="2">
        <v>1492740000000</v>
      </c>
      <c r="U22" s="1">
        <v>39</v>
      </c>
      <c r="V22" s="1">
        <v>0.46239316200000002</v>
      </c>
      <c r="W22" s="1">
        <v>473.62639109999998</v>
      </c>
      <c r="X22" s="1">
        <v>6411.6171830000003</v>
      </c>
      <c r="Y22">
        <f t="shared" si="2"/>
        <v>16.961950219576721</v>
      </c>
    </row>
    <row r="23" spans="1:25" x14ac:dyDescent="0.2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G23" s="1">
        <f t="shared" si="0"/>
        <v>7.8802206464788735E-2</v>
      </c>
      <c r="H23" s="1"/>
      <c r="I23" s="1"/>
      <c r="J23" s="2">
        <v>1492740000000</v>
      </c>
      <c r="K23" s="2">
        <v>1492740000000</v>
      </c>
      <c r="L23" s="1">
        <v>41</v>
      </c>
      <c r="M23" s="1">
        <v>1</v>
      </c>
      <c r="N23" s="1">
        <v>0</v>
      </c>
      <c r="O23" s="1">
        <v>0</v>
      </c>
      <c r="P23" s="1">
        <f t="shared" si="1"/>
        <v>0</v>
      </c>
      <c r="Q23" s="1"/>
      <c r="R23" s="1"/>
      <c r="S23" s="2">
        <v>1492740000000</v>
      </c>
      <c r="T23" s="2">
        <v>1492740000000</v>
      </c>
      <c r="U23" s="1">
        <v>41</v>
      </c>
      <c r="V23" s="1">
        <v>0.53495934999999994</v>
      </c>
      <c r="W23" s="1">
        <v>587.79720280000004</v>
      </c>
      <c r="X23" s="1">
        <v>5372.493477</v>
      </c>
      <c r="Y23">
        <f t="shared" si="2"/>
        <v>14.212945706349206</v>
      </c>
    </row>
    <row r="24" spans="1:25" x14ac:dyDescent="0.2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G24" s="1">
        <f t="shared" si="0"/>
        <v>9.8477537267605636E-2</v>
      </c>
      <c r="H24" s="1"/>
      <c r="I24" s="1"/>
      <c r="J24" s="2">
        <v>1492740000000</v>
      </c>
      <c r="K24" s="2">
        <v>1492740000000</v>
      </c>
      <c r="L24" s="1">
        <v>43</v>
      </c>
      <c r="M24" s="1">
        <v>1</v>
      </c>
      <c r="N24" s="1">
        <v>0</v>
      </c>
      <c r="O24" s="1">
        <v>0</v>
      </c>
      <c r="P24" s="1">
        <f t="shared" si="1"/>
        <v>0</v>
      </c>
      <c r="Q24" s="1"/>
      <c r="R24" s="1"/>
      <c r="S24" s="2">
        <v>1492740000000</v>
      </c>
      <c r="T24" s="2">
        <v>1492740000000</v>
      </c>
      <c r="U24" s="1">
        <v>43</v>
      </c>
      <c r="V24" s="1">
        <v>0.56589147299999998</v>
      </c>
      <c r="W24" s="1">
        <v>496.26785710000001</v>
      </c>
      <c r="X24" s="1">
        <v>5334.5429800000002</v>
      </c>
      <c r="Y24">
        <f t="shared" si="2"/>
        <v>14.112547566137566</v>
      </c>
    </row>
    <row r="25" spans="1:25" x14ac:dyDescent="0.2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G25" s="1">
        <f t="shared" si="0"/>
        <v>0.10858352787323944</v>
      </c>
      <c r="H25" s="1"/>
      <c r="I25" s="1"/>
      <c r="J25" s="2">
        <v>1492740000000</v>
      </c>
      <c r="K25" s="2">
        <v>1492740000000</v>
      </c>
      <c r="L25" s="1">
        <v>45</v>
      </c>
      <c r="M25" s="1">
        <v>1</v>
      </c>
      <c r="N25" s="1">
        <v>0</v>
      </c>
      <c r="O25" s="1">
        <v>0</v>
      </c>
      <c r="P25" s="1">
        <f t="shared" si="1"/>
        <v>0</v>
      </c>
      <c r="Q25" s="1"/>
      <c r="R25" s="1"/>
      <c r="S25" s="2">
        <v>1492740000000</v>
      </c>
      <c r="T25" s="2">
        <v>1492740000000</v>
      </c>
      <c r="U25" s="1">
        <v>45</v>
      </c>
      <c r="V25" s="1">
        <v>0.59333333300000002</v>
      </c>
      <c r="W25" s="1">
        <v>675.33515480000005</v>
      </c>
      <c r="X25" s="1">
        <v>5309.3690839999999</v>
      </c>
      <c r="Y25">
        <f t="shared" si="2"/>
        <v>14.045949957671958</v>
      </c>
    </row>
    <row r="26" spans="1:25" x14ac:dyDescent="0.2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G26" s="1">
        <f t="shared" si="0"/>
        <v>9.7939355957746485E-2</v>
      </c>
      <c r="H26" s="1"/>
      <c r="I26" s="1"/>
      <c r="J26" s="2">
        <v>1492740000000</v>
      </c>
      <c r="K26" s="2">
        <v>1492740000000</v>
      </c>
      <c r="L26" s="1">
        <v>47</v>
      </c>
      <c r="M26" s="1">
        <v>1</v>
      </c>
      <c r="N26" s="1">
        <v>0</v>
      </c>
      <c r="O26" s="1">
        <v>0</v>
      </c>
      <c r="P26" s="1">
        <f t="shared" si="1"/>
        <v>0</v>
      </c>
      <c r="Q26" s="1"/>
      <c r="R26" s="1"/>
      <c r="S26" s="2">
        <v>1492740000000</v>
      </c>
      <c r="T26" s="2">
        <v>1492740000000</v>
      </c>
      <c r="U26" s="1">
        <v>47</v>
      </c>
      <c r="V26" s="1">
        <v>0.63546099300000003</v>
      </c>
      <c r="W26" s="1">
        <v>607.29182879999996</v>
      </c>
      <c r="X26" s="1">
        <v>4553.2563099999998</v>
      </c>
      <c r="Y26">
        <f t="shared" si="2"/>
        <v>12.045651613756613</v>
      </c>
    </row>
    <row r="27" spans="1:25" x14ac:dyDescent="0.2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G27" s="1">
        <f t="shared" si="0"/>
        <v>0.10675396769014085</v>
      </c>
      <c r="H27" s="1"/>
      <c r="I27" s="1"/>
      <c r="J27" s="2">
        <v>1492740000000</v>
      </c>
      <c r="K27" s="2">
        <v>1492740000000</v>
      </c>
      <c r="L27" s="1">
        <v>49</v>
      </c>
      <c r="M27" s="1">
        <v>1</v>
      </c>
      <c r="N27" s="1">
        <v>0</v>
      </c>
      <c r="O27" s="1">
        <v>0</v>
      </c>
      <c r="P27" s="1">
        <f t="shared" si="1"/>
        <v>0</v>
      </c>
      <c r="Q27" s="1"/>
      <c r="R27" s="1"/>
      <c r="S27" s="2">
        <v>1492740000000</v>
      </c>
      <c r="T27" s="2">
        <v>1492740000000</v>
      </c>
      <c r="U27" s="1">
        <v>49</v>
      </c>
      <c r="V27" s="1">
        <v>0.71156462600000003</v>
      </c>
      <c r="W27" s="1">
        <v>535.20990570000004</v>
      </c>
      <c r="X27" s="1">
        <v>3554.727527</v>
      </c>
      <c r="Y27">
        <f t="shared" si="2"/>
        <v>9.4040410767195759</v>
      </c>
    </row>
    <row r="28" spans="1:25" x14ac:dyDescent="0.2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G28" s="1">
        <f t="shared" si="0"/>
        <v>7.4628257985915492E-2</v>
      </c>
      <c r="H28" s="1"/>
      <c r="I28" s="1"/>
      <c r="J28" s="2">
        <v>1492740000000</v>
      </c>
      <c r="K28" s="2">
        <v>1492740000000</v>
      </c>
      <c r="L28" s="1">
        <v>51</v>
      </c>
      <c r="M28" s="1">
        <v>1</v>
      </c>
      <c r="N28" s="1">
        <v>0</v>
      </c>
      <c r="O28" s="1">
        <v>0</v>
      </c>
      <c r="P28" s="1">
        <f t="shared" si="1"/>
        <v>0</v>
      </c>
      <c r="Q28" s="1"/>
      <c r="R28" s="1"/>
      <c r="S28" s="2">
        <v>1492740000000</v>
      </c>
      <c r="T28" s="2">
        <v>1492740000000</v>
      </c>
      <c r="U28" s="1">
        <v>51</v>
      </c>
      <c r="V28" s="1">
        <v>0.75163398699999995</v>
      </c>
      <c r="W28" s="1">
        <v>577.29736839999998</v>
      </c>
      <c r="X28" s="1">
        <v>3150.2072499999999</v>
      </c>
      <c r="Y28">
        <f t="shared" si="2"/>
        <v>8.3338816137566134</v>
      </c>
    </row>
    <row r="29" spans="1:25" x14ac:dyDescent="0.2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G29" s="1">
        <f t="shared" si="0"/>
        <v>7.726333276056338E-2</v>
      </c>
      <c r="H29" s="1"/>
      <c r="I29" s="1"/>
      <c r="J29" s="2">
        <v>1492740000000</v>
      </c>
      <c r="K29" s="2">
        <v>1492740000000</v>
      </c>
      <c r="L29" s="1">
        <v>53</v>
      </c>
      <c r="M29" s="1">
        <v>1</v>
      </c>
      <c r="N29" s="1">
        <v>0</v>
      </c>
      <c r="O29" s="1">
        <v>0</v>
      </c>
      <c r="P29" s="1">
        <f t="shared" si="1"/>
        <v>0</v>
      </c>
      <c r="Q29" s="1"/>
      <c r="R29" s="1"/>
      <c r="S29" s="2">
        <v>1492740000000</v>
      </c>
      <c r="T29" s="2">
        <v>1492740000000</v>
      </c>
      <c r="U29" s="1">
        <v>53</v>
      </c>
      <c r="V29" s="1">
        <v>0.70188679200000004</v>
      </c>
      <c r="W29" s="1">
        <v>641.943038</v>
      </c>
      <c r="X29" s="1">
        <v>4245.4801790000001</v>
      </c>
      <c r="Y29">
        <f t="shared" si="2"/>
        <v>11.231429044973545</v>
      </c>
    </row>
    <row r="30" spans="1:25" x14ac:dyDescent="0.2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G30" s="1">
        <f t="shared" si="0"/>
        <v>7.8631806563380272E-2</v>
      </c>
      <c r="H30" s="1"/>
      <c r="I30" s="1"/>
      <c r="J30" s="2">
        <v>1492740000000</v>
      </c>
      <c r="K30" s="2">
        <v>1492740000000</v>
      </c>
      <c r="L30" s="1">
        <v>55</v>
      </c>
      <c r="M30" s="1">
        <v>1</v>
      </c>
      <c r="N30" s="1">
        <v>0</v>
      </c>
      <c r="O30" s="1">
        <v>0</v>
      </c>
      <c r="P30" s="1">
        <f t="shared" si="1"/>
        <v>0</v>
      </c>
      <c r="Q30" s="1"/>
      <c r="R30" s="1"/>
      <c r="S30" s="2">
        <v>1492740000000</v>
      </c>
      <c r="T30" s="2">
        <v>1492740000000</v>
      </c>
      <c r="U30" s="1">
        <v>55</v>
      </c>
      <c r="V30" s="1">
        <v>0.74666666699999995</v>
      </c>
      <c r="W30" s="1">
        <v>542.21770330000004</v>
      </c>
      <c r="X30" s="1">
        <v>3647.9578879999999</v>
      </c>
      <c r="Y30">
        <f t="shared" si="2"/>
        <v>9.6506822433862425</v>
      </c>
    </row>
    <row r="31" spans="1:25" x14ac:dyDescent="0.2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G31" s="1">
        <f t="shared" si="0"/>
        <v>9.1657348169014094E-2</v>
      </c>
      <c r="H31" s="1"/>
      <c r="I31" s="1"/>
      <c r="J31" s="2">
        <v>1492740000000</v>
      </c>
      <c r="K31" s="2">
        <v>1492740000000</v>
      </c>
      <c r="L31" s="1">
        <v>57</v>
      </c>
      <c r="M31" s="1">
        <v>1</v>
      </c>
      <c r="N31" s="1">
        <v>0</v>
      </c>
      <c r="O31" s="1">
        <v>0</v>
      </c>
      <c r="P31" s="1">
        <f t="shared" si="1"/>
        <v>0</v>
      </c>
      <c r="Q31" s="1"/>
      <c r="R31" s="1"/>
      <c r="S31" s="2">
        <v>1492740000000</v>
      </c>
      <c r="T31" s="2">
        <v>1492740000000</v>
      </c>
      <c r="U31" s="1">
        <v>57</v>
      </c>
      <c r="V31" s="1">
        <v>0.80877193000000003</v>
      </c>
      <c r="W31" s="1">
        <v>454.0458716</v>
      </c>
      <c r="X31" s="1">
        <v>2752.672368</v>
      </c>
      <c r="Y31">
        <f t="shared" si="2"/>
        <v>7.2822020317460314</v>
      </c>
    </row>
    <row r="32" spans="1:25" x14ac:dyDescent="0.2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G32" s="1">
        <f t="shared" si="0"/>
        <v>8.07102501971831E-2</v>
      </c>
      <c r="H32" s="1"/>
      <c r="I32" s="1"/>
      <c r="J32" s="2">
        <v>1492740000000</v>
      </c>
      <c r="K32" s="2">
        <v>1492740000000</v>
      </c>
      <c r="L32" s="1">
        <v>59</v>
      </c>
      <c r="M32" s="1">
        <v>1</v>
      </c>
      <c r="N32" s="1">
        <v>0</v>
      </c>
      <c r="O32" s="1">
        <v>0</v>
      </c>
      <c r="P32" s="1">
        <f t="shared" si="1"/>
        <v>0</v>
      </c>
      <c r="Q32" s="1"/>
      <c r="R32" s="1"/>
      <c r="S32" s="2">
        <v>1492740000000</v>
      </c>
      <c r="T32" s="2">
        <v>1492740000000</v>
      </c>
      <c r="U32" s="1">
        <v>59</v>
      </c>
      <c r="V32" s="1">
        <v>0.88926553699999999</v>
      </c>
      <c r="W32" s="1">
        <v>631.59693879999998</v>
      </c>
      <c r="X32" s="1">
        <v>1667.8222499999999</v>
      </c>
      <c r="Y32">
        <f t="shared" si="2"/>
        <v>4.4122281746031744</v>
      </c>
    </row>
    <row r="33" spans="1:25" x14ac:dyDescent="0.2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G33" s="1">
        <f t="shared" si="0"/>
        <v>8.0484516788732391E-2</v>
      </c>
      <c r="H33" s="1"/>
      <c r="I33" s="1"/>
      <c r="J33" s="2">
        <v>1492740000000</v>
      </c>
      <c r="K33" s="2">
        <v>1492740000000</v>
      </c>
      <c r="L33" s="1">
        <v>61</v>
      </c>
      <c r="M33" s="1">
        <v>1</v>
      </c>
      <c r="N33" s="1">
        <v>0</v>
      </c>
      <c r="O33" s="1">
        <v>0</v>
      </c>
      <c r="P33" s="1">
        <f t="shared" si="1"/>
        <v>0</v>
      </c>
      <c r="Q33" s="1"/>
      <c r="R33" s="1"/>
      <c r="S33" s="2">
        <v>1492740000000</v>
      </c>
      <c r="T33" s="2">
        <v>1492740000000</v>
      </c>
      <c r="U33" s="1">
        <v>61</v>
      </c>
      <c r="V33" s="1">
        <v>0.80928961700000002</v>
      </c>
      <c r="W33" s="1">
        <v>520.72779370000001</v>
      </c>
      <c r="X33" s="1">
        <v>3047.823676</v>
      </c>
      <c r="Y33">
        <f t="shared" si="2"/>
        <v>8.0630255978835983</v>
      </c>
    </row>
    <row r="34" spans="1:25" x14ac:dyDescent="0.2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G34" s="1">
        <f t="shared" si="0"/>
        <v>9.3044028436619727E-2</v>
      </c>
      <c r="H34" s="1"/>
      <c r="I34" s="1"/>
      <c r="J34" s="2">
        <v>1492740000000</v>
      </c>
      <c r="K34" s="2">
        <v>1492740000000</v>
      </c>
      <c r="L34" s="1">
        <v>63</v>
      </c>
      <c r="M34" s="1">
        <v>1</v>
      </c>
      <c r="N34" s="1">
        <v>0</v>
      </c>
      <c r="O34" s="1">
        <v>0</v>
      </c>
      <c r="P34" s="1">
        <f t="shared" si="1"/>
        <v>0</v>
      </c>
      <c r="Q34" s="1"/>
      <c r="R34" s="1"/>
      <c r="S34" s="2">
        <v>1492740000000</v>
      </c>
      <c r="T34" s="2">
        <v>1492740000000</v>
      </c>
      <c r="U34" s="1">
        <v>63</v>
      </c>
      <c r="V34" s="1">
        <v>0.89629629600000005</v>
      </c>
      <c r="W34" s="1">
        <v>626.55612240000005</v>
      </c>
      <c r="X34" s="1">
        <v>1646.1439330000001</v>
      </c>
      <c r="Y34">
        <f t="shared" si="2"/>
        <v>4.3548781296296299</v>
      </c>
    </row>
    <row r="35" spans="1:25" x14ac:dyDescent="0.2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G35" s="1">
        <f t="shared" si="0"/>
        <v>9.5478154591549291E-2</v>
      </c>
      <c r="H35" s="1"/>
      <c r="I35" s="1"/>
      <c r="J35" s="2">
        <v>1492740000000</v>
      </c>
      <c r="K35" s="2">
        <v>1492740000000</v>
      </c>
      <c r="L35" s="1">
        <v>65</v>
      </c>
      <c r="M35" s="1">
        <v>1</v>
      </c>
      <c r="N35" s="1">
        <v>0</v>
      </c>
      <c r="O35" s="1">
        <v>0</v>
      </c>
      <c r="P35" s="1">
        <f t="shared" si="1"/>
        <v>0</v>
      </c>
      <c r="Q35" s="1"/>
      <c r="R35" s="1"/>
      <c r="S35" s="2">
        <v>1492740000000</v>
      </c>
      <c r="T35" s="2">
        <v>1492740000000</v>
      </c>
      <c r="U35" s="1">
        <v>65</v>
      </c>
      <c r="V35" s="1">
        <v>0.93025641000000003</v>
      </c>
      <c r="W35" s="1">
        <v>745.25</v>
      </c>
      <c r="X35" s="1">
        <v>1130.4921489999999</v>
      </c>
      <c r="Y35">
        <f t="shared" si="2"/>
        <v>2.9907199708994705</v>
      </c>
    </row>
    <row r="36" spans="1:25" x14ac:dyDescent="0.2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G36" s="1">
        <f t="shared" si="0"/>
        <v>9.4250706887323954E-2</v>
      </c>
      <c r="H36" s="1"/>
      <c r="I36" s="1"/>
      <c r="J36" s="2">
        <v>1492740000000</v>
      </c>
      <c r="K36" s="2">
        <v>1492740000000</v>
      </c>
      <c r="L36" s="1">
        <v>67</v>
      </c>
      <c r="M36" s="1">
        <v>1</v>
      </c>
      <c r="N36" s="1">
        <v>0</v>
      </c>
      <c r="O36" s="1">
        <v>0</v>
      </c>
      <c r="P36" s="1">
        <f t="shared" si="1"/>
        <v>0</v>
      </c>
      <c r="Q36" s="1"/>
      <c r="R36" s="1"/>
      <c r="S36" s="2">
        <v>1492740000000</v>
      </c>
      <c r="T36" s="2">
        <v>1492740000000</v>
      </c>
      <c r="U36" s="1">
        <v>67</v>
      </c>
      <c r="V36" s="1">
        <v>0.88955223900000002</v>
      </c>
      <c r="W36" s="1">
        <v>662.02252250000004</v>
      </c>
      <c r="X36" s="1">
        <v>1822.2405590000001</v>
      </c>
      <c r="Y36">
        <f t="shared" si="2"/>
        <v>4.8207422195767196</v>
      </c>
    </row>
    <row r="37" spans="1:25" x14ac:dyDescent="0.2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G37" s="1">
        <f t="shared" si="0"/>
        <v>9.3066542577464786E-2</v>
      </c>
      <c r="H37" s="1"/>
      <c r="I37" s="1"/>
      <c r="J37" s="2">
        <v>1492740000000</v>
      </c>
      <c r="K37" s="2">
        <v>1492740000000</v>
      </c>
      <c r="L37" s="1">
        <v>69</v>
      </c>
      <c r="M37" s="1">
        <v>1</v>
      </c>
      <c r="N37" s="1">
        <v>0</v>
      </c>
      <c r="O37" s="1">
        <v>0</v>
      </c>
      <c r="P37" s="1">
        <f t="shared" si="1"/>
        <v>0</v>
      </c>
      <c r="Q37" s="1"/>
      <c r="R37" s="1"/>
      <c r="S37" s="2">
        <v>1492740000000</v>
      </c>
      <c r="T37" s="2">
        <v>1492740000000</v>
      </c>
      <c r="U37" s="1">
        <v>69</v>
      </c>
      <c r="V37" s="1">
        <v>0.96811594199999995</v>
      </c>
      <c r="W37" s="1">
        <v>485.81818179999999</v>
      </c>
      <c r="X37" s="1">
        <v>529.50165549999997</v>
      </c>
      <c r="Y37">
        <f t="shared" si="2"/>
        <v>1.4007980304232803</v>
      </c>
    </row>
    <row r="38" spans="1:25" x14ac:dyDescent="0.2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G38" s="1">
        <f t="shared" si="0"/>
        <v>7.442829763380282E-2</v>
      </c>
      <c r="H38" s="1"/>
      <c r="I38" s="1"/>
      <c r="J38" s="2">
        <v>1492740000000</v>
      </c>
      <c r="K38" s="2">
        <v>1492740000000</v>
      </c>
      <c r="L38" s="1">
        <v>71</v>
      </c>
      <c r="M38" s="1">
        <v>1</v>
      </c>
      <c r="N38" s="1">
        <v>0</v>
      </c>
      <c r="O38" s="1">
        <v>0</v>
      </c>
      <c r="P38" s="1">
        <f t="shared" si="1"/>
        <v>0</v>
      </c>
      <c r="Q38" s="1"/>
      <c r="R38" s="1"/>
      <c r="S38" s="2">
        <v>1492740000000</v>
      </c>
      <c r="T38" s="2">
        <v>1492740000000</v>
      </c>
      <c r="U38" s="1">
        <v>71</v>
      </c>
      <c r="V38" s="1">
        <v>0.84835680800000002</v>
      </c>
      <c r="W38" s="1">
        <v>550.74303410000005</v>
      </c>
      <c r="X38" s="1">
        <v>2718.5162089999999</v>
      </c>
      <c r="Y38">
        <f t="shared" si="2"/>
        <v>7.1918418227513223</v>
      </c>
    </row>
    <row r="39" spans="1:25" x14ac:dyDescent="0.2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G39" s="1">
        <f t="shared" si="0"/>
        <v>9.1503028746478865E-2</v>
      </c>
      <c r="H39" s="1"/>
      <c r="I39" s="1"/>
      <c r="J39" s="2">
        <v>1492740000000</v>
      </c>
      <c r="K39" s="2">
        <v>1492740000000</v>
      </c>
      <c r="L39" s="1">
        <v>73</v>
      </c>
      <c r="M39" s="1">
        <v>1</v>
      </c>
      <c r="N39" s="1">
        <v>0</v>
      </c>
      <c r="O39" s="1">
        <v>0</v>
      </c>
      <c r="P39" s="1">
        <f t="shared" si="1"/>
        <v>0</v>
      </c>
      <c r="Q39" s="1"/>
      <c r="R39" s="1"/>
      <c r="S39" s="2">
        <v>1492740000000</v>
      </c>
      <c r="T39" s="2">
        <v>1492740000000</v>
      </c>
      <c r="U39" s="1">
        <v>73</v>
      </c>
      <c r="V39" s="1">
        <v>0.92785388099999999</v>
      </c>
      <c r="W39" s="1">
        <v>708.39240510000002</v>
      </c>
      <c r="X39" s="1">
        <v>1290.2138689999999</v>
      </c>
      <c r="Y39">
        <f t="shared" si="2"/>
        <v>3.4132642037037035</v>
      </c>
    </row>
    <row r="40" spans="1:25" x14ac:dyDescent="0.2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G40" s="1">
        <f t="shared" si="0"/>
        <v>7.8971787323943665E-2</v>
      </c>
      <c r="H40" s="1"/>
      <c r="I40" s="1"/>
      <c r="J40" s="2">
        <v>1492740000000</v>
      </c>
      <c r="K40" s="2">
        <v>1492740000000</v>
      </c>
      <c r="L40" s="1">
        <v>75</v>
      </c>
      <c r="M40" s="1">
        <v>1</v>
      </c>
      <c r="N40" s="1">
        <v>0</v>
      </c>
      <c r="O40" s="1">
        <v>0</v>
      </c>
      <c r="P40" s="1">
        <f t="shared" si="1"/>
        <v>0</v>
      </c>
      <c r="Q40" s="1"/>
      <c r="R40" s="1"/>
      <c r="S40" s="2">
        <v>1492740000000</v>
      </c>
      <c r="T40" s="2">
        <v>1492740000000</v>
      </c>
      <c r="U40" s="1">
        <v>75</v>
      </c>
      <c r="V40" s="1">
        <v>0.91511111099999998</v>
      </c>
      <c r="W40" s="1">
        <v>661.38743460000001</v>
      </c>
      <c r="X40" s="1">
        <v>1532.410748</v>
      </c>
      <c r="Y40">
        <f t="shared" si="2"/>
        <v>4.0539966878306881</v>
      </c>
    </row>
    <row r="41" spans="1:25" x14ac:dyDescent="0.2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G41" s="1">
        <f t="shared" si="0"/>
        <v>7.4439378436619713E-2</v>
      </c>
      <c r="H41" s="1"/>
      <c r="I41" s="1"/>
      <c r="J41" s="2">
        <v>1492740000000</v>
      </c>
      <c r="K41" s="2">
        <v>1492740000000</v>
      </c>
      <c r="L41" s="1">
        <v>77</v>
      </c>
      <c r="M41" s="1">
        <v>1</v>
      </c>
      <c r="N41" s="1">
        <v>0</v>
      </c>
      <c r="O41" s="1">
        <v>0</v>
      </c>
      <c r="P41" s="1">
        <f t="shared" si="1"/>
        <v>0</v>
      </c>
      <c r="Q41" s="1"/>
      <c r="R41" s="1"/>
      <c r="S41" s="2">
        <v>1492740000000</v>
      </c>
      <c r="T41" s="2">
        <v>1492740000000</v>
      </c>
      <c r="U41" s="1">
        <v>77</v>
      </c>
      <c r="V41" s="1">
        <v>0.91385281399999996</v>
      </c>
      <c r="W41" s="1">
        <v>923.25628140000003</v>
      </c>
      <c r="X41" s="1">
        <v>1648.448457</v>
      </c>
      <c r="Y41">
        <f t="shared" si="2"/>
        <v>4.3609747539682537</v>
      </c>
    </row>
    <row r="42" spans="1:25" x14ac:dyDescent="0.2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G42" s="1">
        <f t="shared" si="0"/>
        <v>8.0395546084507039E-2</v>
      </c>
      <c r="H42" s="1"/>
      <c r="I42" s="1"/>
      <c r="J42" s="2">
        <v>1492740000000</v>
      </c>
      <c r="K42" s="2">
        <v>1492740000000</v>
      </c>
      <c r="L42" s="1">
        <v>79</v>
      </c>
      <c r="M42" s="1">
        <v>1</v>
      </c>
      <c r="N42" s="1">
        <v>0</v>
      </c>
      <c r="O42" s="1">
        <v>0</v>
      </c>
      <c r="P42" s="1">
        <f t="shared" si="1"/>
        <v>0</v>
      </c>
      <c r="Q42" s="1"/>
      <c r="R42" s="1"/>
      <c r="S42" s="2">
        <v>1492740000000</v>
      </c>
      <c r="T42" s="2">
        <v>1492740000000</v>
      </c>
      <c r="U42" s="1">
        <v>79</v>
      </c>
      <c r="V42" s="1">
        <v>0.96962025299999999</v>
      </c>
      <c r="W42" s="1">
        <v>1062.6388890000001</v>
      </c>
      <c r="X42" s="1">
        <v>574.43171029999996</v>
      </c>
      <c r="Y42">
        <f t="shared" si="2"/>
        <v>1.5196606092592591</v>
      </c>
    </row>
    <row r="43" spans="1:25" x14ac:dyDescent="0.2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G43" s="1">
        <f t="shared" si="0"/>
        <v>7.9070135211267614E-2</v>
      </c>
      <c r="H43" s="1"/>
      <c r="I43" s="1"/>
      <c r="J43" s="2">
        <v>1492740000000</v>
      </c>
      <c r="K43" s="2">
        <v>1492740000000</v>
      </c>
      <c r="L43" s="1">
        <v>81</v>
      </c>
      <c r="M43" s="1">
        <v>1</v>
      </c>
      <c r="N43" s="1">
        <v>0</v>
      </c>
      <c r="O43" s="1">
        <v>0</v>
      </c>
      <c r="P43" s="1">
        <f t="shared" si="1"/>
        <v>0</v>
      </c>
      <c r="Q43" s="1"/>
      <c r="R43" s="1"/>
      <c r="S43" s="2">
        <v>1492740000000</v>
      </c>
      <c r="T43" s="2">
        <v>1492740000000</v>
      </c>
      <c r="U43" s="1">
        <v>81</v>
      </c>
      <c r="V43" s="1">
        <v>0.91193415600000005</v>
      </c>
      <c r="W43" s="1">
        <v>875.771028</v>
      </c>
      <c r="X43" s="1">
        <v>1716.104122</v>
      </c>
      <c r="Y43">
        <f t="shared" si="2"/>
        <v>4.5399579947089945</v>
      </c>
    </row>
    <row r="44" spans="1:25" x14ac:dyDescent="0.2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G44" s="1">
        <f t="shared" si="0"/>
        <v>9.8419384676056348E-2</v>
      </c>
      <c r="H44" s="1"/>
      <c r="I44" s="1"/>
      <c r="J44" s="2">
        <v>1492740000000</v>
      </c>
      <c r="K44" s="2">
        <v>1492740000000</v>
      </c>
      <c r="L44" s="1">
        <v>83</v>
      </c>
      <c r="M44" s="1">
        <v>1</v>
      </c>
      <c r="N44" s="1">
        <v>0</v>
      </c>
      <c r="O44" s="1">
        <v>0</v>
      </c>
      <c r="P44" s="1">
        <f t="shared" si="1"/>
        <v>0</v>
      </c>
      <c r="Q44" s="1"/>
      <c r="R44" s="1"/>
      <c r="S44" s="2">
        <v>1492740000000</v>
      </c>
      <c r="T44" s="2">
        <v>1492740000000</v>
      </c>
      <c r="U44" s="1">
        <v>83</v>
      </c>
      <c r="V44" s="1">
        <v>0.95542168699999996</v>
      </c>
      <c r="W44" s="1">
        <v>664.40540539999995</v>
      </c>
      <c r="X44" s="1">
        <v>859.09090909999998</v>
      </c>
      <c r="Y44">
        <f t="shared" si="2"/>
        <v>2.2727272727513226</v>
      </c>
    </row>
    <row r="45" spans="1:25" x14ac:dyDescent="0.2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G45" s="1">
        <f t="shared" si="0"/>
        <v>0.10253045154929577</v>
      </c>
      <c r="H45" s="1"/>
      <c r="I45" s="1"/>
      <c r="J45" s="2">
        <v>1492740000000</v>
      </c>
      <c r="K45" s="2">
        <v>1492740000000</v>
      </c>
      <c r="L45" s="1">
        <v>85</v>
      </c>
      <c r="M45" s="1">
        <v>1</v>
      </c>
      <c r="N45" s="1">
        <v>0</v>
      </c>
      <c r="O45" s="1">
        <v>0</v>
      </c>
      <c r="P45" s="1">
        <f t="shared" si="1"/>
        <v>0</v>
      </c>
      <c r="Q45" s="1"/>
      <c r="R45" s="1"/>
      <c r="S45" s="2">
        <v>1492740000000</v>
      </c>
      <c r="T45" s="2">
        <v>1492740000000</v>
      </c>
      <c r="U45" s="1">
        <v>85</v>
      </c>
      <c r="V45" s="1">
        <v>0.98078431399999999</v>
      </c>
      <c r="W45" s="1">
        <v>770.61224489999995</v>
      </c>
      <c r="X45" s="1">
        <v>384.78477650000002</v>
      </c>
      <c r="Y45">
        <f t="shared" si="2"/>
        <v>1.0179491441798942</v>
      </c>
    </row>
    <row r="46" spans="1:25" x14ac:dyDescent="0.2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G46" s="1">
        <f t="shared" si="0"/>
        <v>9.9832281760563385E-2</v>
      </c>
      <c r="H46" s="1"/>
      <c r="I46" s="1"/>
      <c r="J46" s="2">
        <v>1492740000000</v>
      </c>
      <c r="K46" s="2">
        <v>1492740000000</v>
      </c>
      <c r="L46" s="1">
        <v>87</v>
      </c>
      <c r="M46" s="1">
        <v>1</v>
      </c>
      <c r="N46" s="1">
        <v>0</v>
      </c>
      <c r="O46" s="1">
        <v>0</v>
      </c>
      <c r="P46" s="1">
        <f t="shared" si="1"/>
        <v>0</v>
      </c>
      <c r="Q46" s="1"/>
      <c r="R46" s="1"/>
      <c r="S46" s="2">
        <v>1492740000000</v>
      </c>
      <c r="T46" s="2">
        <v>1492740000000</v>
      </c>
      <c r="U46" s="1">
        <v>87</v>
      </c>
      <c r="V46" s="1">
        <v>0.94521072799999994</v>
      </c>
      <c r="W46" s="1">
        <v>705.74825169999997</v>
      </c>
      <c r="X46" s="1">
        <v>1142.5974470000001</v>
      </c>
      <c r="Y46">
        <f t="shared" si="2"/>
        <v>3.022744568783069</v>
      </c>
    </row>
    <row r="47" spans="1:25" x14ac:dyDescent="0.2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G47" s="1">
        <f t="shared" si="0"/>
        <v>7.8548425098591557E-2</v>
      </c>
      <c r="H47" s="1"/>
      <c r="I47" s="1"/>
      <c r="J47" s="2">
        <v>1492740000000</v>
      </c>
      <c r="K47" s="2">
        <v>1492740000000</v>
      </c>
      <c r="L47" s="1">
        <v>89</v>
      </c>
      <c r="M47" s="1">
        <v>1</v>
      </c>
      <c r="N47" s="1">
        <v>0</v>
      </c>
      <c r="O47" s="1">
        <v>0</v>
      </c>
      <c r="P47" s="1">
        <f t="shared" si="1"/>
        <v>0</v>
      </c>
      <c r="Q47" s="1"/>
      <c r="R47" s="1"/>
      <c r="S47" s="2">
        <v>1492740000000</v>
      </c>
      <c r="T47" s="2">
        <v>1492740000000</v>
      </c>
      <c r="U47" s="1">
        <v>89</v>
      </c>
      <c r="V47" s="1">
        <v>0.94531835200000003</v>
      </c>
      <c r="W47" s="1">
        <v>904.84246580000001</v>
      </c>
      <c r="X47" s="1">
        <v>1139.11823</v>
      </c>
      <c r="Y47">
        <f t="shared" si="2"/>
        <v>3.0135402910052913</v>
      </c>
    </row>
    <row r="48" spans="1:25" x14ac:dyDescent="0.2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G48" s="1">
        <f t="shared" si="0"/>
        <v>7.7423350887323938E-2</v>
      </c>
      <c r="H48" s="1"/>
      <c r="I48" s="1"/>
      <c r="J48" s="2">
        <v>1492740000000</v>
      </c>
      <c r="K48" s="2">
        <v>1492750000000</v>
      </c>
      <c r="L48" s="1">
        <v>91</v>
      </c>
      <c r="M48" s="1">
        <v>1</v>
      </c>
      <c r="N48" s="1">
        <v>0</v>
      </c>
      <c r="O48" s="1">
        <v>0</v>
      </c>
      <c r="P48" s="1">
        <f t="shared" si="1"/>
        <v>0</v>
      </c>
      <c r="Q48" s="1"/>
      <c r="R48" s="1"/>
      <c r="S48" s="2">
        <v>1492740000000</v>
      </c>
      <c r="T48" s="2">
        <v>1492740000000</v>
      </c>
      <c r="U48" s="1">
        <v>91</v>
      </c>
      <c r="V48" s="1">
        <v>0.93186813199999996</v>
      </c>
      <c r="W48" s="1">
        <v>789.61827960000005</v>
      </c>
      <c r="X48" s="1">
        <v>1489.3553919999999</v>
      </c>
      <c r="Y48">
        <f t="shared" si="2"/>
        <v>3.9400936296296294</v>
      </c>
    </row>
    <row r="49" spans="1:25" x14ac:dyDescent="0.2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G49" s="1">
        <f t="shared" si="0"/>
        <v>7.4348060450704218E-2</v>
      </c>
      <c r="H49" s="1"/>
      <c r="I49" s="1"/>
      <c r="J49" s="2">
        <v>1492750000000</v>
      </c>
      <c r="K49" s="2">
        <v>1492750000000</v>
      </c>
      <c r="L49" s="1">
        <v>93</v>
      </c>
      <c r="M49" s="1">
        <v>1</v>
      </c>
      <c r="N49" s="1">
        <v>0</v>
      </c>
      <c r="O49" s="1">
        <v>0</v>
      </c>
      <c r="P49" s="1">
        <f t="shared" si="1"/>
        <v>0</v>
      </c>
      <c r="Q49" s="1"/>
      <c r="R49" s="1"/>
      <c r="S49" s="2">
        <v>1492740000000</v>
      </c>
      <c r="T49" s="2">
        <v>1492740000000</v>
      </c>
      <c r="U49" s="1">
        <v>93</v>
      </c>
      <c r="V49" s="1">
        <v>0.97096774200000002</v>
      </c>
      <c r="W49" s="1">
        <v>986.06172839999999</v>
      </c>
      <c r="X49" s="1">
        <v>606.39309200000002</v>
      </c>
      <c r="Y49">
        <f t="shared" si="2"/>
        <v>1.6042145291005292</v>
      </c>
    </row>
    <row r="50" spans="1:25" x14ac:dyDescent="0.2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G50" s="1">
        <f t="shared" si="0"/>
        <v>7.8100593563380283E-2</v>
      </c>
      <c r="H50" s="1"/>
      <c r="I50" s="1"/>
      <c r="J50" s="2">
        <v>1492750000000</v>
      </c>
      <c r="K50" s="2">
        <v>1492750000000</v>
      </c>
      <c r="L50" s="1">
        <v>95</v>
      </c>
      <c r="M50" s="1">
        <v>1</v>
      </c>
      <c r="N50" s="1">
        <v>0</v>
      </c>
      <c r="O50" s="1">
        <v>0</v>
      </c>
      <c r="P50" s="1">
        <f t="shared" si="1"/>
        <v>0</v>
      </c>
      <c r="Q50" s="1"/>
      <c r="R50" s="1"/>
      <c r="S50" s="2">
        <v>1492740000000</v>
      </c>
      <c r="T50" s="2">
        <v>1492740000000</v>
      </c>
      <c r="U50" s="1">
        <v>95</v>
      </c>
      <c r="V50" s="1">
        <v>0.96456140400000001</v>
      </c>
      <c r="W50" s="1">
        <v>984.15841579999994</v>
      </c>
      <c r="X50" s="1">
        <v>775.80215810000004</v>
      </c>
      <c r="Y50">
        <f t="shared" si="2"/>
        <v>2.0523866616402118</v>
      </c>
    </row>
    <row r="51" spans="1:25" x14ac:dyDescent="0.2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G51" s="1">
        <f t="shared" si="0"/>
        <v>7.5793462816901414E-2</v>
      </c>
      <c r="H51" s="1"/>
      <c r="I51" s="1"/>
      <c r="J51" s="2">
        <v>1492750000000</v>
      </c>
      <c r="K51" s="2">
        <v>1492750000000</v>
      </c>
      <c r="L51" s="1">
        <v>97</v>
      </c>
      <c r="M51" s="1">
        <v>1</v>
      </c>
      <c r="N51" s="1">
        <v>0</v>
      </c>
      <c r="O51" s="1">
        <v>0</v>
      </c>
      <c r="P51" s="1">
        <f t="shared" si="1"/>
        <v>0</v>
      </c>
      <c r="Q51" s="1"/>
      <c r="R51" s="1"/>
      <c r="S51" s="2">
        <v>1492750000000</v>
      </c>
      <c r="T51" s="2">
        <v>1492750000000</v>
      </c>
      <c r="U51" s="1">
        <v>97</v>
      </c>
      <c r="V51" s="1">
        <v>0.97663230199999995</v>
      </c>
      <c r="W51" s="1">
        <v>1100.4852940000001</v>
      </c>
      <c r="X51" s="1">
        <v>506.76235159999999</v>
      </c>
      <c r="Y51">
        <f t="shared" si="2"/>
        <v>1.3406411417989417</v>
      </c>
    </row>
    <row r="52" spans="1:25" x14ac:dyDescent="0.2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G52" s="1">
        <f t="shared" si="0"/>
        <v>8.1846456042253518E-2</v>
      </c>
      <c r="H52" s="1"/>
      <c r="I52" s="1"/>
      <c r="J52" s="2">
        <v>1492750000000</v>
      </c>
      <c r="K52" s="2">
        <v>1492750000000</v>
      </c>
      <c r="L52" s="1">
        <v>99</v>
      </c>
      <c r="M52" s="1">
        <v>1</v>
      </c>
      <c r="N52" s="1">
        <v>0</v>
      </c>
      <c r="O52" s="1">
        <v>0</v>
      </c>
      <c r="P52" s="1">
        <f t="shared" si="1"/>
        <v>0</v>
      </c>
      <c r="Q52" s="1"/>
      <c r="R52" s="1"/>
      <c r="S52" s="2">
        <v>1492750000000</v>
      </c>
      <c r="T52" s="2">
        <v>1492750000000</v>
      </c>
      <c r="U52" s="1">
        <v>99</v>
      </c>
      <c r="V52" s="1">
        <v>0.89966330000000005</v>
      </c>
      <c r="W52" s="1">
        <v>174.34228189999999</v>
      </c>
      <c r="X52" s="1">
        <v>2557.591445</v>
      </c>
      <c r="Y52">
        <f t="shared" si="2"/>
        <v>6.7661149338624336</v>
      </c>
    </row>
    <row r="53" spans="1:25" x14ac:dyDescent="0.2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G53" s="1">
        <f t="shared" si="0"/>
        <v>7.7297673338028172E-2</v>
      </c>
      <c r="H53" s="1"/>
      <c r="I53" s="1"/>
      <c r="J53" s="2">
        <v>1492750000000</v>
      </c>
      <c r="K53" s="2">
        <v>1492750000000</v>
      </c>
      <c r="L53" s="1">
        <v>101</v>
      </c>
      <c r="M53" s="1">
        <v>1</v>
      </c>
      <c r="N53" s="1">
        <v>0</v>
      </c>
      <c r="O53" s="1">
        <v>0</v>
      </c>
      <c r="P53" s="1">
        <f t="shared" si="1"/>
        <v>0</v>
      </c>
      <c r="Q53" s="1"/>
      <c r="R53" s="1"/>
      <c r="S53" s="2">
        <v>1492750000000</v>
      </c>
      <c r="T53" s="2">
        <v>1492750000000</v>
      </c>
      <c r="U53" s="1">
        <v>101</v>
      </c>
      <c r="V53" s="1">
        <v>0.99207920800000005</v>
      </c>
      <c r="W53" s="1">
        <v>1396.125</v>
      </c>
      <c r="X53" s="1">
        <v>178.12334329999999</v>
      </c>
      <c r="Y53">
        <f t="shared" si="2"/>
        <v>0.4712257759259259</v>
      </c>
    </row>
    <row r="54" spans="1:25" x14ac:dyDescent="0.2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G54" s="1">
        <f t="shared" si="0"/>
        <v>9.3224447183098594E-2</v>
      </c>
      <c r="H54" s="1"/>
      <c r="I54" s="1"/>
      <c r="J54" s="2">
        <v>1492750000000</v>
      </c>
      <c r="K54" s="2">
        <v>1492750000000</v>
      </c>
      <c r="L54" s="1">
        <v>103</v>
      </c>
      <c r="M54" s="1">
        <v>1</v>
      </c>
      <c r="N54" s="1">
        <v>0</v>
      </c>
      <c r="O54" s="1">
        <v>0</v>
      </c>
      <c r="P54" s="1">
        <f t="shared" si="1"/>
        <v>0</v>
      </c>
      <c r="Q54" s="1"/>
      <c r="R54" s="1"/>
      <c r="S54" s="2">
        <v>1492750000000</v>
      </c>
      <c r="T54" s="2">
        <v>1492750000000</v>
      </c>
      <c r="U54" s="1">
        <v>103</v>
      </c>
      <c r="V54" s="1">
        <v>0.95048543699999999</v>
      </c>
      <c r="W54" s="1">
        <v>774.83006539999997</v>
      </c>
      <c r="X54" s="1">
        <v>1155.940198</v>
      </c>
      <c r="Y54">
        <f t="shared" si="2"/>
        <v>3.0580428518518521</v>
      </c>
    </row>
    <row r="55" spans="1:25" x14ac:dyDescent="0.2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G55" s="1">
        <f t="shared" si="0"/>
        <v>7.3498337098591549E-2</v>
      </c>
      <c r="H55" s="1"/>
      <c r="I55" s="1"/>
      <c r="J55" s="2">
        <v>1492750000000</v>
      </c>
      <c r="K55" s="2">
        <v>1492750000000</v>
      </c>
      <c r="L55" s="1">
        <v>105</v>
      </c>
      <c r="M55" s="1">
        <v>1</v>
      </c>
      <c r="N55" s="1">
        <v>0</v>
      </c>
      <c r="O55" s="1">
        <v>0</v>
      </c>
      <c r="P55" s="1">
        <f t="shared" si="1"/>
        <v>0</v>
      </c>
      <c r="Q55" s="1"/>
      <c r="R55" s="1"/>
      <c r="S55" s="2">
        <v>1492750000000</v>
      </c>
      <c r="T55" s="2">
        <v>1492750000000</v>
      </c>
      <c r="U55" s="1">
        <v>105</v>
      </c>
      <c r="V55" s="1">
        <v>0.991746032</v>
      </c>
      <c r="W55" s="1">
        <v>1357.6538459999999</v>
      </c>
      <c r="X55" s="1">
        <v>193.1376017</v>
      </c>
      <c r="Y55">
        <f t="shared" si="2"/>
        <v>0.5109460362433863</v>
      </c>
    </row>
    <row r="56" spans="1:25" x14ac:dyDescent="0.2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G56" s="1">
        <f t="shared" si="0"/>
        <v>9.6485980591549295E-2</v>
      </c>
      <c r="H56" s="1"/>
      <c r="I56" s="1"/>
      <c r="J56" s="2">
        <v>1492750000000</v>
      </c>
      <c r="K56" s="2">
        <v>1492750000000</v>
      </c>
      <c r="L56" s="1">
        <v>107</v>
      </c>
      <c r="M56" s="1">
        <v>1</v>
      </c>
      <c r="N56" s="1">
        <v>0</v>
      </c>
      <c r="O56" s="1">
        <v>0</v>
      </c>
      <c r="P56" s="1">
        <f t="shared" si="1"/>
        <v>0</v>
      </c>
      <c r="Q56" s="1"/>
      <c r="R56" s="1"/>
      <c r="S56" s="2">
        <v>1492750000000</v>
      </c>
      <c r="T56" s="2">
        <v>1492750000000</v>
      </c>
      <c r="U56" s="1">
        <v>107</v>
      </c>
      <c r="V56" s="1">
        <v>0.99096573200000004</v>
      </c>
      <c r="W56" s="1">
        <v>838.68965519999995</v>
      </c>
      <c r="X56" s="1">
        <v>214.94117650000001</v>
      </c>
      <c r="Y56">
        <f t="shared" si="2"/>
        <v>0.56862745105820112</v>
      </c>
    </row>
    <row r="57" spans="1:25" x14ac:dyDescent="0.2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G57" s="1">
        <f t="shared" si="0"/>
        <v>7.7281245774647886E-2</v>
      </c>
      <c r="H57" s="1"/>
      <c r="I57" s="1"/>
      <c r="J57" s="2">
        <v>1492750000000</v>
      </c>
      <c r="K57" s="2">
        <v>1492750000000</v>
      </c>
      <c r="L57" s="1">
        <v>109</v>
      </c>
      <c r="M57" s="1">
        <v>1</v>
      </c>
      <c r="N57" s="1">
        <v>0</v>
      </c>
      <c r="O57" s="1">
        <v>0</v>
      </c>
      <c r="P57" s="1">
        <f t="shared" si="1"/>
        <v>0</v>
      </c>
      <c r="Q57" s="1"/>
      <c r="R57" s="1"/>
      <c r="S57" s="2">
        <v>1492750000000</v>
      </c>
      <c r="T57" s="2">
        <v>1492750000000</v>
      </c>
      <c r="U57" s="1">
        <v>109</v>
      </c>
      <c r="V57" s="1">
        <v>0.98960244600000002</v>
      </c>
      <c r="W57" s="1">
        <v>867.02941180000005</v>
      </c>
      <c r="X57" s="1">
        <v>251.88146750000001</v>
      </c>
      <c r="Y57">
        <f t="shared" si="2"/>
        <v>0.66635308862433862</v>
      </c>
    </row>
    <row r="58" spans="1:25" x14ac:dyDescent="0.2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G58" s="1">
        <f t="shared" si="0"/>
        <v>9.6786682154929582E-2</v>
      </c>
      <c r="H58" s="1"/>
      <c r="I58" s="1"/>
      <c r="J58" s="2">
        <v>1492750000000</v>
      </c>
      <c r="K58" s="2">
        <v>1492750000000</v>
      </c>
      <c r="L58" s="1">
        <v>111</v>
      </c>
      <c r="M58" s="1">
        <v>1</v>
      </c>
      <c r="N58" s="1">
        <v>0</v>
      </c>
      <c r="O58" s="1">
        <v>0</v>
      </c>
      <c r="P58" s="1">
        <f t="shared" si="1"/>
        <v>0</v>
      </c>
      <c r="Q58" s="1"/>
      <c r="R58" s="1"/>
      <c r="S58" s="2">
        <v>1492750000000</v>
      </c>
      <c r="T58" s="2">
        <v>1492750000000</v>
      </c>
      <c r="U58" s="1">
        <v>111</v>
      </c>
      <c r="V58" s="1">
        <v>0.99039038999999995</v>
      </c>
      <c r="W58" s="1">
        <v>967.1875</v>
      </c>
      <c r="X58" s="1">
        <v>233.86566640000001</v>
      </c>
      <c r="Y58">
        <f t="shared" si="2"/>
        <v>0.61869223915343918</v>
      </c>
    </row>
    <row r="59" spans="1:25" x14ac:dyDescent="0.2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G59" s="1">
        <f t="shared" si="0"/>
        <v>9.8726429070422533E-2</v>
      </c>
      <c r="H59" s="1"/>
      <c r="I59" s="1"/>
      <c r="J59" s="2">
        <v>1492750000000</v>
      </c>
      <c r="K59" s="2">
        <v>1492750000000</v>
      </c>
      <c r="L59" s="1">
        <v>113</v>
      </c>
      <c r="M59" s="1">
        <v>1</v>
      </c>
      <c r="N59" s="1">
        <v>0</v>
      </c>
      <c r="O59" s="1">
        <v>0</v>
      </c>
      <c r="P59" s="1">
        <f t="shared" si="1"/>
        <v>0</v>
      </c>
      <c r="Q59" s="1"/>
      <c r="R59" s="1"/>
      <c r="S59" s="2">
        <v>1492750000000</v>
      </c>
      <c r="T59" s="2">
        <v>1492750000000</v>
      </c>
      <c r="U59" s="1">
        <v>113</v>
      </c>
      <c r="V59" s="1">
        <v>0.97994100299999998</v>
      </c>
      <c r="W59" s="1">
        <v>690.51470589999997</v>
      </c>
      <c r="X59" s="1">
        <v>509.90894479999997</v>
      </c>
      <c r="Y59">
        <f t="shared" si="2"/>
        <v>1.3489654624338623</v>
      </c>
    </row>
    <row r="60" spans="1:25" x14ac:dyDescent="0.2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G60" s="1">
        <f t="shared" si="0"/>
        <v>7.437709185915492E-2</v>
      </c>
      <c r="H60" s="1"/>
      <c r="I60" s="1"/>
      <c r="J60" s="2">
        <v>1492750000000</v>
      </c>
      <c r="K60" s="2">
        <v>1492750000000</v>
      </c>
      <c r="L60" s="1">
        <v>115</v>
      </c>
      <c r="M60" s="1">
        <v>1</v>
      </c>
      <c r="N60" s="1">
        <v>0</v>
      </c>
      <c r="O60" s="1">
        <v>0</v>
      </c>
      <c r="P60" s="1">
        <f t="shared" si="1"/>
        <v>0</v>
      </c>
      <c r="Q60" s="1"/>
      <c r="R60" s="1"/>
      <c r="S60" s="2">
        <v>1492750000000</v>
      </c>
      <c r="T60" s="2">
        <v>1492750000000</v>
      </c>
      <c r="U60" s="1">
        <v>115</v>
      </c>
      <c r="V60" s="1">
        <v>0.989855072</v>
      </c>
      <c r="W60" s="1">
        <v>870.77142860000004</v>
      </c>
      <c r="X60" s="1">
        <v>269.98898000000003</v>
      </c>
      <c r="Y60">
        <f t="shared" si="2"/>
        <v>0.71425656084656086</v>
      </c>
    </row>
    <row r="61" spans="1:25" x14ac:dyDescent="0.2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G61" s="1">
        <f t="shared" si="0"/>
        <v>7.6585804816901401E-2</v>
      </c>
      <c r="H61" s="1"/>
      <c r="I61" s="1"/>
      <c r="J61" s="2">
        <v>1492750000000</v>
      </c>
      <c r="K61" s="2">
        <v>1492750000000</v>
      </c>
      <c r="L61" s="1">
        <v>117</v>
      </c>
      <c r="M61" s="1">
        <v>1</v>
      </c>
      <c r="N61" s="1">
        <v>0</v>
      </c>
      <c r="O61" s="1">
        <v>0</v>
      </c>
      <c r="P61" s="1">
        <f t="shared" si="1"/>
        <v>0</v>
      </c>
      <c r="Q61" s="1"/>
      <c r="R61" s="1"/>
      <c r="S61" s="2">
        <v>1492750000000</v>
      </c>
      <c r="T61" s="2">
        <v>1492750000000</v>
      </c>
      <c r="U61" s="1">
        <v>117</v>
      </c>
      <c r="V61" s="1">
        <v>0.98461538500000001</v>
      </c>
      <c r="W61" s="1">
        <v>498.05555559999999</v>
      </c>
      <c r="X61" s="1">
        <v>387.339178</v>
      </c>
      <c r="Y61">
        <f t="shared" si="2"/>
        <v>1.02470682010582</v>
      </c>
    </row>
    <row r="62" spans="1:25" x14ac:dyDescent="0.2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G62" s="1">
        <f t="shared" si="0"/>
        <v>7.8737057591549295E-2</v>
      </c>
      <c r="H62" s="1"/>
      <c r="I62" s="1"/>
      <c r="J62" s="2">
        <v>1492750000000</v>
      </c>
      <c r="K62" s="2">
        <v>1492750000000</v>
      </c>
      <c r="L62" s="1">
        <v>119</v>
      </c>
      <c r="M62" s="1">
        <v>1</v>
      </c>
      <c r="N62" s="1">
        <v>0</v>
      </c>
      <c r="O62" s="1">
        <v>0</v>
      </c>
      <c r="P62" s="1">
        <f t="shared" si="1"/>
        <v>0</v>
      </c>
      <c r="Q62" s="1"/>
      <c r="R62" s="1"/>
      <c r="S62" s="2">
        <v>1492750000000</v>
      </c>
      <c r="T62" s="2">
        <v>1492750000000</v>
      </c>
      <c r="U62" s="1">
        <v>119</v>
      </c>
      <c r="V62" s="1">
        <v>0.99859944</v>
      </c>
      <c r="W62" s="1">
        <v>529</v>
      </c>
      <c r="X62" s="1">
        <v>36.272910469999999</v>
      </c>
      <c r="Y62">
        <f t="shared" si="2"/>
        <v>9.5960080608465601E-2</v>
      </c>
    </row>
    <row r="63" spans="1:25" x14ac:dyDescent="0.2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G63" s="1">
        <f t="shared" si="0"/>
        <v>7.3597056112676057E-2</v>
      </c>
      <c r="H63" s="1"/>
      <c r="I63" s="1"/>
      <c r="J63" s="2">
        <v>1492750000000</v>
      </c>
      <c r="K63" s="2">
        <v>1492750000000</v>
      </c>
      <c r="L63" s="1">
        <v>121</v>
      </c>
      <c r="M63" s="1">
        <v>1</v>
      </c>
      <c r="N63" s="1">
        <v>0</v>
      </c>
      <c r="O63" s="1">
        <v>0</v>
      </c>
      <c r="P63" s="1">
        <f t="shared" si="1"/>
        <v>0</v>
      </c>
      <c r="Q63" s="1"/>
      <c r="R63" s="1"/>
      <c r="S63" s="2">
        <v>1492750000000</v>
      </c>
      <c r="T63" s="2">
        <v>1492750000000</v>
      </c>
      <c r="U63" s="1">
        <v>121</v>
      </c>
      <c r="V63" s="1">
        <v>0.98622589500000002</v>
      </c>
      <c r="W63" s="1">
        <v>318.60000000000002</v>
      </c>
      <c r="X63" s="1">
        <v>373.13432840000002</v>
      </c>
      <c r="Y63">
        <f t="shared" si="2"/>
        <v>0.98712785291005301</v>
      </c>
    </row>
    <row r="64" spans="1:25" x14ac:dyDescent="0.2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G64" s="1">
        <f t="shared" si="0"/>
        <v>7.6924556239436628E-2</v>
      </c>
      <c r="H64" s="1"/>
      <c r="I64" s="1"/>
      <c r="J64" s="2">
        <v>1492750000000</v>
      </c>
      <c r="K64" s="2">
        <v>1492750000000</v>
      </c>
      <c r="L64" s="1">
        <v>123</v>
      </c>
      <c r="M64" s="1">
        <v>1</v>
      </c>
      <c r="N64" s="1">
        <v>0</v>
      </c>
      <c r="O64" s="1">
        <v>0</v>
      </c>
      <c r="P64" s="1">
        <f t="shared" si="1"/>
        <v>0</v>
      </c>
      <c r="Q64" s="1"/>
      <c r="R64" s="1"/>
      <c r="S64" s="2">
        <v>1492750000000</v>
      </c>
      <c r="T64" s="2">
        <v>1492750000000</v>
      </c>
      <c r="U64" s="1">
        <v>123</v>
      </c>
      <c r="V64" s="1">
        <v>0.99214092099999995</v>
      </c>
      <c r="W64" s="1">
        <v>258.51724139999999</v>
      </c>
      <c r="X64" s="1">
        <v>215.8256384</v>
      </c>
      <c r="Y64">
        <f t="shared" si="2"/>
        <v>0.57096729735449736</v>
      </c>
    </row>
    <row r="65" spans="1:25" x14ac:dyDescent="0.2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G65" s="1">
        <f t="shared" si="0"/>
        <v>5.8737151253521122E-2</v>
      </c>
      <c r="H65" s="1"/>
      <c r="I65" s="1"/>
      <c r="J65" s="2">
        <v>1492750000000</v>
      </c>
      <c r="K65" s="2">
        <v>1492750000000</v>
      </c>
      <c r="L65" s="1">
        <v>125</v>
      </c>
      <c r="M65" s="1">
        <v>1</v>
      </c>
      <c r="N65" s="1">
        <v>0</v>
      </c>
      <c r="O65" s="1">
        <v>0</v>
      </c>
      <c r="P65" s="1">
        <f t="shared" si="1"/>
        <v>0</v>
      </c>
      <c r="Q65" s="1"/>
      <c r="R65" s="1"/>
      <c r="S65" s="2">
        <v>1492750000000</v>
      </c>
      <c r="T65" s="2">
        <v>1492750000000</v>
      </c>
      <c r="U65" s="1">
        <v>125</v>
      </c>
      <c r="V65" s="1">
        <v>1</v>
      </c>
      <c r="W65" s="1">
        <v>0</v>
      </c>
      <c r="X65" s="1">
        <v>0</v>
      </c>
      <c r="Y65">
        <f t="shared" si="2"/>
        <v>0</v>
      </c>
    </row>
    <row r="66" spans="1:25" x14ac:dyDescent="0.2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G66" s="1">
        <f t="shared" si="0"/>
        <v>5.6915196352112674E-2</v>
      </c>
      <c r="H66" s="1"/>
      <c r="I66" s="1"/>
      <c r="J66" s="2">
        <v>1492750000000</v>
      </c>
      <c r="K66" s="2">
        <v>1492750000000</v>
      </c>
      <c r="L66" s="1">
        <v>127</v>
      </c>
      <c r="M66" s="1">
        <v>1</v>
      </c>
      <c r="N66" s="1">
        <v>0</v>
      </c>
      <c r="O66" s="1">
        <v>0</v>
      </c>
      <c r="P66" s="1">
        <f t="shared" si="1"/>
        <v>0</v>
      </c>
      <c r="Q66" s="1"/>
      <c r="R66" s="1"/>
      <c r="S66" s="2">
        <v>1492750000000</v>
      </c>
      <c r="T66" s="2">
        <v>1492750000000</v>
      </c>
      <c r="U66" s="1">
        <v>127</v>
      </c>
      <c r="V66" s="1">
        <v>0.99527559099999996</v>
      </c>
      <c r="W66" s="1">
        <v>254.33333329999999</v>
      </c>
      <c r="X66" s="1">
        <v>132.11393949999999</v>
      </c>
      <c r="Y66">
        <f t="shared" si="2"/>
        <v>0.3495077764550264</v>
      </c>
    </row>
    <row r="67" spans="1:25" x14ac:dyDescent="0.2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G67" s="1">
        <f t="shared" si="0"/>
        <v>9.8527991802816892E-2</v>
      </c>
      <c r="H67" s="1"/>
      <c r="I67" s="1"/>
      <c r="J67" s="2">
        <v>1492750000000</v>
      </c>
      <c r="K67" s="2">
        <v>1492750000000</v>
      </c>
      <c r="L67" s="1">
        <v>129</v>
      </c>
      <c r="M67" s="1">
        <v>1</v>
      </c>
      <c r="N67" s="1">
        <v>0</v>
      </c>
      <c r="O67" s="1">
        <v>0</v>
      </c>
      <c r="P67" s="1">
        <f t="shared" si="1"/>
        <v>0</v>
      </c>
      <c r="Q67" s="1"/>
      <c r="R67" s="1"/>
      <c r="S67" s="2">
        <v>1492750000000</v>
      </c>
      <c r="T67" s="2">
        <v>1492750000000</v>
      </c>
      <c r="U67" s="1">
        <v>129</v>
      </c>
      <c r="V67" s="1">
        <v>0.89405684799999996</v>
      </c>
      <c r="W67" s="1">
        <v>493.44634150000002</v>
      </c>
      <c r="X67" s="1">
        <v>3516.7578119999998</v>
      </c>
      <c r="Y67">
        <f t="shared" si="2"/>
        <v>9.3035920952380948</v>
      </c>
    </row>
    <row r="68" spans="1:25" x14ac:dyDescent="0.2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G68" s="1">
        <f t="shared" ref="G68:G77" si="3">F68/$H$1</f>
        <v>8.0408475056338025E-2</v>
      </c>
      <c r="H68" s="1"/>
      <c r="I68" s="1"/>
      <c r="J68" s="2">
        <v>1492750000000</v>
      </c>
      <c r="K68" s="2">
        <v>1492750000000</v>
      </c>
      <c r="L68" s="1">
        <v>131</v>
      </c>
      <c r="M68" s="1">
        <v>1</v>
      </c>
      <c r="N68" s="1">
        <v>0</v>
      </c>
      <c r="O68" s="1">
        <v>0</v>
      </c>
      <c r="P68" s="1">
        <f t="shared" ref="P68:P77" si="4">O68/$Q$1</f>
        <v>0</v>
      </c>
      <c r="Q68" s="1"/>
      <c r="R68" s="1"/>
      <c r="S68" s="2">
        <v>1492750000000</v>
      </c>
      <c r="T68" s="2">
        <v>1492750000000</v>
      </c>
      <c r="U68" s="1">
        <v>131</v>
      </c>
      <c r="V68" s="1">
        <v>0.99160305299999996</v>
      </c>
      <c r="W68" s="1">
        <v>231.4242424</v>
      </c>
      <c r="X68" s="1">
        <v>249.43510169999999</v>
      </c>
      <c r="Y68">
        <f t="shared" ref="Y68:Y77" si="5">X68/$AA$1</f>
        <v>0.65988122142857142</v>
      </c>
    </row>
    <row r="69" spans="1:25" x14ac:dyDescent="0.2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G69" s="1">
        <f t="shared" si="3"/>
        <v>7.6091919042253528E-2</v>
      </c>
      <c r="H69" s="1"/>
      <c r="I69" s="1"/>
      <c r="J69" s="2">
        <v>1492750000000</v>
      </c>
      <c r="K69" s="2">
        <v>1492750000000</v>
      </c>
      <c r="L69" s="1">
        <v>133</v>
      </c>
      <c r="M69" s="1">
        <v>1</v>
      </c>
      <c r="N69" s="1">
        <v>0</v>
      </c>
      <c r="O69" s="1">
        <v>0</v>
      </c>
      <c r="P69" s="1">
        <f t="shared" si="4"/>
        <v>0</v>
      </c>
      <c r="Q69" s="1"/>
      <c r="R69" s="1"/>
      <c r="S69" s="2">
        <v>1492750000000</v>
      </c>
      <c r="T69" s="2">
        <v>1492750000000</v>
      </c>
      <c r="U69" s="1">
        <v>133</v>
      </c>
      <c r="V69" s="1">
        <v>0.90977443599999996</v>
      </c>
      <c r="W69" s="1">
        <v>478.31666669999998</v>
      </c>
      <c r="X69" s="1">
        <v>2906.7606540000002</v>
      </c>
      <c r="Y69">
        <f t="shared" si="5"/>
        <v>7.6898430000000007</v>
      </c>
    </row>
    <row r="70" spans="1:25" x14ac:dyDescent="0.2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G70" s="1">
        <f t="shared" si="3"/>
        <v>7.2950102126760563E-2</v>
      </c>
      <c r="H70" s="1"/>
      <c r="I70" s="1"/>
      <c r="J70" s="2">
        <v>1492750000000</v>
      </c>
      <c r="K70" s="2">
        <v>1492750000000</v>
      </c>
      <c r="L70" s="1">
        <v>135</v>
      </c>
      <c r="M70" s="1">
        <v>1</v>
      </c>
      <c r="N70" s="1">
        <v>0</v>
      </c>
      <c r="O70" s="1">
        <v>0</v>
      </c>
      <c r="P70" s="1">
        <f t="shared" si="4"/>
        <v>0</v>
      </c>
      <c r="Q70" s="1"/>
      <c r="R70" s="1"/>
      <c r="S70" s="2">
        <v>1492750000000</v>
      </c>
      <c r="T70" s="2">
        <v>1492750000000</v>
      </c>
      <c r="U70" s="1">
        <v>135</v>
      </c>
      <c r="V70" s="1">
        <v>0.999012346</v>
      </c>
      <c r="W70" s="1">
        <v>294.25</v>
      </c>
      <c r="X70" s="1">
        <v>30.083565459999999</v>
      </c>
      <c r="Y70">
        <f t="shared" si="5"/>
        <v>7.9586152010582015E-2</v>
      </c>
    </row>
    <row r="71" spans="1:25" x14ac:dyDescent="0.2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G71" s="1">
        <f t="shared" si="3"/>
        <v>8.523695874647888E-2</v>
      </c>
      <c r="H71" s="1"/>
      <c r="I71" s="1"/>
      <c r="J71" s="2">
        <v>1492750000000</v>
      </c>
      <c r="K71" s="2">
        <v>1492750000000</v>
      </c>
      <c r="L71" s="1">
        <v>137</v>
      </c>
      <c r="M71" s="1">
        <v>1</v>
      </c>
      <c r="N71" s="1">
        <v>0</v>
      </c>
      <c r="O71" s="1">
        <v>0</v>
      </c>
      <c r="P71" s="1">
        <f t="shared" si="4"/>
        <v>0</v>
      </c>
      <c r="Q71" s="1"/>
      <c r="R71" s="1"/>
      <c r="S71" s="2">
        <v>1492750000000</v>
      </c>
      <c r="T71" s="2">
        <v>1492750000000</v>
      </c>
      <c r="U71" s="1">
        <v>137</v>
      </c>
      <c r="V71" s="1">
        <v>0.92433089999999996</v>
      </c>
      <c r="W71" s="1">
        <v>455.34726690000002</v>
      </c>
      <c r="X71" s="1">
        <v>2467.787644</v>
      </c>
      <c r="Y71">
        <f t="shared" si="5"/>
        <v>6.5285387407407409</v>
      </c>
    </row>
    <row r="72" spans="1:25" x14ac:dyDescent="0.2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G72" s="1">
        <f t="shared" si="3"/>
        <v>9.6640766943661971E-2</v>
      </c>
      <c r="H72" s="1"/>
      <c r="I72" s="1"/>
      <c r="J72" s="2">
        <v>1492750000000</v>
      </c>
      <c r="K72" s="2">
        <v>1492750000000</v>
      </c>
      <c r="L72" s="1">
        <v>139</v>
      </c>
      <c r="M72" s="1">
        <v>1</v>
      </c>
      <c r="N72" s="1">
        <v>0</v>
      </c>
      <c r="O72" s="1">
        <v>0</v>
      </c>
      <c r="P72" s="1">
        <f t="shared" si="4"/>
        <v>0</v>
      </c>
      <c r="Q72" s="1"/>
      <c r="R72" s="1"/>
      <c r="S72" s="2">
        <v>1492750000000</v>
      </c>
      <c r="T72" s="2">
        <v>1492750000000</v>
      </c>
      <c r="U72" s="1">
        <v>139</v>
      </c>
      <c r="V72" s="1">
        <v>0.99952038399999998</v>
      </c>
      <c r="W72" s="1">
        <v>361.5</v>
      </c>
      <c r="X72" s="1">
        <v>15.05886102</v>
      </c>
      <c r="Y72">
        <f t="shared" si="5"/>
        <v>3.9838256666666669E-2</v>
      </c>
    </row>
    <row r="73" spans="1:25" x14ac:dyDescent="0.2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G73" s="1">
        <f t="shared" si="3"/>
        <v>7.7053475112676059E-2</v>
      </c>
      <c r="H73" s="1"/>
      <c r="I73" s="1"/>
      <c r="J73" s="2">
        <v>1492750000000</v>
      </c>
      <c r="K73" s="2">
        <v>1492750000000</v>
      </c>
      <c r="L73" s="1">
        <v>141</v>
      </c>
      <c r="M73" s="1">
        <v>1</v>
      </c>
      <c r="N73" s="1">
        <v>0</v>
      </c>
      <c r="O73" s="1">
        <v>0</v>
      </c>
      <c r="P73" s="1">
        <f t="shared" si="4"/>
        <v>0</v>
      </c>
      <c r="Q73" s="1"/>
      <c r="R73" s="1"/>
      <c r="S73" s="2">
        <v>1492750000000</v>
      </c>
      <c r="T73" s="2">
        <v>1492750000000</v>
      </c>
      <c r="U73" s="1">
        <v>141</v>
      </c>
      <c r="V73" s="1">
        <v>0.96926713900000006</v>
      </c>
      <c r="W73" s="1">
        <v>622.96923079999999</v>
      </c>
      <c r="X73" s="1">
        <v>1026.1229089999999</v>
      </c>
      <c r="Y73">
        <f t="shared" si="5"/>
        <v>2.7146108703703704</v>
      </c>
    </row>
    <row r="74" spans="1:25" x14ac:dyDescent="0.2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G74" s="1">
        <f t="shared" si="3"/>
        <v>0.10043185698591549</v>
      </c>
      <c r="H74" s="1"/>
      <c r="I74" s="1"/>
      <c r="J74" s="2">
        <v>1492750000000</v>
      </c>
      <c r="K74" s="2">
        <v>1492750000000</v>
      </c>
      <c r="L74" s="1">
        <v>143</v>
      </c>
      <c r="M74" s="1">
        <v>1</v>
      </c>
      <c r="N74" s="1">
        <v>0</v>
      </c>
      <c r="O74" s="1">
        <v>0</v>
      </c>
      <c r="P74" s="1">
        <f t="shared" si="4"/>
        <v>0</v>
      </c>
      <c r="Q74" s="1"/>
      <c r="R74" s="1"/>
      <c r="S74" s="2">
        <v>1492750000000</v>
      </c>
      <c r="T74" s="2">
        <v>1492750000000</v>
      </c>
      <c r="U74" s="1">
        <v>143</v>
      </c>
      <c r="V74" s="1">
        <v>0.99953380000000003</v>
      </c>
      <c r="W74" s="1">
        <v>783.5</v>
      </c>
      <c r="X74" s="1">
        <v>15.685623590000001</v>
      </c>
      <c r="Y74">
        <f t="shared" si="5"/>
        <v>4.1496358703703703E-2</v>
      </c>
    </row>
    <row r="75" spans="1:25" x14ac:dyDescent="0.2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G75" s="1">
        <f t="shared" si="3"/>
        <v>8.1846456042253518E-2</v>
      </c>
      <c r="H75" s="1"/>
      <c r="I75" s="1"/>
      <c r="J75" s="2">
        <v>1492750000000</v>
      </c>
      <c r="K75" s="2">
        <v>1492750000000</v>
      </c>
      <c r="L75" s="1">
        <v>145</v>
      </c>
      <c r="M75" s="1">
        <v>1</v>
      </c>
      <c r="N75" s="1">
        <v>0</v>
      </c>
      <c r="O75" s="1">
        <v>0</v>
      </c>
      <c r="P75" s="1">
        <f t="shared" si="4"/>
        <v>0</v>
      </c>
      <c r="Q75" s="1"/>
      <c r="R75" s="1"/>
      <c r="S75" s="2">
        <v>1492750000000</v>
      </c>
      <c r="T75" s="2">
        <v>1492750000000</v>
      </c>
      <c r="U75" s="1">
        <v>145</v>
      </c>
      <c r="V75" s="1">
        <v>0.95724137899999995</v>
      </c>
      <c r="W75" s="1">
        <v>696.96774189999996</v>
      </c>
      <c r="X75" s="1">
        <v>1495.819416</v>
      </c>
      <c r="Y75">
        <f t="shared" si="5"/>
        <v>3.9571942222222223</v>
      </c>
    </row>
    <row r="76" spans="1:25" x14ac:dyDescent="0.2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G76" s="1">
        <f t="shared" si="3"/>
        <v>9.845620667605634E-2</v>
      </c>
      <c r="H76" s="1"/>
      <c r="I76" s="1"/>
      <c r="J76" s="2">
        <v>1492750000000</v>
      </c>
      <c r="K76" s="2">
        <v>1492750000000</v>
      </c>
      <c r="L76" s="1">
        <v>147</v>
      </c>
      <c r="M76" s="1">
        <v>1</v>
      </c>
      <c r="N76" s="1">
        <v>0</v>
      </c>
      <c r="O76" s="1">
        <v>0</v>
      </c>
      <c r="P76" s="1">
        <f t="shared" si="4"/>
        <v>0</v>
      </c>
      <c r="Q76" s="1"/>
      <c r="R76" s="1"/>
      <c r="S76" s="2">
        <v>1492750000000</v>
      </c>
      <c r="T76" s="2">
        <v>1492750000000</v>
      </c>
      <c r="U76" s="1">
        <v>147</v>
      </c>
      <c r="V76" s="1">
        <v>0.99909297100000005</v>
      </c>
      <c r="W76" s="1">
        <v>993.5</v>
      </c>
      <c r="X76" s="1">
        <v>30.310319939999999</v>
      </c>
      <c r="Y76">
        <f t="shared" si="5"/>
        <v>8.0186031587301587E-2</v>
      </c>
    </row>
    <row r="77" spans="1:25" x14ac:dyDescent="0.2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G77" s="1">
        <f t="shared" si="3"/>
        <v>0.10427963626760564</v>
      </c>
      <c r="H77" s="1"/>
      <c r="I77" s="1"/>
      <c r="J77" s="2">
        <v>1492750000000</v>
      </c>
      <c r="K77" s="2">
        <v>1492750000000</v>
      </c>
      <c r="L77" s="1">
        <v>149</v>
      </c>
      <c r="M77" s="1">
        <v>1</v>
      </c>
      <c r="N77" s="1">
        <v>0</v>
      </c>
      <c r="O77" s="1">
        <v>0</v>
      </c>
      <c r="P77" s="1">
        <f t="shared" si="4"/>
        <v>0</v>
      </c>
      <c r="Q77" s="1"/>
      <c r="R77" s="1"/>
      <c r="S77" s="2">
        <v>1492750000000</v>
      </c>
      <c r="T77" s="2">
        <v>1492750000000</v>
      </c>
      <c r="U77" s="1">
        <v>149</v>
      </c>
      <c r="V77" s="1">
        <v>0.976286353</v>
      </c>
      <c r="W77" s="1">
        <v>585.82075469999995</v>
      </c>
      <c r="X77" s="1">
        <v>835.27204500000005</v>
      </c>
      <c r="Y77">
        <f t="shared" si="5"/>
        <v>2.2097144047619048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abSelected="1" topLeftCell="X19" zoomScale="138" zoomScaleNormal="138" zoomScalePageLayoutView="138" workbookViewId="0">
      <selection activeCell="AH36" sqref="AH36"/>
    </sheetView>
  </sheetViews>
  <sheetFormatPr baseColWidth="10" defaultRowHeight="16" x14ac:dyDescent="0.2"/>
  <sheetData>
    <row r="1" spans="1:27" x14ac:dyDescent="0.2">
      <c r="A1" s="3" t="s">
        <v>9</v>
      </c>
      <c r="B1" s="1"/>
      <c r="C1" s="1"/>
      <c r="D1" s="1"/>
      <c r="E1" s="1"/>
      <c r="F1" s="1"/>
      <c r="G1" s="1" t="s">
        <v>14</v>
      </c>
      <c r="H1" s="1">
        <v>71</v>
      </c>
      <c r="I1" s="1"/>
      <c r="J1" s="3" t="s">
        <v>10</v>
      </c>
      <c r="K1" s="1"/>
      <c r="L1" s="1"/>
      <c r="M1" s="1"/>
      <c r="N1" s="1"/>
      <c r="O1" s="1"/>
      <c r="P1" s="1" t="s">
        <v>12</v>
      </c>
      <c r="Q1" s="1">
        <v>166</v>
      </c>
      <c r="R1" s="1"/>
      <c r="S1" s="3" t="s">
        <v>11</v>
      </c>
      <c r="T1" s="3"/>
      <c r="U1" s="1"/>
      <c r="V1" s="1"/>
      <c r="W1" s="1"/>
      <c r="X1" s="1"/>
      <c r="Z1" t="s">
        <v>13</v>
      </c>
      <c r="AA1">
        <v>378</v>
      </c>
    </row>
    <row r="2" spans="1:27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/>
      <c r="I2" s="1"/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15</v>
      </c>
      <c r="Q2" s="1"/>
      <c r="R2" s="1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15</v>
      </c>
    </row>
    <row r="3" spans="1:27" x14ac:dyDescent="0.2">
      <c r="A3" s="2">
        <v>1492740000000</v>
      </c>
      <c r="B3" s="2">
        <v>1492740000000</v>
      </c>
      <c r="C3" s="1">
        <v>1</v>
      </c>
      <c r="D3" s="1">
        <v>0</v>
      </c>
      <c r="E3" s="1">
        <v>329.43333330000002</v>
      </c>
      <c r="F3" s="1">
        <v>214.50151059999999</v>
      </c>
      <c r="G3" s="1">
        <f>F3/$H$1</f>
        <v>3.0211480366197181</v>
      </c>
      <c r="H3" s="1"/>
      <c r="I3" s="1"/>
      <c r="J3" s="2">
        <v>1492740000000</v>
      </c>
      <c r="K3" s="2">
        <v>1492740000000</v>
      </c>
      <c r="L3" s="1">
        <v>1</v>
      </c>
      <c r="M3" s="1">
        <v>0</v>
      </c>
      <c r="N3" s="1">
        <v>280.5</v>
      </c>
      <c r="O3" s="1">
        <v>589.34911239999997</v>
      </c>
      <c r="P3" s="1">
        <f>O3/$Q$1</f>
        <v>3.5502958578313253</v>
      </c>
      <c r="Q3" s="1"/>
      <c r="R3" s="1"/>
      <c r="S3" s="2">
        <v>1492740000000</v>
      </c>
      <c r="T3" s="2">
        <v>1492740000000</v>
      </c>
      <c r="U3" s="1">
        <v>1</v>
      </c>
      <c r="V3" s="1">
        <v>0</v>
      </c>
      <c r="W3" s="1">
        <v>44.9</v>
      </c>
      <c r="X3" s="1">
        <v>8193.641619</v>
      </c>
      <c r="Y3">
        <f>X3/$AA$1</f>
        <v>21.67630057936508</v>
      </c>
      <c r="AA3">
        <f>1/W3*1000</f>
        <v>22.271714922048996</v>
      </c>
    </row>
    <row r="4" spans="1:27" x14ac:dyDescent="0.2">
      <c r="A4" s="2">
        <v>1492740000000</v>
      </c>
      <c r="B4" s="2">
        <v>1492740000000</v>
      </c>
      <c r="C4" s="1">
        <v>3</v>
      </c>
      <c r="D4" s="1">
        <v>0</v>
      </c>
      <c r="E4" s="1">
        <v>963.31111109999995</v>
      </c>
      <c r="F4" s="1">
        <v>218.36448759999999</v>
      </c>
      <c r="G4" s="1">
        <f t="shared" ref="G4:G67" si="0">F4/$H$1</f>
        <v>3.0755561633802815</v>
      </c>
      <c r="H4" s="1"/>
      <c r="I4" s="1"/>
      <c r="J4" s="2">
        <v>1492740000000</v>
      </c>
      <c r="K4" s="2">
        <v>1492740000000</v>
      </c>
      <c r="L4" s="1">
        <v>3</v>
      </c>
      <c r="M4" s="1">
        <v>0</v>
      </c>
      <c r="N4" s="1">
        <v>783.61111110000002</v>
      </c>
      <c r="O4" s="1">
        <v>624.08621909999999</v>
      </c>
      <c r="P4" s="1">
        <f t="shared" ref="P4:P67" si="1">O4/$Q$1</f>
        <v>3.7595555367469879</v>
      </c>
      <c r="Q4" s="1"/>
      <c r="R4" s="1"/>
      <c r="S4" s="2">
        <v>1492740000000</v>
      </c>
      <c r="T4" s="2">
        <v>1492740000000</v>
      </c>
      <c r="U4" s="1">
        <v>3</v>
      </c>
      <c r="V4" s="1">
        <v>0</v>
      </c>
      <c r="W4" s="1">
        <v>80.633333329999999</v>
      </c>
      <c r="X4" s="1">
        <v>13801.21704</v>
      </c>
      <c r="Y4">
        <f t="shared" ref="Y4:Y67" si="2">X4/$AA$1</f>
        <v>36.511156190476193</v>
      </c>
    </row>
    <row r="5" spans="1:27" x14ac:dyDescent="0.2">
      <c r="A5" s="2">
        <v>1492740000000</v>
      </c>
      <c r="B5" s="2">
        <v>1492740000000</v>
      </c>
      <c r="C5" s="1">
        <v>5</v>
      </c>
      <c r="D5" s="1">
        <v>0.546666667</v>
      </c>
      <c r="E5" s="1">
        <v>1396.9117650000001</v>
      </c>
      <c r="F5" s="1">
        <v>112.9541679</v>
      </c>
      <c r="G5" s="1">
        <f t="shared" si="0"/>
        <v>1.5909037732394367</v>
      </c>
      <c r="H5" s="1"/>
      <c r="I5" s="1"/>
      <c r="J5" s="2">
        <v>1492740000000</v>
      </c>
      <c r="K5" s="2">
        <v>1492740000000</v>
      </c>
      <c r="L5" s="1">
        <v>5</v>
      </c>
      <c r="M5" s="1">
        <v>0.11333333299999999</v>
      </c>
      <c r="N5" s="1">
        <v>1241.24812</v>
      </c>
      <c r="O5" s="1">
        <v>571.70719020000001</v>
      </c>
      <c r="P5" s="1">
        <f t="shared" si="1"/>
        <v>3.4440192180722891</v>
      </c>
      <c r="Q5" s="1"/>
      <c r="R5" s="1"/>
      <c r="S5" s="2">
        <v>1492740000000</v>
      </c>
      <c r="T5" s="2">
        <v>1492740000000</v>
      </c>
      <c r="U5" s="1">
        <v>5</v>
      </c>
      <c r="V5" s="1">
        <v>0</v>
      </c>
      <c r="W5" s="1">
        <v>153.58666669999999</v>
      </c>
      <c r="X5" s="1">
        <v>12123.155870000001</v>
      </c>
      <c r="Y5">
        <f t="shared" si="2"/>
        <v>32.071840925925926</v>
      </c>
    </row>
    <row r="6" spans="1:27" x14ac:dyDescent="0.2">
      <c r="A6" s="2">
        <v>1492740000000</v>
      </c>
      <c r="B6" s="2">
        <v>1492740000000</v>
      </c>
      <c r="C6" s="1">
        <v>7</v>
      </c>
      <c r="D6" s="1">
        <v>0.98095238100000004</v>
      </c>
      <c r="E6" s="1">
        <v>946.5</v>
      </c>
      <c r="F6" s="1">
        <v>6.4926157929999997</v>
      </c>
      <c r="G6" s="1">
        <f t="shared" si="0"/>
        <v>9.1445292859154925E-2</v>
      </c>
      <c r="H6" s="1"/>
      <c r="I6" s="1"/>
      <c r="J6" s="2">
        <v>1492740000000</v>
      </c>
      <c r="K6" s="2">
        <v>1492740000000</v>
      </c>
      <c r="L6" s="1">
        <v>7</v>
      </c>
      <c r="M6" s="1">
        <v>1</v>
      </c>
      <c r="N6" s="1">
        <v>0</v>
      </c>
      <c r="O6" s="1">
        <v>0</v>
      </c>
      <c r="P6" s="1">
        <f t="shared" si="1"/>
        <v>0</v>
      </c>
      <c r="Q6" s="1"/>
      <c r="R6" s="1"/>
      <c r="S6" s="2">
        <v>1492740000000</v>
      </c>
      <c r="T6" s="2">
        <v>1492740000000</v>
      </c>
      <c r="U6" s="1">
        <v>7</v>
      </c>
      <c r="V6" s="1">
        <v>3.3333333E-2</v>
      </c>
      <c r="W6" s="1">
        <v>66.709359610000007</v>
      </c>
      <c r="X6" s="1">
        <v>17591.471799999999</v>
      </c>
      <c r="Y6">
        <f t="shared" si="2"/>
        <v>46.538285185185181</v>
      </c>
    </row>
    <row r="7" spans="1:27" x14ac:dyDescent="0.2">
      <c r="A7" s="2">
        <v>1492740000000</v>
      </c>
      <c r="B7" s="2">
        <v>1492740000000</v>
      </c>
      <c r="C7" s="1">
        <v>9</v>
      </c>
      <c r="D7" s="1">
        <v>0.98518518499999996</v>
      </c>
      <c r="E7" s="1">
        <v>903.75</v>
      </c>
      <c r="F7" s="1">
        <v>6.0778564859999999</v>
      </c>
      <c r="G7" s="1">
        <f t="shared" si="0"/>
        <v>8.5603612478873242E-2</v>
      </c>
      <c r="H7" s="1"/>
      <c r="I7" s="1"/>
      <c r="J7" s="2">
        <v>1492740000000</v>
      </c>
      <c r="K7" s="2">
        <v>1492740000000</v>
      </c>
      <c r="L7" s="1">
        <v>9</v>
      </c>
      <c r="M7" s="1">
        <v>1</v>
      </c>
      <c r="N7" s="1">
        <v>0</v>
      </c>
      <c r="O7" s="1">
        <v>0</v>
      </c>
      <c r="P7" s="1">
        <f t="shared" si="1"/>
        <v>0</v>
      </c>
      <c r="Q7" s="1"/>
      <c r="R7" s="1"/>
      <c r="S7" s="2">
        <v>1492740000000</v>
      </c>
      <c r="T7" s="2">
        <v>1492740000000</v>
      </c>
      <c r="U7" s="1">
        <v>9</v>
      </c>
      <c r="V7" s="1">
        <v>5.1851851999999997E-2</v>
      </c>
      <c r="W7" s="1">
        <v>74.80859375</v>
      </c>
      <c r="X7" s="1">
        <v>18097.62484</v>
      </c>
      <c r="Y7">
        <f t="shared" si="2"/>
        <v>47.877314391534391</v>
      </c>
    </row>
    <row r="8" spans="1:27" x14ac:dyDescent="0.2">
      <c r="A8" s="2">
        <v>1492740000000</v>
      </c>
      <c r="B8" s="2">
        <v>1492740000000</v>
      </c>
      <c r="C8" s="1">
        <v>11</v>
      </c>
      <c r="D8" s="1">
        <v>0.98787878799999995</v>
      </c>
      <c r="E8" s="1">
        <v>921.25</v>
      </c>
      <c r="F8" s="1">
        <v>5.4907874640000003</v>
      </c>
      <c r="G8" s="1">
        <f t="shared" si="0"/>
        <v>7.7335034704225356E-2</v>
      </c>
      <c r="H8" s="1"/>
      <c r="I8" s="1"/>
      <c r="J8" s="2">
        <v>1492740000000</v>
      </c>
      <c r="K8" s="2">
        <v>1492740000000</v>
      </c>
      <c r="L8" s="1">
        <v>11</v>
      </c>
      <c r="M8" s="1">
        <v>1</v>
      </c>
      <c r="N8" s="1">
        <v>0</v>
      </c>
      <c r="O8" s="1">
        <v>0</v>
      </c>
      <c r="P8" s="1">
        <f t="shared" si="1"/>
        <v>0</v>
      </c>
      <c r="Q8" s="1"/>
      <c r="R8" s="1"/>
      <c r="S8" s="2">
        <v>1492740000000</v>
      </c>
      <c r="T8" s="2">
        <v>1492740000000</v>
      </c>
      <c r="U8" s="1">
        <v>11</v>
      </c>
      <c r="V8" s="1">
        <v>7.2727272999999995E-2</v>
      </c>
      <c r="W8" s="1">
        <v>85.545751629999998</v>
      </c>
      <c r="X8" s="1">
        <v>16266.06666</v>
      </c>
      <c r="Y8">
        <f t="shared" si="2"/>
        <v>43.031922380952381</v>
      </c>
    </row>
    <row r="9" spans="1:27" x14ac:dyDescent="0.2">
      <c r="A9" s="2">
        <v>1492740000000</v>
      </c>
      <c r="B9" s="2">
        <v>1492740000000</v>
      </c>
      <c r="C9" s="1">
        <v>13</v>
      </c>
      <c r="D9" s="1">
        <v>0.98717948700000002</v>
      </c>
      <c r="E9" s="1">
        <v>999</v>
      </c>
      <c r="F9" s="1">
        <v>7.1450135860000001</v>
      </c>
      <c r="G9" s="1">
        <f t="shared" si="0"/>
        <v>0.10063399416901408</v>
      </c>
      <c r="H9" s="1"/>
      <c r="I9" s="1"/>
      <c r="J9" s="2">
        <v>1492740000000</v>
      </c>
      <c r="K9" s="2">
        <v>1492740000000</v>
      </c>
      <c r="L9" s="1">
        <v>13</v>
      </c>
      <c r="M9" s="1">
        <v>1</v>
      </c>
      <c r="N9" s="1">
        <v>0</v>
      </c>
      <c r="O9" s="1">
        <v>0</v>
      </c>
      <c r="P9" s="1">
        <f t="shared" si="1"/>
        <v>0</v>
      </c>
      <c r="Q9" s="1"/>
      <c r="R9" s="1"/>
      <c r="S9" s="2">
        <v>1492740000000</v>
      </c>
      <c r="T9" s="2">
        <v>1492740000000</v>
      </c>
      <c r="U9" s="1">
        <v>13</v>
      </c>
      <c r="V9" s="1">
        <v>7.4358973999999994E-2</v>
      </c>
      <c r="W9" s="1">
        <v>189.63711910000001</v>
      </c>
      <c r="X9" s="1">
        <v>14380.65128</v>
      </c>
      <c r="Y9">
        <f t="shared" si="2"/>
        <v>38.044051005291003</v>
      </c>
    </row>
    <row r="10" spans="1:27" x14ac:dyDescent="0.2">
      <c r="A10" s="2">
        <v>1492740000000</v>
      </c>
      <c r="B10" s="2">
        <v>1492740000000</v>
      </c>
      <c r="C10" s="1">
        <v>15</v>
      </c>
      <c r="D10" s="1">
        <v>0.98888888900000005</v>
      </c>
      <c r="E10" s="1">
        <v>987.8</v>
      </c>
      <c r="F10" s="1">
        <v>6.9157640459999996</v>
      </c>
      <c r="G10" s="1">
        <f t="shared" si="0"/>
        <v>9.7405127408450698E-2</v>
      </c>
      <c r="H10" s="1"/>
      <c r="I10" s="1"/>
      <c r="J10" s="2">
        <v>1492740000000</v>
      </c>
      <c r="K10" s="2">
        <v>1492740000000</v>
      </c>
      <c r="L10" s="1">
        <v>15</v>
      </c>
      <c r="M10" s="1">
        <v>1</v>
      </c>
      <c r="N10" s="1">
        <v>0</v>
      </c>
      <c r="O10" s="1">
        <v>0</v>
      </c>
      <c r="P10" s="1">
        <f t="shared" si="1"/>
        <v>0</v>
      </c>
      <c r="Q10" s="1"/>
      <c r="R10" s="1"/>
      <c r="S10" s="2">
        <v>1492740000000</v>
      </c>
      <c r="T10" s="2">
        <v>1492740000000</v>
      </c>
      <c r="U10" s="1">
        <v>15</v>
      </c>
      <c r="V10" s="1">
        <v>7.3333333000000001E-2</v>
      </c>
      <c r="W10" s="1">
        <v>262.58033569999998</v>
      </c>
      <c r="X10" s="1">
        <v>12595.97251</v>
      </c>
      <c r="Y10">
        <f t="shared" si="2"/>
        <v>33.322678597883595</v>
      </c>
    </row>
    <row r="11" spans="1:27" x14ac:dyDescent="0.2">
      <c r="A11" s="2">
        <v>1492740000000</v>
      </c>
      <c r="B11" s="2">
        <v>1492740000000</v>
      </c>
      <c r="C11" s="1">
        <v>17</v>
      </c>
      <c r="D11" s="1">
        <v>0.99019607799999998</v>
      </c>
      <c r="E11" s="1">
        <v>953.8</v>
      </c>
      <c r="F11" s="1">
        <v>7.4423480079999997</v>
      </c>
      <c r="G11" s="1">
        <f t="shared" si="0"/>
        <v>0.10482180292957746</v>
      </c>
      <c r="H11" s="1"/>
      <c r="I11" s="1"/>
      <c r="J11" s="2">
        <v>1492740000000</v>
      </c>
      <c r="K11" s="2">
        <v>1492740000000</v>
      </c>
      <c r="L11" s="1">
        <v>17</v>
      </c>
      <c r="M11" s="1">
        <v>1</v>
      </c>
      <c r="N11" s="1">
        <v>0</v>
      </c>
      <c r="O11" s="1">
        <v>0</v>
      </c>
      <c r="P11" s="1">
        <f t="shared" si="1"/>
        <v>0</v>
      </c>
      <c r="Q11" s="1"/>
      <c r="R11" s="1"/>
      <c r="S11" s="2">
        <v>1492740000000</v>
      </c>
      <c r="T11" s="2">
        <v>1492740000000</v>
      </c>
      <c r="U11" s="1">
        <v>17</v>
      </c>
      <c r="V11" s="1">
        <v>0.105882353</v>
      </c>
      <c r="W11" s="1">
        <v>286.19078949999999</v>
      </c>
      <c r="X11" s="1">
        <v>12632.319530000001</v>
      </c>
      <c r="Y11">
        <f t="shared" si="2"/>
        <v>33.418834735449735</v>
      </c>
    </row>
    <row r="12" spans="1:27" x14ac:dyDescent="0.2">
      <c r="A12" s="2">
        <v>1492740000000</v>
      </c>
      <c r="B12" s="2">
        <v>1492740000000</v>
      </c>
      <c r="C12" s="1">
        <v>19</v>
      </c>
      <c r="D12" s="1">
        <v>0.99122807000000002</v>
      </c>
      <c r="E12" s="1">
        <v>965.4</v>
      </c>
      <c r="F12" s="1">
        <v>7.0906403549999997</v>
      </c>
      <c r="G12" s="1">
        <f t="shared" si="0"/>
        <v>9.9868174014084501E-2</v>
      </c>
      <c r="H12" s="1"/>
      <c r="I12" s="1"/>
      <c r="J12" s="2">
        <v>1492740000000</v>
      </c>
      <c r="K12" s="2">
        <v>1492740000000</v>
      </c>
      <c r="L12" s="1">
        <v>19</v>
      </c>
      <c r="M12" s="1">
        <v>1</v>
      </c>
      <c r="N12" s="1">
        <v>0</v>
      </c>
      <c r="O12" s="1">
        <v>0</v>
      </c>
      <c r="P12" s="1">
        <f t="shared" si="1"/>
        <v>0</v>
      </c>
      <c r="Q12" s="1"/>
      <c r="R12" s="1"/>
      <c r="S12" s="2">
        <v>1492740000000</v>
      </c>
      <c r="T12" s="2">
        <v>1492740000000</v>
      </c>
      <c r="U12" s="1">
        <v>19</v>
      </c>
      <c r="V12" s="1">
        <v>0.122807018</v>
      </c>
      <c r="W12" s="1">
        <v>183.87200000000001</v>
      </c>
      <c r="X12" s="1">
        <v>16293.103450000001</v>
      </c>
      <c r="Y12">
        <f t="shared" si="2"/>
        <v>43.103448280423279</v>
      </c>
    </row>
    <row r="13" spans="1:27" x14ac:dyDescent="0.2">
      <c r="A13" s="2">
        <v>1492740000000</v>
      </c>
      <c r="B13" s="2">
        <v>1492740000000</v>
      </c>
      <c r="C13" s="1">
        <v>21</v>
      </c>
      <c r="D13" s="1">
        <v>0.993650794</v>
      </c>
      <c r="E13" s="1">
        <v>938.75</v>
      </c>
      <c r="F13" s="1">
        <v>5.5994794849999998</v>
      </c>
      <c r="G13" s="1">
        <f t="shared" si="0"/>
        <v>7.8865908239436622E-2</v>
      </c>
      <c r="H13" s="1"/>
      <c r="I13" s="1"/>
      <c r="J13" s="2">
        <v>1492740000000</v>
      </c>
      <c r="K13" s="2">
        <v>1492740000000</v>
      </c>
      <c r="L13" s="1">
        <v>21</v>
      </c>
      <c r="M13" s="1">
        <v>1</v>
      </c>
      <c r="N13" s="1">
        <v>0</v>
      </c>
      <c r="O13" s="1">
        <v>0</v>
      </c>
      <c r="P13" s="1">
        <f t="shared" si="1"/>
        <v>0</v>
      </c>
      <c r="Q13" s="1"/>
      <c r="R13" s="1"/>
      <c r="S13" s="2">
        <v>1492740000000</v>
      </c>
      <c r="T13" s="2">
        <v>1492740000000</v>
      </c>
      <c r="U13" s="1">
        <v>21</v>
      </c>
      <c r="V13" s="1">
        <v>0.12222222200000001</v>
      </c>
      <c r="W13" s="1">
        <v>270.27305610000002</v>
      </c>
      <c r="X13" s="1">
        <v>14890.582700000001</v>
      </c>
      <c r="Y13">
        <f t="shared" si="2"/>
        <v>39.393075925925928</v>
      </c>
    </row>
    <row r="14" spans="1:27" x14ac:dyDescent="0.2">
      <c r="A14" s="2">
        <v>1492740000000</v>
      </c>
      <c r="B14" s="2">
        <v>1492740000000</v>
      </c>
      <c r="C14" s="1">
        <v>23</v>
      </c>
      <c r="D14" s="1">
        <v>0.99420289900000003</v>
      </c>
      <c r="E14" s="1">
        <v>949.25</v>
      </c>
      <c r="F14" s="1">
        <v>5.7740007320000002</v>
      </c>
      <c r="G14" s="1">
        <f t="shared" si="0"/>
        <v>8.1323953971830995E-2</v>
      </c>
      <c r="H14" s="1"/>
      <c r="I14" s="1"/>
      <c r="J14" s="2">
        <v>1492740000000</v>
      </c>
      <c r="K14" s="2">
        <v>1492740000000</v>
      </c>
      <c r="L14" s="1">
        <v>23</v>
      </c>
      <c r="M14" s="1">
        <v>1</v>
      </c>
      <c r="N14" s="1">
        <v>0</v>
      </c>
      <c r="O14" s="1">
        <v>0</v>
      </c>
      <c r="P14" s="1">
        <f t="shared" si="1"/>
        <v>0</v>
      </c>
      <c r="Q14" s="1"/>
      <c r="R14" s="1"/>
      <c r="S14" s="2">
        <v>1492740000000</v>
      </c>
      <c r="T14" s="2">
        <v>1492740000000</v>
      </c>
      <c r="U14" s="1">
        <v>23</v>
      </c>
      <c r="V14" s="1">
        <v>0.142028986</v>
      </c>
      <c r="W14" s="1">
        <v>402.85641889999999</v>
      </c>
      <c r="X14" s="1">
        <v>12309.58799</v>
      </c>
      <c r="Y14">
        <f t="shared" si="2"/>
        <v>32.565047592592592</v>
      </c>
    </row>
    <row r="15" spans="1:27" x14ac:dyDescent="0.2">
      <c r="A15" s="2">
        <v>1492740000000</v>
      </c>
      <c r="B15" s="2">
        <v>1492740000000</v>
      </c>
      <c r="C15" s="1">
        <v>25</v>
      </c>
      <c r="D15" s="1">
        <v>0.99333333300000004</v>
      </c>
      <c r="E15" s="1">
        <v>1026.5999999999999</v>
      </c>
      <c r="F15" s="1">
        <v>6.4489173089999996</v>
      </c>
      <c r="G15" s="1">
        <f t="shared" si="0"/>
        <v>9.0829821253521126E-2</v>
      </c>
      <c r="H15" s="1"/>
      <c r="I15" s="1"/>
      <c r="J15" s="2">
        <v>1492740000000</v>
      </c>
      <c r="K15" s="2">
        <v>1492740000000</v>
      </c>
      <c r="L15" s="1">
        <v>25</v>
      </c>
      <c r="M15" s="1">
        <v>1</v>
      </c>
      <c r="N15" s="1">
        <v>0</v>
      </c>
      <c r="O15" s="1">
        <v>0</v>
      </c>
      <c r="P15" s="1">
        <f t="shared" si="1"/>
        <v>0</v>
      </c>
      <c r="Q15" s="1"/>
      <c r="R15" s="1"/>
      <c r="S15" s="2">
        <v>1492740000000</v>
      </c>
      <c r="T15" s="2">
        <v>1492740000000</v>
      </c>
      <c r="U15" s="1">
        <v>25</v>
      </c>
      <c r="V15" s="1">
        <v>0.15733333299999999</v>
      </c>
      <c r="W15" s="1">
        <v>258.05063289999998</v>
      </c>
      <c r="X15" s="1">
        <v>15476.54833</v>
      </c>
      <c r="Y15">
        <f t="shared" si="2"/>
        <v>40.943249550264547</v>
      </c>
    </row>
    <row r="16" spans="1:27" x14ac:dyDescent="0.2">
      <c r="A16" s="2">
        <v>1492740000000</v>
      </c>
      <c r="B16" s="2">
        <v>1492740000000</v>
      </c>
      <c r="C16" s="1">
        <v>27</v>
      </c>
      <c r="D16" s="1">
        <v>0.99506172800000003</v>
      </c>
      <c r="E16" s="1">
        <v>961.25</v>
      </c>
      <c r="F16" s="1">
        <v>5.5473083829999998</v>
      </c>
      <c r="G16" s="1">
        <f t="shared" si="0"/>
        <v>7.8131103985915495E-2</v>
      </c>
      <c r="H16" s="1"/>
      <c r="I16" s="1"/>
      <c r="J16" s="2">
        <v>1492740000000</v>
      </c>
      <c r="K16" s="2">
        <v>1492740000000</v>
      </c>
      <c r="L16" s="1">
        <v>27</v>
      </c>
      <c r="M16" s="1">
        <v>1</v>
      </c>
      <c r="N16" s="1">
        <v>0</v>
      </c>
      <c r="O16" s="1">
        <v>0</v>
      </c>
      <c r="P16" s="1">
        <f t="shared" si="1"/>
        <v>0</v>
      </c>
      <c r="Q16" s="1"/>
      <c r="R16" s="1"/>
      <c r="S16" s="2">
        <v>1492740000000</v>
      </c>
      <c r="T16" s="2">
        <v>1492740000000</v>
      </c>
      <c r="U16" s="1">
        <v>27</v>
      </c>
      <c r="V16" s="1">
        <v>0.18641975299999999</v>
      </c>
      <c r="W16" s="1">
        <v>319.5295903</v>
      </c>
      <c r="X16" s="1">
        <v>13764.062330000001</v>
      </c>
      <c r="Y16">
        <f t="shared" si="2"/>
        <v>36.412863306878307</v>
      </c>
    </row>
    <row r="17" spans="1:25" x14ac:dyDescent="0.2">
      <c r="A17" s="2">
        <v>1492740000000</v>
      </c>
      <c r="B17" s="2">
        <v>1492740000000</v>
      </c>
      <c r="C17" s="1">
        <v>29</v>
      </c>
      <c r="D17" s="1">
        <v>0.99540229899999999</v>
      </c>
      <c r="E17" s="1">
        <v>873</v>
      </c>
      <c r="F17" s="1">
        <v>5.420674912</v>
      </c>
      <c r="G17" s="1">
        <f t="shared" si="0"/>
        <v>7.6347533971830986E-2</v>
      </c>
      <c r="H17" s="1"/>
      <c r="I17" s="1"/>
      <c r="J17" s="2">
        <v>1492740000000</v>
      </c>
      <c r="K17" s="2">
        <v>1492740000000</v>
      </c>
      <c r="L17" s="1">
        <v>29</v>
      </c>
      <c r="M17" s="1">
        <v>1</v>
      </c>
      <c r="N17" s="1">
        <v>0</v>
      </c>
      <c r="O17" s="1">
        <v>0</v>
      </c>
      <c r="P17" s="1">
        <f t="shared" si="1"/>
        <v>0</v>
      </c>
      <c r="Q17" s="1"/>
      <c r="R17" s="1"/>
      <c r="S17" s="2">
        <v>1492740000000</v>
      </c>
      <c r="T17" s="2">
        <v>1492740000000</v>
      </c>
      <c r="U17" s="1">
        <v>29</v>
      </c>
      <c r="V17" s="1">
        <v>0.18620689700000001</v>
      </c>
      <c r="W17" s="1">
        <v>409.6638418</v>
      </c>
      <c r="X17" s="1">
        <v>13463.326290000001</v>
      </c>
      <c r="Y17">
        <f t="shared" si="2"/>
        <v>35.617265317460323</v>
      </c>
    </row>
    <row r="18" spans="1:25" x14ac:dyDescent="0.2">
      <c r="A18" s="2">
        <v>1492740000000</v>
      </c>
      <c r="B18" s="2">
        <v>1492740000000</v>
      </c>
      <c r="C18" s="1">
        <v>31</v>
      </c>
      <c r="D18" s="1">
        <v>0.99569892500000001</v>
      </c>
      <c r="E18" s="1">
        <v>930.5</v>
      </c>
      <c r="F18" s="1">
        <v>5.596500217</v>
      </c>
      <c r="G18" s="1">
        <f t="shared" si="0"/>
        <v>7.8823946718309862E-2</v>
      </c>
      <c r="H18" s="1"/>
      <c r="I18" s="1"/>
      <c r="J18" s="2">
        <v>1492740000000</v>
      </c>
      <c r="K18" s="2">
        <v>1492740000000</v>
      </c>
      <c r="L18" s="1">
        <v>31</v>
      </c>
      <c r="M18" s="1">
        <v>1</v>
      </c>
      <c r="N18" s="1">
        <v>0</v>
      </c>
      <c r="O18" s="1">
        <v>0</v>
      </c>
      <c r="P18" s="1">
        <f t="shared" si="1"/>
        <v>0</v>
      </c>
      <c r="Q18" s="1"/>
      <c r="R18" s="1"/>
      <c r="S18" s="2">
        <v>1492740000000</v>
      </c>
      <c r="T18" s="2">
        <v>1492740000000</v>
      </c>
      <c r="U18" s="1">
        <v>31</v>
      </c>
      <c r="V18" s="1">
        <v>0.20645161300000001</v>
      </c>
      <c r="W18" s="1">
        <v>355.94037939999998</v>
      </c>
      <c r="X18" s="1">
        <v>14080.55724</v>
      </c>
      <c r="Y18">
        <f t="shared" si="2"/>
        <v>37.250151428571428</v>
      </c>
    </row>
    <row r="19" spans="1:25" x14ac:dyDescent="0.2">
      <c r="A19" s="2">
        <v>1492740000000</v>
      </c>
      <c r="B19" s="2">
        <v>1492740000000</v>
      </c>
      <c r="C19" s="1">
        <v>33</v>
      </c>
      <c r="D19" s="1">
        <v>0.99595959599999995</v>
      </c>
      <c r="E19" s="1">
        <v>949</v>
      </c>
      <c r="F19" s="1">
        <v>5.6001419749999997</v>
      </c>
      <c r="G19" s="1">
        <f t="shared" si="0"/>
        <v>7.887523908450704E-2</v>
      </c>
      <c r="H19" s="1"/>
      <c r="I19" s="1"/>
      <c r="J19" s="2">
        <v>1492740000000</v>
      </c>
      <c r="K19" s="2">
        <v>1492740000000</v>
      </c>
      <c r="L19" s="1">
        <v>33</v>
      </c>
      <c r="M19" s="1">
        <v>1</v>
      </c>
      <c r="N19" s="1">
        <v>0</v>
      </c>
      <c r="O19" s="1">
        <v>0</v>
      </c>
      <c r="P19" s="1">
        <f t="shared" si="1"/>
        <v>0</v>
      </c>
      <c r="Q19" s="1"/>
      <c r="R19" s="1"/>
      <c r="S19" s="2">
        <v>1492740000000</v>
      </c>
      <c r="T19" s="2">
        <v>1492740000000</v>
      </c>
      <c r="U19" s="1">
        <v>33</v>
      </c>
      <c r="V19" s="1">
        <v>0.245454545</v>
      </c>
      <c r="W19" s="1">
        <v>413.48862120000001</v>
      </c>
      <c r="X19" s="1">
        <v>12568.03312</v>
      </c>
      <c r="Y19">
        <f t="shared" si="2"/>
        <v>33.248764867724866</v>
      </c>
    </row>
    <row r="20" spans="1:25" x14ac:dyDescent="0.2">
      <c r="A20" s="2">
        <v>1492740000000</v>
      </c>
      <c r="B20" s="2">
        <v>1492740000000</v>
      </c>
      <c r="C20" s="1">
        <v>35</v>
      </c>
      <c r="D20" s="1">
        <v>0.99523809500000004</v>
      </c>
      <c r="E20" s="1">
        <v>1035.5999999999999</v>
      </c>
      <c r="F20" s="1">
        <v>6.7285822590000004</v>
      </c>
      <c r="G20" s="1">
        <f t="shared" si="0"/>
        <v>9.4768764211267606E-2</v>
      </c>
      <c r="H20" s="1"/>
      <c r="I20" s="1"/>
      <c r="J20" s="2">
        <v>1492740000000</v>
      </c>
      <c r="K20" s="2">
        <v>1492740000000</v>
      </c>
      <c r="L20" s="1">
        <v>35</v>
      </c>
      <c r="M20" s="1">
        <v>1</v>
      </c>
      <c r="N20" s="1">
        <v>0</v>
      </c>
      <c r="O20" s="1">
        <v>0</v>
      </c>
      <c r="P20" s="1">
        <f t="shared" si="1"/>
        <v>0</v>
      </c>
      <c r="Q20" s="1"/>
      <c r="R20" s="1"/>
      <c r="S20" s="2">
        <v>1492740000000</v>
      </c>
      <c r="T20" s="2">
        <v>1492740000000</v>
      </c>
      <c r="U20" s="1">
        <v>35</v>
      </c>
      <c r="V20" s="1">
        <v>0.29428571399999998</v>
      </c>
      <c r="W20" s="1">
        <v>413.9379217</v>
      </c>
      <c r="X20" s="1">
        <v>10403.66972</v>
      </c>
      <c r="Y20">
        <f t="shared" si="2"/>
        <v>27.522935767195769</v>
      </c>
    </row>
    <row r="21" spans="1:25" x14ac:dyDescent="0.2">
      <c r="A21" s="2">
        <v>1492740000000</v>
      </c>
      <c r="B21" s="2">
        <v>1492740000000</v>
      </c>
      <c r="C21" s="1">
        <v>37</v>
      </c>
      <c r="D21" s="1">
        <v>0.99549549500000001</v>
      </c>
      <c r="E21" s="1">
        <v>1016.6</v>
      </c>
      <c r="F21" s="1">
        <v>6.8656081379999998</v>
      </c>
      <c r="G21" s="1">
        <f t="shared" si="0"/>
        <v>9.6698706169014076E-2</v>
      </c>
      <c r="H21" s="1"/>
      <c r="I21" s="1"/>
      <c r="J21" s="2">
        <v>1492740000000</v>
      </c>
      <c r="K21" s="2">
        <v>1492740000000</v>
      </c>
      <c r="L21" s="1">
        <v>37</v>
      </c>
      <c r="M21" s="1">
        <v>1</v>
      </c>
      <c r="N21" s="1">
        <v>0</v>
      </c>
      <c r="O21" s="1">
        <v>0</v>
      </c>
      <c r="P21" s="1">
        <f t="shared" si="1"/>
        <v>0</v>
      </c>
      <c r="Q21" s="1"/>
      <c r="R21" s="1"/>
      <c r="S21" s="2">
        <v>1492740000000</v>
      </c>
      <c r="T21" s="2">
        <v>1492740000000</v>
      </c>
      <c r="U21" s="1">
        <v>37</v>
      </c>
      <c r="V21" s="1">
        <v>0.34414414399999999</v>
      </c>
      <c r="W21" s="1">
        <v>466.90796699999999</v>
      </c>
      <c r="X21" s="1">
        <v>9215.1898729999994</v>
      </c>
      <c r="Y21">
        <f t="shared" si="2"/>
        <v>24.378809187830687</v>
      </c>
    </row>
    <row r="22" spans="1:25" x14ac:dyDescent="0.2">
      <c r="A22" s="2">
        <v>1492740000000</v>
      </c>
      <c r="B22" s="2">
        <v>1492740000000</v>
      </c>
      <c r="C22" s="1">
        <v>39</v>
      </c>
      <c r="D22" s="1">
        <v>0.99658119700000003</v>
      </c>
      <c r="E22" s="1">
        <v>932.5</v>
      </c>
      <c r="F22" s="1">
        <v>5.5978239439999999</v>
      </c>
      <c r="G22" s="1">
        <f t="shared" si="0"/>
        <v>7.884259076056338E-2</v>
      </c>
      <c r="H22" s="1"/>
      <c r="I22" s="1"/>
      <c r="J22" s="2">
        <v>1492740000000</v>
      </c>
      <c r="K22" s="2">
        <v>1492740000000</v>
      </c>
      <c r="L22" s="1">
        <v>39</v>
      </c>
      <c r="M22" s="1">
        <v>1</v>
      </c>
      <c r="N22" s="1">
        <v>0</v>
      </c>
      <c r="O22" s="1">
        <v>0</v>
      </c>
      <c r="P22" s="1">
        <f t="shared" si="1"/>
        <v>0</v>
      </c>
      <c r="Q22" s="1"/>
      <c r="R22" s="1"/>
      <c r="S22" s="2">
        <v>1492740000000</v>
      </c>
      <c r="T22" s="2">
        <v>1492740000000</v>
      </c>
      <c r="U22" s="1">
        <v>39</v>
      </c>
      <c r="V22" s="1">
        <v>0.46239316200000002</v>
      </c>
      <c r="W22" s="1">
        <v>473.62639109999998</v>
      </c>
      <c r="X22" s="1">
        <v>6411.6171830000003</v>
      </c>
      <c r="Y22">
        <f t="shared" si="2"/>
        <v>16.961950219576721</v>
      </c>
    </row>
    <row r="23" spans="1:25" x14ac:dyDescent="0.2">
      <c r="A23" s="2">
        <v>1492740000000</v>
      </c>
      <c r="B23" s="2">
        <v>1492740000000</v>
      </c>
      <c r="C23" s="1">
        <v>41</v>
      </c>
      <c r="D23" s="1">
        <v>0.99674796700000001</v>
      </c>
      <c r="E23" s="1">
        <v>993.25</v>
      </c>
      <c r="F23" s="1">
        <v>5.5949566590000002</v>
      </c>
      <c r="G23" s="1">
        <f t="shared" si="0"/>
        <v>7.8802206464788735E-2</v>
      </c>
      <c r="H23" s="1"/>
      <c r="I23" s="1"/>
      <c r="J23" s="2">
        <v>1492740000000</v>
      </c>
      <c r="K23" s="2">
        <v>1492740000000</v>
      </c>
      <c r="L23" s="1">
        <v>41</v>
      </c>
      <c r="M23" s="1">
        <v>1</v>
      </c>
      <c r="N23" s="1">
        <v>0</v>
      </c>
      <c r="O23" s="1">
        <v>0</v>
      </c>
      <c r="P23" s="1">
        <f t="shared" si="1"/>
        <v>0</v>
      </c>
      <c r="Q23" s="1"/>
      <c r="R23" s="1"/>
      <c r="S23" s="2">
        <v>1492740000000</v>
      </c>
      <c r="T23" s="2">
        <v>1492740000000</v>
      </c>
      <c r="U23" s="1">
        <v>41</v>
      </c>
      <c r="V23" s="1">
        <v>0.53495934999999994</v>
      </c>
      <c r="W23" s="1">
        <v>587.79720280000004</v>
      </c>
      <c r="X23" s="1">
        <v>5372.493477</v>
      </c>
      <c r="Y23">
        <f t="shared" si="2"/>
        <v>14.212945706349206</v>
      </c>
    </row>
    <row r="24" spans="1:25" x14ac:dyDescent="0.2">
      <c r="A24" s="2">
        <v>1492740000000</v>
      </c>
      <c r="B24" s="2">
        <v>1492740000000</v>
      </c>
      <c r="C24" s="1">
        <v>43</v>
      </c>
      <c r="D24" s="1">
        <v>0.99612403100000002</v>
      </c>
      <c r="E24" s="1">
        <v>1011.8</v>
      </c>
      <c r="F24" s="1">
        <v>6.9919051459999997</v>
      </c>
      <c r="G24" s="1">
        <f t="shared" si="0"/>
        <v>9.8477537267605636E-2</v>
      </c>
      <c r="H24" s="1"/>
      <c r="I24" s="1"/>
      <c r="J24" s="2">
        <v>1492740000000</v>
      </c>
      <c r="K24" s="2">
        <v>1492740000000</v>
      </c>
      <c r="L24" s="1">
        <v>43</v>
      </c>
      <c r="M24" s="1">
        <v>1</v>
      </c>
      <c r="N24" s="1">
        <v>0</v>
      </c>
      <c r="O24" s="1">
        <v>0</v>
      </c>
      <c r="P24" s="1">
        <f t="shared" si="1"/>
        <v>0</v>
      </c>
      <c r="Q24" s="1"/>
      <c r="R24" s="1"/>
      <c r="S24" s="2">
        <v>1492740000000</v>
      </c>
      <c r="T24" s="2">
        <v>1492740000000</v>
      </c>
      <c r="U24" s="1">
        <v>43</v>
      </c>
      <c r="V24" s="1">
        <v>0.56589147299999998</v>
      </c>
      <c r="W24" s="1">
        <v>496.26785710000001</v>
      </c>
      <c r="X24" s="1">
        <v>5334.5429800000002</v>
      </c>
      <c r="Y24">
        <f t="shared" si="2"/>
        <v>14.112547566137566</v>
      </c>
    </row>
    <row r="25" spans="1:25" x14ac:dyDescent="0.2">
      <c r="A25" s="2">
        <v>1492740000000</v>
      </c>
      <c r="B25" s="2">
        <v>1492740000000</v>
      </c>
      <c r="C25" s="1">
        <v>45</v>
      </c>
      <c r="D25" s="1">
        <v>0.99555555600000001</v>
      </c>
      <c r="E25" s="1">
        <v>890.83333330000005</v>
      </c>
      <c r="F25" s="1">
        <v>7.7094304789999999</v>
      </c>
      <c r="G25" s="1">
        <f t="shared" si="0"/>
        <v>0.10858352787323944</v>
      </c>
      <c r="H25" s="1"/>
      <c r="I25" s="1"/>
      <c r="J25" s="2">
        <v>1492740000000</v>
      </c>
      <c r="K25" s="2">
        <v>1492740000000</v>
      </c>
      <c r="L25" s="1">
        <v>45</v>
      </c>
      <c r="M25" s="1">
        <v>1</v>
      </c>
      <c r="N25" s="1">
        <v>0</v>
      </c>
      <c r="O25" s="1">
        <v>0</v>
      </c>
      <c r="P25" s="1">
        <f t="shared" si="1"/>
        <v>0</v>
      </c>
      <c r="Q25" s="1"/>
      <c r="R25" s="1"/>
      <c r="S25" s="2">
        <v>1492740000000</v>
      </c>
      <c r="T25" s="2">
        <v>1492740000000</v>
      </c>
      <c r="U25" s="1">
        <v>45</v>
      </c>
      <c r="V25" s="1">
        <v>0.59333333300000002</v>
      </c>
      <c r="W25" s="1">
        <v>675.33515480000005</v>
      </c>
      <c r="X25" s="1">
        <v>5309.3690839999999</v>
      </c>
      <c r="Y25">
        <f t="shared" si="2"/>
        <v>14.045949957671958</v>
      </c>
    </row>
    <row r="26" spans="1:25" x14ac:dyDescent="0.2">
      <c r="A26" s="2">
        <v>1492740000000</v>
      </c>
      <c r="B26" s="2">
        <v>1492740000000</v>
      </c>
      <c r="C26" s="1">
        <v>47</v>
      </c>
      <c r="D26" s="1">
        <v>0.99645390099999998</v>
      </c>
      <c r="E26" s="1">
        <v>986.4</v>
      </c>
      <c r="F26" s="1">
        <v>6.953694273</v>
      </c>
      <c r="G26" s="1">
        <f t="shared" si="0"/>
        <v>9.7939355957746485E-2</v>
      </c>
      <c r="H26" s="1"/>
      <c r="I26" s="1"/>
      <c r="J26" s="2">
        <v>1492740000000</v>
      </c>
      <c r="K26" s="2">
        <v>1492740000000</v>
      </c>
      <c r="L26" s="1">
        <v>47</v>
      </c>
      <c r="M26" s="1">
        <v>1</v>
      </c>
      <c r="N26" s="1">
        <v>0</v>
      </c>
      <c r="O26" s="1">
        <v>0</v>
      </c>
      <c r="P26" s="1">
        <f t="shared" si="1"/>
        <v>0</v>
      </c>
      <c r="Q26" s="1"/>
      <c r="R26" s="1"/>
      <c r="S26" s="2">
        <v>1492740000000</v>
      </c>
      <c r="T26" s="2">
        <v>1492740000000</v>
      </c>
      <c r="U26" s="1">
        <v>47</v>
      </c>
      <c r="V26" s="1">
        <v>0.63546099300000003</v>
      </c>
      <c r="W26" s="1">
        <v>607.29182879999996</v>
      </c>
      <c r="X26" s="1">
        <v>4553.2563099999998</v>
      </c>
      <c r="Y26">
        <f t="shared" si="2"/>
        <v>12.045651613756613</v>
      </c>
    </row>
    <row r="27" spans="1:25" x14ac:dyDescent="0.2">
      <c r="A27" s="2">
        <v>1492740000000</v>
      </c>
      <c r="B27" s="2">
        <v>1492740000000</v>
      </c>
      <c r="C27" s="1">
        <v>49</v>
      </c>
      <c r="D27" s="1">
        <v>0.99591836700000003</v>
      </c>
      <c r="E27" s="1">
        <v>943</v>
      </c>
      <c r="F27" s="1">
        <v>7.579531706</v>
      </c>
      <c r="G27" s="1">
        <f t="shared" si="0"/>
        <v>0.10675396769014085</v>
      </c>
      <c r="H27" s="1"/>
      <c r="I27" s="1"/>
      <c r="J27" s="2">
        <v>1492740000000</v>
      </c>
      <c r="K27" s="2">
        <v>1492740000000</v>
      </c>
      <c r="L27" s="1">
        <v>49</v>
      </c>
      <c r="M27" s="1">
        <v>1</v>
      </c>
      <c r="N27" s="1">
        <v>0</v>
      </c>
      <c r="O27" s="1">
        <v>0</v>
      </c>
      <c r="P27" s="1">
        <f t="shared" si="1"/>
        <v>0</v>
      </c>
      <c r="Q27" s="1"/>
      <c r="R27" s="1"/>
      <c r="S27" s="2">
        <v>1492740000000</v>
      </c>
      <c r="T27" s="2">
        <v>1492740000000</v>
      </c>
      <c r="U27" s="1">
        <v>49</v>
      </c>
      <c r="V27" s="1">
        <v>0.71156462600000003</v>
      </c>
      <c r="W27" s="1">
        <v>535.20990570000004</v>
      </c>
      <c r="X27" s="1">
        <v>3554.727527</v>
      </c>
      <c r="Y27">
        <f t="shared" si="2"/>
        <v>9.4040410767195759</v>
      </c>
    </row>
    <row r="28" spans="1:25" x14ac:dyDescent="0.2">
      <c r="A28" s="2">
        <v>1492740000000</v>
      </c>
      <c r="B28" s="2">
        <v>1492740000000</v>
      </c>
      <c r="C28" s="1">
        <v>51</v>
      </c>
      <c r="D28" s="1">
        <v>0.99738562100000006</v>
      </c>
      <c r="E28" s="1">
        <v>1050.25</v>
      </c>
      <c r="F28" s="1">
        <v>5.298606317</v>
      </c>
      <c r="G28" s="1">
        <f t="shared" si="0"/>
        <v>7.4628257985915492E-2</v>
      </c>
      <c r="H28" s="1"/>
      <c r="I28" s="1"/>
      <c r="J28" s="2">
        <v>1492740000000</v>
      </c>
      <c r="K28" s="2">
        <v>1492740000000</v>
      </c>
      <c r="L28" s="1">
        <v>51</v>
      </c>
      <c r="M28" s="1">
        <v>1</v>
      </c>
      <c r="N28" s="1">
        <v>0</v>
      </c>
      <c r="O28" s="1">
        <v>0</v>
      </c>
      <c r="P28" s="1">
        <f t="shared" si="1"/>
        <v>0</v>
      </c>
      <c r="Q28" s="1"/>
      <c r="R28" s="1"/>
      <c r="S28" s="2">
        <v>1492740000000</v>
      </c>
      <c r="T28" s="2">
        <v>1492740000000</v>
      </c>
      <c r="U28" s="1">
        <v>51</v>
      </c>
      <c r="V28" s="1">
        <v>0.75163398699999995</v>
      </c>
      <c r="W28" s="1">
        <v>577.29736839999998</v>
      </c>
      <c r="X28" s="1">
        <v>3150.2072499999999</v>
      </c>
      <c r="Y28">
        <f t="shared" si="2"/>
        <v>8.3338816137566134</v>
      </c>
    </row>
    <row r="29" spans="1:25" x14ac:dyDescent="0.2">
      <c r="A29" s="2">
        <v>1492740000000</v>
      </c>
      <c r="B29" s="2">
        <v>1492740000000</v>
      </c>
      <c r="C29" s="1">
        <v>53</v>
      </c>
      <c r="D29" s="1">
        <v>0.99748427699999997</v>
      </c>
      <c r="E29" s="1">
        <v>958.5</v>
      </c>
      <c r="F29" s="1">
        <v>5.4856966260000002</v>
      </c>
      <c r="G29" s="1">
        <f t="shared" si="0"/>
        <v>7.726333276056338E-2</v>
      </c>
      <c r="H29" s="1"/>
      <c r="I29" s="1"/>
      <c r="J29" s="2">
        <v>1492740000000</v>
      </c>
      <c r="K29" s="2">
        <v>1492740000000</v>
      </c>
      <c r="L29" s="1">
        <v>53</v>
      </c>
      <c r="M29" s="1">
        <v>1</v>
      </c>
      <c r="N29" s="1">
        <v>0</v>
      </c>
      <c r="O29" s="1">
        <v>0</v>
      </c>
      <c r="P29" s="1">
        <f t="shared" si="1"/>
        <v>0</v>
      </c>
      <c r="Q29" s="1"/>
      <c r="R29" s="1"/>
      <c r="S29" s="2">
        <v>1492740000000</v>
      </c>
      <c r="T29" s="2">
        <v>1492740000000</v>
      </c>
      <c r="U29" s="1">
        <v>53</v>
      </c>
      <c r="V29" s="1">
        <v>0.70188679200000004</v>
      </c>
      <c r="W29" s="1">
        <v>641.943038</v>
      </c>
      <c r="X29" s="1">
        <v>4245.4801790000001</v>
      </c>
      <c r="Y29">
        <f t="shared" si="2"/>
        <v>11.231429044973545</v>
      </c>
    </row>
    <row r="30" spans="1:25" x14ac:dyDescent="0.2">
      <c r="A30" s="2">
        <v>1492740000000</v>
      </c>
      <c r="B30" s="2">
        <v>1492740000000</v>
      </c>
      <c r="C30" s="1">
        <v>55</v>
      </c>
      <c r="D30" s="1">
        <v>0.99757575799999998</v>
      </c>
      <c r="E30" s="1">
        <v>942.25</v>
      </c>
      <c r="F30" s="1">
        <v>5.5828582659999997</v>
      </c>
      <c r="G30" s="1">
        <f t="shared" si="0"/>
        <v>7.8631806563380272E-2</v>
      </c>
      <c r="H30" s="1"/>
      <c r="I30" s="1"/>
      <c r="J30" s="2">
        <v>1492740000000</v>
      </c>
      <c r="K30" s="2">
        <v>1492740000000</v>
      </c>
      <c r="L30" s="1">
        <v>55</v>
      </c>
      <c r="M30" s="1">
        <v>1</v>
      </c>
      <c r="N30" s="1">
        <v>0</v>
      </c>
      <c r="O30" s="1">
        <v>0</v>
      </c>
      <c r="P30" s="1">
        <f t="shared" si="1"/>
        <v>0</v>
      </c>
      <c r="Q30" s="1"/>
      <c r="R30" s="1"/>
      <c r="S30" s="2">
        <v>1492740000000</v>
      </c>
      <c r="T30" s="2">
        <v>1492740000000</v>
      </c>
      <c r="U30" s="1">
        <v>55</v>
      </c>
      <c r="V30" s="1">
        <v>0.74666666699999995</v>
      </c>
      <c r="W30" s="1">
        <v>542.21770330000004</v>
      </c>
      <c r="X30" s="1">
        <v>3647.9578879999999</v>
      </c>
      <c r="Y30">
        <f t="shared" si="2"/>
        <v>9.6506822433862425</v>
      </c>
    </row>
    <row r="31" spans="1:25" x14ac:dyDescent="0.2">
      <c r="A31" s="2">
        <v>1492740000000</v>
      </c>
      <c r="B31" s="2">
        <v>1492740000000</v>
      </c>
      <c r="C31" s="1">
        <v>57</v>
      </c>
      <c r="D31" s="1">
        <v>0.99707602299999998</v>
      </c>
      <c r="E31" s="1">
        <v>981.8</v>
      </c>
      <c r="F31" s="1">
        <v>6.5076717200000003</v>
      </c>
      <c r="G31" s="1">
        <f t="shared" si="0"/>
        <v>9.1657348169014094E-2</v>
      </c>
      <c r="H31" s="1"/>
      <c r="I31" s="1"/>
      <c r="J31" s="2">
        <v>1492740000000</v>
      </c>
      <c r="K31" s="2">
        <v>1492740000000</v>
      </c>
      <c r="L31" s="1">
        <v>57</v>
      </c>
      <c r="M31" s="1">
        <v>1</v>
      </c>
      <c r="N31" s="1">
        <v>0</v>
      </c>
      <c r="O31" s="1">
        <v>0</v>
      </c>
      <c r="P31" s="1">
        <f t="shared" si="1"/>
        <v>0</v>
      </c>
      <c r="Q31" s="1"/>
      <c r="R31" s="1"/>
      <c r="S31" s="2">
        <v>1492740000000</v>
      </c>
      <c r="T31" s="2">
        <v>1492740000000</v>
      </c>
      <c r="U31" s="1">
        <v>57</v>
      </c>
      <c r="V31" s="1">
        <v>0.80877193000000003</v>
      </c>
      <c r="W31" s="1">
        <v>454.0458716</v>
      </c>
      <c r="X31" s="1">
        <v>2752.672368</v>
      </c>
      <c r="Y31">
        <f t="shared" si="2"/>
        <v>7.2822020317460314</v>
      </c>
    </row>
    <row r="32" spans="1:25" x14ac:dyDescent="0.2">
      <c r="A32" s="2">
        <v>1492740000000</v>
      </c>
      <c r="B32" s="2">
        <v>1492740000000</v>
      </c>
      <c r="C32" s="1">
        <v>59</v>
      </c>
      <c r="D32" s="1">
        <v>0.99774011299999998</v>
      </c>
      <c r="E32" s="1">
        <v>1027</v>
      </c>
      <c r="F32" s="1">
        <v>5.7304277639999999</v>
      </c>
      <c r="G32" s="1">
        <f t="shared" si="0"/>
        <v>8.07102501971831E-2</v>
      </c>
      <c r="H32" s="1"/>
      <c r="I32" s="1"/>
      <c r="J32" s="2">
        <v>1492740000000</v>
      </c>
      <c r="K32" s="2">
        <v>1492740000000</v>
      </c>
      <c r="L32" s="1">
        <v>59</v>
      </c>
      <c r="M32" s="1">
        <v>1</v>
      </c>
      <c r="N32" s="1">
        <v>0</v>
      </c>
      <c r="O32" s="1">
        <v>0</v>
      </c>
      <c r="P32" s="1">
        <f t="shared" si="1"/>
        <v>0</v>
      </c>
      <c r="Q32" s="1"/>
      <c r="R32" s="1"/>
      <c r="S32" s="2">
        <v>1492740000000</v>
      </c>
      <c r="T32" s="2">
        <v>1492740000000</v>
      </c>
      <c r="U32" s="1">
        <v>59</v>
      </c>
      <c r="V32" s="1">
        <v>0.88926553699999999</v>
      </c>
      <c r="W32" s="1">
        <v>631.59693879999998</v>
      </c>
      <c r="X32" s="1">
        <v>1667.8222499999999</v>
      </c>
      <c r="Y32">
        <f t="shared" si="2"/>
        <v>4.4122281746031744</v>
      </c>
    </row>
    <row r="33" spans="1:25" x14ac:dyDescent="0.2">
      <c r="A33" s="2">
        <v>1492740000000</v>
      </c>
      <c r="B33" s="2">
        <v>1492740000000</v>
      </c>
      <c r="C33" s="1">
        <v>61</v>
      </c>
      <c r="D33" s="1">
        <v>0.99781420799999998</v>
      </c>
      <c r="E33" s="1">
        <v>965.5</v>
      </c>
      <c r="F33" s="1">
        <v>5.7144006919999999</v>
      </c>
      <c r="G33" s="1">
        <f t="shared" si="0"/>
        <v>8.0484516788732391E-2</v>
      </c>
      <c r="H33" s="1"/>
      <c r="I33" s="1"/>
      <c r="J33" s="2">
        <v>1492740000000</v>
      </c>
      <c r="K33" s="2">
        <v>1492740000000</v>
      </c>
      <c r="L33" s="1">
        <v>61</v>
      </c>
      <c r="M33" s="1">
        <v>1</v>
      </c>
      <c r="N33" s="1">
        <v>0</v>
      </c>
      <c r="O33" s="1">
        <v>0</v>
      </c>
      <c r="P33" s="1">
        <f t="shared" si="1"/>
        <v>0</v>
      </c>
      <c r="Q33" s="1"/>
      <c r="R33" s="1"/>
      <c r="S33" s="2">
        <v>1492740000000</v>
      </c>
      <c r="T33" s="2">
        <v>1492740000000</v>
      </c>
      <c r="U33" s="1">
        <v>61</v>
      </c>
      <c r="V33" s="1">
        <v>0.80928961700000002</v>
      </c>
      <c r="W33" s="1">
        <v>520.72779370000001</v>
      </c>
      <c r="X33" s="1">
        <v>3047.823676</v>
      </c>
      <c r="Y33">
        <f t="shared" si="2"/>
        <v>8.0630255978835983</v>
      </c>
    </row>
    <row r="34" spans="1:25" x14ac:dyDescent="0.2">
      <c r="A34" s="2">
        <v>1492740000000</v>
      </c>
      <c r="B34" s="2">
        <v>1492740000000</v>
      </c>
      <c r="C34" s="1">
        <v>63</v>
      </c>
      <c r="D34" s="1">
        <v>0.99735449700000001</v>
      </c>
      <c r="E34" s="1">
        <v>999.8</v>
      </c>
      <c r="F34" s="1">
        <v>6.6061260190000004</v>
      </c>
      <c r="G34" s="1">
        <f t="shared" si="0"/>
        <v>9.3044028436619727E-2</v>
      </c>
      <c r="H34" s="1"/>
      <c r="I34" s="1"/>
      <c r="J34" s="2">
        <v>1492740000000</v>
      </c>
      <c r="K34" s="2">
        <v>1492740000000</v>
      </c>
      <c r="L34" s="1">
        <v>63</v>
      </c>
      <c r="M34" s="1">
        <v>1</v>
      </c>
      <c r="N34" s="1">
        <v>0</v>
      </c>
      <c r="O34" s="1">
        <v>0</v>
      </c>
      <c r="P34" s="1">
        <f t="shared" si="1"/>
        <v>0</v>
      </c>
      <c r="Q34" s="1"/>
      <c r="R34" s="1"/>
      <c r="S34" s="2">
        <v>1492740000000</v>
      </c>
      <c r="T34" s="2">
        <v>1492740000000</v>
      </c>
      <c r="U34" s="1">
        <v>63</v>
      </c>
      <c r="V34" s="1">
        <v>0.89629629600000005</v>
      </c>
      <c r="W34" s="1">
        <v>626.55612240000005</v>
      </c>
      <c r="X34" s="1">
        <v>1646.1439330000001</v>
      </c>
      <c r="Y34">
        <f t="shared" si="2"/>
        <v>4.3548781296296299</v>
      </c>
    </row>
    <row r="35" spans="1:25" x14ac:dyDescent="0.2">
      <c r="A35" s="2">
        <v>1492740000000</v>
      </c>
      <c r="B35" s="2">
        <v>1492740000000</v>
      </c>
      <c r="C35" s="1">
        <v>65</v>
      </c>
      <c r="D35" s="1">
        <v>0.99743589700000002</v>
      </c>
      <c r="E35" s="1">
        <v>1036.2</v>
      </c>
      <c r="F35" s="1">
        <v>6.7789489759999997</v>
      </c>
      <c r="G35" s="1">
        <f t="shared" si="0"/>
        <v>9.5478154591549291E-2</v>
      </c>
      <c r="H35" s="1"/>
      <c r="I35" s="1"/>
      <c r="J35" s="2">
        <v>1492740000000</v>
      </c>
      <c r="K35" s="2">
        <v>1492740000000</v>
      </c>
      <c r="L35" s="1">
        <v>65</v>
      </c>
      <c r="M35" s="1">
        <v>1</v>
      </c>
      <c r="N35" s="1">
        <v>0</v>
      </c>
      <c r="O35" s="1">
        <v>0</v>
      </c>
      <c r="P35" s="1">
        <f t="shared" si="1"/>
        <v>0</v>
      </c>
      <c r="Q35" s="1"/>
      <c r="R35" s="1"/>
      <c r="S35" s="2">
        <v>1492740000000</v>
      </c>
      <c r="T35" s="2">
        <v>1492740000000</v>
      </c>
      <c r="U35" s="1">
        <v>65</v>
      </c>
      <c r="V35" s="1">
        <v>0.93025641000000003</v>
      </c>
      <c r="W35" s="1">
        <v>745.25</v>
      </c>
      <c r="X35" s="1">
        <v>1130.4921489999999</v>
      </c>
      <c r="Y35">
        <f t="shared" si="2"/>
        <v>2.9907199708994705</v>
      </c>
    </row>
    <row r="36" spans="1:25" x14ac:dyDescent="0.2">
      <c r="A36" s="2">
        <v>1492740000000</v>
      </c>
      <c r="B36" s="2">
        <v>1492740000000</v>
      </c>
      <c r="C36" s="1">
        <v>67</v>
      </c>
      <c r="D36" s="1">
        <v>0.997512438</v>
      </c>
      <c r="E36" s="1">
        <v>975.4</v>
      </c>
      <c r="F36" s="1">
        <v>6.6918001890000003</v>
      </c>
      <c r="G36" s="1">
        <f t="shared" si="0"/>
        <v>9.4250706887323954E-2</v>
      </c>
      <c r="H36" s="1"/>
      <c r="I36" s="1"/>
      <c r="J36" s="2">
        <v>1492740000000</v>
      </c>
      <c r="K36" s="2">
        <v>1492740000000</v>
      </c>
      <c r="L36" s="1">
        <v>67</v>
      </c>
      <c r="M36" s="1">
        <v>1</v>
      </c>
      <c r="N36" s="1">
        <v>0</v>
      </c>
      <c r="O36" s="1">
        <v>0</v>
      </c>
      <c r="P36" s="1">
        <f t="shared" si="1"/>
        <v>0</v>
      </c>
      <c r="Q36" s="1"/>
      <c r="R36" s="1"/>
      <c r="S36" s="2">
        <v>1492740000000</v>
      </c>
      <c r="T36" s="2">
        <v>1492740000000</v>
      </c>
      <c r="U36" s="1">
        <v>67</v>
      </c>
      <c r="V36" s="1">
        <v>0.88955223900000002</v>
      </c>
      <c r="W36" s="1">
        <v>662.02252250000004</v>
      </c>
      <c r="X36" s="1">
        <v>1822.2405590000001</v>
      </c>
      <c r="Y36">
        <f t="shared" si="2"/>
        <v>4.8207422195767196</v>
      </c>
    </row>
    <row r="37" spans="1:25" x14ac:dyDescent="0.2">
      <c r="A37" s="2">
        <v>1492740000000</v>
      </c>
      <c r="B37" s="2">
        <v>1492740000000</v>
      </c>
      <c r="C37" s="1">
        <v>69</v>
      </c>
      <c r="D37" s="1">
        <v>0.99758454100000005</v>
      </c>
      <c r="E37" s="1">
        <v>999.8</v>
      </c>
      <c r="F37" s="1">
        <v>6.6077245229999999</v>
      </c>
      <c r="G37" s="1">
        <f t="shared" si="0"/>
        <v>9.3066542577464786E-2</v>
      </c>
      <c r="H37" s="1"/>
      <c r="I37" s="1"/>
      <c r="J37" s="2">
        <v>1492740000000</v>
      </c>
      <c r="K37" s="2">
        <v>1492740000000</v>
      </c>
      <c r="L37" s="1">
        <v>69</v>
      </c>
      <c r="M37" s="1">
        <v>1</v>
      </c>
      <c r="N37" s="1">
        <v>0</v>
      </c>
      <c r="O37" s="1">
        <v>0</v>
      </c>
      <c r="P37" s="1">
        <f t="shared" si="1"/>
        <v>0</v>
      </c>
      <c r="Q37" s="1"/>
      <c r="R37" s="1"/>
      <c r="S37" s="2">
        <v>1492740000000</v>
      </c>
      <c r="T37" s="2">
        <v>1492740000000</v>
      </c>
      <c r="U37" s="1">
        <v>69</v>
      </c>
      <c r="V37" s="1">
        <v>0.96811594199999995</v>
      </c>
      <c r="W37" s="1">
        <v>485.81818179999999</v>
      </c>
      <c r="X37" s="1">
        <v>529.50165549999997</v>
      </c>
      <c r="Y37">
        <f t="shared" si="2"/>
        <v>1.4007980304232803</v>
      </c>
    </row>
    <row r="38" spans="1:25" x14ac:dyDescent="0.2">
      <c r="A38" s="2">
        <v>1492740000000</v>
      </c>
      <c r="B38" s="2">
        <v>1492740000000</v>
      </c>
      <c r="C38" s="1">
        <v>71</v>
      </c>
      <c r="D38" s="1">
        <v>0.99812206599999997</v>
      </c>
      <c r="E38" s="1">
        <v>927.5</v>
      </c>
      <c r="F38" s="1">
        <v>5.2844091320000004</v>
      </c>
      <c r="G38" s="1">
        <f t="shared" si="0"/>
        <v>7.442829763380282E-2</v>
      </c>
      <c r="H38" s="1"/>
      <c r="I38" s="1"/>
      <c r="J38" s="2">
        <v>1492740000000</v>
      </c>
      <c r="K38" s="2">
        <v>1492740000000</v>
      </c>
      <c r="L38" s="1">
        <v>71</v>
      </c>
      <c r="M38" s="1">
        <v>1</v>
      </c>
      <c r="N38" s="1">
        <v>0</v>
      </c>
      <c r="O38" s="1">
        <v>0</v>
      </c>
      <c r="P38" s="1">
        <f t="shared" si="1"/>
        <v>0</v>
      </c>
      <c r="Q38" s="1"/>
      <c r="R38" s="1"/>
      <c r="S38" s="2">
        <v>1492740000000</v>
      </c>
      <c r="T38" s="2">
        <v>1492740000000</v>
      </c>
      <c r="U38" s="1">
        <v>71</v>
      </c>
      <c r="V38" s="1">
        <v>0.84835680800000002</v>
      </c>
      <c r="W38" s="1">
        <v>550.74303410000005</v>
      </c>
      <c r="X38" s="1">
        <v>2718.5162089999999</v>
      </c>
      <c r="Y38">
        <f t="shared" si="2"/>
        <v>7.1918418227513223</v>
      </c>
    </row>
    <row r="39" spans="1:25" x14ac:dyDescent="0.2">
      <c r="A39" s="2">
        <v>1492740000000</v>
      </c>
      <c r="B39" s="2">
        <v>1492740000000</v>
      </c>
      <c r="C39" s="1">
        <v>73</v>
      </c>
      <c r="D39" s="1">
        <v>0.99771689500000005</v>
      </c>
      <c r="E39" s="1">
        <v>1065.5999999999999</v>
      </c>
      <c r="F39" s="1">
        <v>6.4967150409999999</v>
      </c>
      <c r="G39" s="1">
        <f t="shared" si="0"/>
        <v>9.1503028746478865E-2</v>
      </c>
      <c r="H39" s="1"/>
      <c r="I39" s="1"/>
      <c r="J39" s="2">
        <v>1492740000000</v>
      </c>
      <c r="K39" s="2">
        <v>1492740000000</v>
      </c>
      <c r="L39" s="1">
        <v>73</v>
      </c>
      <c r="M39" s="1">
        <v>1</v>
      </c>
      <c r="N39" s="1">
        <v>0</v>
      </c>
      <c r="O39" s="1">
        <v>0</v>
      </c>
      <c r="P39" s="1">
        <f t="shared" si="1"/>
        <v>0</v>
      </c>
      <c r="Q39" s="1"/>
      <c r="R39" s="1"/>
      <c r="S39" s="2">
        <v>1492740000000</v>
      </c>
      <c r="T39" s="2">
        <v>1492740000000</v>
      </c>
      <c r="U39" s="1">
        <v>73</v>
      </c>
      <c r="V39" s="1">
        <v>0.92785388099999999</v>
      </c>
      <c r="W39" s="1">
        <v>708.39240510000002</v>
      </c>
      <c r="X39" s="1">
        <v>1290.2138689999999</v>
      </c>
      <c r="Y39">
        <f t="shared" si="2"/>
        <v>3.4132642037037035</v>
      </c>
    </row>
    <row r="40" spans="1:25" x14ac:dyDescent="0.2">
      <c r="A40" s="2">
        <v>1492740000000</v>
      </c>
      <c r="B40" s="2">
        <v>1492740000000</v>
      </c>
      <c r="C40" s="1">
        <v>75</v>
      </c>
      <c r="D40" s="1">
        <v>0.99822222199999999</v>
      </c>
      <c r="E40" s="1">
        <v>971</v>
      </c>
      <c r="F40" s="1">
        <v>5.6069969000000004</v>
      </c>
      <c r="G40" s="1">
        <f t="shared" si="0"/>
        <v>7.8971787323943665E-2</v>
      </c>
      <c r="H40" s="1"/>
      <c r="I40" s="1"/>
      <c r="J40" s="2">
        <v>1492740000000</v>
      </c>
      <c r="K40" s="2">
        <v>1492740000000</v>
      </c>
      <c r="L40" s="1">
        <v>75</v>
      </c>
      <c r="M40" s="1">
        <v>1</v>
      </c>
      <c r="N40" s="1">
        <v>0</v>
      </c>
      <c r="O40" s="1">
        <v>0</v>
      </c>
      <c r="P40" s="1">
        <f t="shared" si="1"/>
        <v>0</v>
      </c>
      <c r="Q40" s="1"/>
      <c r="R40" s="1"/>
      <c r="S40" s="2">
        <v>1492740000000</v>
      </c>
      <c r="T40" s="2">
        <v>1492740000000</v>
      </c>
      <c r="U40" s="1">
        <v>75</v>
      </c>
      <c r="V40" s="1">
        <v>0.91511111099999998</v>
      </c>
      <c r="W40" s="1">
        <v>661.38743460000001</v>
      </c>
      <c r="X40" s="1">
        <v>1532.410748</v>
      </c>
      <c r="Y40">
        <f t="shared" si="2"/>
        <v>4.0539966878306881</v>
      </c>
    </row>
    <row r="41" spans="1:25" x14ac:dyDescent="0.2">
      <c r="A41" s="2">
        <v>1492740000000</v>
      </c>
      <c r="B41" s="2">
        <v>1492740000000</v>
      </c>
      <c r="C41" s="1">
        <v>77</v>
      </c>
      <c r="D41" s="1">
        <v>0.998268398</v>
      </c>
      <c r="E41" s="1">
        <v>916.25</v>
      </c>
      <c r="F41" s="1">
        <v>5.2851958689999998</v>
      </c>
      <c r="G41" s="1">
        <f t="shared" si="0"/>
        <v>7.4439378436619713E-2</v>
      </c>
      <c r="H41" s="1"/>
      <c r="I41" s="1"/>
      <c r="J41" s="2">
        <v>1492740000000</v>
      </c>
      <c r="K41" s="2">
        <v>1492740000000</v>
      </c>
      <c r="L41" s="1">
        <v>77</v>
      </c>
      <c r="M41" s="1">
        <v>1</v>
      </c>
      <c r="N41" s="1">
        <v>0</v>
      </c>
      <c r="O41" s="1">
        <v>0</v>
      </c>
      <c r="P41" s="1">
        <f t="shared" si="1"/>
        <v>0</v>
      </c>
      <c r="Q41" s="1"/>
      <c r="R41" s="1"/>
      <c r="S41" s="2">
        <v>1492740000000</v>
      </c>
      <c r="T41" s="2">
        <v>1492740000000</v>
      </c>
      <c r="U41" s="1">
        <v>77</v>
      </c>
      <c r="V41" s="1">
        <v>0.91385281399999996</v>
      </c>
      <c r="W41" s="1">
        <v>923.25628140000003</v>
      </c>
      <c r="X41" s="1">
        <v>1648.448457</v>
      </c>
      <c r="Y41">
        <f t="shared" si="2"/>
        <v>4.3609747539682537</v>
      </c>
    </row>
    <row r="42" spans="1:25" x14ac:dyDescent="0.2">
      <c r="A42" s="2">
        <v>1492740000000</v>
      </c>
      <c r="B42" s="2">
        <v>1492750000000</v>
      </c>
      <c r="C42" s="1">
        <v>79</v>
      </c>
      <c r="D42" s="1">
        <v>0.99831223599999996</v>
      </c>
      <c r="E42" s="1">
        <v>947.25</v>
      </c>
      <c r="F42" s="1">
        <v>5.7080837720000002</v>
      </c>
      <c r="G42" s="1">
        <f t="shared" si="0"/>
        <v>8.0395546084507039E-2</v>
      </c>
      <c r="H42" s="1"/>
      <c r="I42" s="1"/>
      <c r="J42" s="2">
        <v>1492740000000</v>
      </c>
      <c r="K42" s="2">
        <v>1492740000000</v>
      </c>
      <c r="L42" s="1">
        <v>79</v>
      </c>
      <c r="M42" s="1">
        <v>1</v>
      </c>
      <c r="N42" s="1">
        <v>0</v>
      </c>
      <c r="O42" s="1">
        <v>0</v>
      </c>
      <c r="P42" s="1">
        <f t="shared" si="1"/>
        <v>0</v>
      </c>
      <c r="Q42" s="1"/>
      <c r="R42" s="1"/>
      <c r="S42" s="2">
        <v>1492740000000</v>
      </c>
      <c r="T42" s="2">
        <v>1492740000000</v>
      </c>
      <c r="U42" s="1">
        <v>79</v>
      </c>
      <c r="V42" s="1">
        <v>0.96962025299999999</v>
      </c>
      <c r="W42" s="1">
        <v>1062.6388890000001</v>
      </c>
      <c r="X42" s="1">
        <v>574.43171029999996</v>
      </c>
      <c r="Y42">
        <f t="shared" si="2"/>
        <v>1.5196606092592591</v>
      </c>
    </row>
    <row r="43" spans="1:25" x14ac:dyDescent="0.2">
      <c r="A43" s="2">
        <v>1492750000000</v>
      </c>
      <c r="B43" s="2">
        <v>1492750000000</v>
      </c>
      <c r="C43" s="1">
        <v>81</v>
      </c>
      <c r="D43" s="1">
        <v>0.99835390899999998</v>
      </c>
      <c r="E43" s="1">
        <v>939</v>
      </c>
      <c r="F43" s="1">
        <v>5.6139796000000004</v>
      </c>
      <c r="G43" s="1">
        <f t="shared" si="0"/>
        <v>7.9070135211267614E-2</v>
      </c>
      <c r="H43" s="1"/>
      <c r="I43" s="1"/>
      <c r="J43" s="2">
        <v>1492740000000</v>
      </c>
      <c r="K43" s="2">
        <v>1492740000000</v>
      </c>
      <c r="L43" s="1">
        <v>81</v>
      </c>
      <c r="M43" s="1">
        <v>1</v>
      </c>
      <c r="N43" s="1">
        <v>0</v>
      </c>
      <c r="O43" s="1">
        <v>0</v>
      </c>
      <c r="P43" s="1">
        <f t="shared" si="1"/>
        <v>0</v>
      </c>
      <c r="Q43" s="1"/>
      <c r="R43" s="1"/>
      <c r="S43" s="2">
        <v>1492740000000</v>
      </c>
      <c r="T43" s="2">
        <v>1492740000000</v>
      </c>
      <c r="U43" s="1">
        <v>81</v>
      </c>
      <c r="V43" s="1">
        <v>0.91193415600000005</v>
      </c>
      <c r="W43" s="1">
        <v>875.771028</v>
      </c>
      <c r="X43" s="1">
        <v>1716.104122</v>
      </c>
      <c r="Y43">
        <f t="shared" si="2"/>
        <v>4.5399579947089945</v>
      </c>
    </row>
    <row r="44" spans="1:25" x14ac:dyDescent="0.2">
      <c r="A44" s="2">
        <v>1492750000000</v>
      </c>
      <c r="B44" s="2">
        <v>1492750000000</v>
      </c>
      <c r="C44" s="1">
        <v>83</v>
      </c>
      <c r="D44" s="1">
        <v>0.99799196800000001</v>
      </c>
      <c r="E44" s="1">
        <v>1063</v>
      </c>
      <c r="F44" s="1">
        <v>6.9877763120000003</v>
      </c>
      <c r="G44" s="1">
        <f t="shared" si="0"/>
        <v>9.8419384676056348E-2</v>
      </c>
      <c r="H44" s="1"/>
      <c r="I44" s="1"/>
      <c r="J44" s="2">
        <v>1492740000000</v>
      </c>
      <c r="K44" s="2">
        <v>1492740000000</v>
      </c>
      <c r="L44" s="1">
        <v>83</v>
      </c>
      <c r="M44" s="1">
        <v>1</v>
      </c>
      <c r="N44" s="1">
        <v>0</v>
      </c>
      <c r="O44" s="1">
        <v>0</v>
      </c>
      <c r="P44" s="1">
        <f t="shared" si="1"/>
        <v>0</v>
      </c>
      <c r="Q44" s="1"/>
      <c r="R44" s="1"/>
      <c r="S44" s="2">
        <v>1492740000000</v>
      </c>
      <c r="T44" s="2">
        <v>1492740000000</v>
      </c>
      <c r="U44" s="1">
        <v>83</v>
      </c>
      <c r="V44" s="1">
        <v>0.95542168699999996</v>
      </c>
      <c r="W44" s="1">
        <v>664.40540539999995</v>
      </c>
      <c r="X44" s="1">
        <v>859.09090909999998</v>
      </c>
      <c r="Y44">
        <f t="shared" si="2"/>
        <v>2.2727272727513226</v>
      </c>
    </row>
    <row r="45" spans="1:25" x14ac:dyDescent="0.2">
      <c r="A45" s="2">
        <v>1492750000000</v>
      </c>
      <c r="B45" s="2">
        <v>1492750000000</v>
      </c>
      <c r="C45" s="1">
        <v>85</v>
      </c>
      <c r="D45" s="1">
        <v>0.99803921600000001</v>
      </c>
      <c r="E45" s="1">
        <v>1002.8</v>
      </c>
      <c r="F45" s="1">
        <v>7.2796620599999997</v>
      </c>
      <c r="G45" s="1">
        <f t="shared" si="0"/>
        <v>0.10253045154929577</v>
      </c>
      <c r="H45" s="1"/>
      <c r="I45" s="1"/>
      <c r="J45" s="2">
        <v>1492740000000</v>
      </c>
      <c r="K45" s="2">
        <v>1492740000000</v>
      </c>
      <c r="L45" s="1">
        <v>85</v>
      </c>
      <c r="M45" s="1">
        <v>1</v>
      </c>
      <c r="N45" s="1">
        <v>0</v>
      </c>
      <c r="O45" s="1">
        <v>0</v>
      </c>
      <c r="P45" s="1">
        <f t="shared" si="1"/>
        <v>0</v>
      </c>
      <c r="Q45" s="1"/>
      <c r="R45" s="1"/>
      <c r="S45" s="2">
        <v>1492740000000</v>
      </c>
      <c r="T45" s="2">
        <v>1492740000000</v>
      </c>
      <c r="U45" s="1">
        <v>85</v>
      </c>
      <c r="V45" s="1">
        <v>0.98078431399999999</v>
      </c>
      <c r="W45" s="1">
        <v>770.61224489999995</v>
      </c>
      <c r="X45" s="1">
        <v>384.78477650000002</v>
      </c>
      <c r="Y45">
        <f t="shared" si="2"/>
        <v>1.0179491441798942</v>
      </c>
    </row>
    <row r="46" spans="1:25" x14ac:dyDescent="0.2">
      <c r="A46" s="2">
        <v>1492750000000</v>
      </c>
      <c r="B46" s="2">
        <v>1492750000000</v>
      </c>
      <c r="C46" s="1">
        <v>87</v>
      </c>
      <c r="D46" s="1">
        <v>0.99808429099999996</v>
      </c>
      <c r="E46" s="1">
        <v>1006.4</v>
      </c>
      <c r="F46" s="1">
        <v>7.088092005</v>
      </c>
      <c r="G46" s="1">
        <f t="shared" si="0"/>
        <v>9.9832281760563385E-2</v>
      </c>
      <c r="H46" s="1"/>
      <c r="I46" s="1"/>
      <c r="J46" s="2">
        <v>1492740000000</v>
      </c>
      <c r="K46" s="2">
        <v>1492740000000</v>
      </c>
      <c r="L46" s="1">
        <v>87</v>
      </c>
      <c r="M46" s="1">
        <v>1</v>
      </c>
      <c r="N46" s="1">
        <v>0</v>
      </c>
      <c r="O46" s="1">
        <v>0</v>
      </c>
      <c r="P46" s="1">
        <f t="shared" si="1"/>
        <v>0</v>
      </c>
      <c r="Q46" s="1"/>
      <c r="R46" s="1"/>
      <c r="S46" s="2">
        <v>1492740000000</v>
      </c>
      <c r="T46" s="2">
        <v>1492740000000</v>
      </c>
      <c r="U46" s="1">
        <v>87</v>
      </c>
      <c r="V46" s="1">
        <v>0.94521072799999994</v>
      </c>
      <c r="W46" s="1">
        <v>705.74825169999997</v>
      </c>
      <c r="X46" s="1">
        <v>1142.5974470000001</v>
      </c>
      <c r="Y46">
        <f t="shared" si="2"/>
        <v>3.022744568783069</v>
      </c>
    </row>
    <row r="47" spans="1:25" x14ac:dyDescent="0.2">
      <c r="A47" s="2">
        <v>1492750000000</v>
      </c>
      <c r="B47" s="2">
        <v>1492750000000</v>
      </c>
      <c r="C47" s="1">
        <v>89</v>
      </c>
      <c r="D47" s="1">
        <v>0.99850187300000004</v>
      </c>
      <c r="E47" s="1">
        <v>984.75</v>
      </c>
      <c r="F47" s="1">
        <v>5.5769381820000001</v>
      </c>
      <c r="G47" s="1">
        <f t="shared" si="0"/>
        <v>7.8548425098591557E-2</v>
      </c>
      <c r="H47" s="1"/>
      <c r="I47" s="1"/>
      <c r="J47" s="2">
        <v>1492740000000</v>
      </c>
      <c r="K47" s="2">
        <v>1492740000000</v>
      </c>
      <c r="L47" s="1">
        <v>89</v>
      </c>
      <c r="M47" s="1">
        <v>1</v>
      </c>
      <c r="N47" s="1">
        <v>0</v>
      </c>
      <c r="O47" s="1">
        <v>0</v>
      </c>
      <c r="P47" s="1">
        <f t="shared" si="1"/>
        <v>0</v>
      </c>
      <c r="Q47" s="1"/>
      <c r="R47" s="1"/>
      <c r="S47" s="2">
        <v>1492740000000</v>
      </c>
      <c r="T47" s="2">
        <v>1492740000000</v>
      </c>
      <c r="U47" s="1">
        <v>89</v>
      </c>
      <c r="V47" s="1">
        <v>0.94531835200000003</v>
      </c>
      <c r="W47" s="1">
        <v>904.84246580000001</v>
      </c>
      <c r="X47" s="1">
        <v>1139.11823</v>
      </c>
      <c r="Y47">
        <f t="shared" si="2"/>
        <v>3.0135402910052913</v>
      </c>
    </row>
    <row r="48" spans="1:25" x14ac:dyDescent="0.2">
      <c r="A48" s="2">
        <v>1492750000000</v>
      </c>
      <c r="B48" s="2">
        <v>1492750000000</v>
      </c>
      <c r="C48" s="1">
        <v>91</v>
      </c>
      <c r="D48" s="1">
        <v>0.99853479899999997</v>
      </c>
      <c r="E48" s="1">
        <v>988.75</v>
      </c>
      <c r="F48" s="1">
        <v>5.4970579129999999</v>
      </c>
      <c r="G48" s="1">
        <f t="shared" si="0"/>
        <v>7.7423350887323938E-2</v>
      </c>
      <c r="H48" s="1"/>
      <c r="I48" s="1"/>
      <c r="J48" s="2">
        <v>1492740000000</v>
      </c>
      <c r="K48" s="2">
        <v>1492750000000</v>
      </c>
      <c r="L48" s="1">
        <v>91</v>
      </c>
      <c r="M48" s="1">
        <v>1</v>
      </c>
      <c r="N48" s="1">
        <v>0</v>
      </c>
      <c r="O48" s="1">
        <v>0</v>
      </c>
      <c r="P48" s="1">
        <f t="shared" si="1"/>
        <v>0</v>
      </c>
      <c r="Q48" s="1"/>
      <c r="R48" s="1"/>
      <c r="S48" s="2">
        <v>1492740000000</v>
      </c>
      <c r="T48" s="2">
        <v>1492740000000</v>
      </c>
      <c r="U48" s="1">
        <v>91</v>
      </c>
      <c r="V48" s="1">
        <v>0.93186813199999996</v>
      </c>
      <c r="W48" s="1">
        <v>789.61827960000005</v>
      </c>
      <c r="X48" s="1">
        <v>1489.3553919999999</v>
      </c>
      <c r="Y48">
        <f t="shared" si="2"/>
        <v>3.9400936296296294</v>
      </c>
    </row>
    <row r="49" spans="1:25" x14ac:dyDescent="0.2">
      <c r="A49" s="2">
        <v>1492750000000</v>
      </c>
      <c r="B49" s="2">
        <v>1492750000000</v>
      </c>
      <c r="C49" s="1">
        <v>93</v>
      </c>
      <c r="D49" s="1">
        <v>0.99856630800000001</v>
      </c>
      <c r="E49" s="1">
        <v>973.75</v>
      </c>
      <c r="F49" s="1">
        <v>5.2787122919999998</v>
      </c>
      <c r="G49" s="1">
        <f t="shared" si="0"/>
        <v>7.4348060450704218E-2</v>
      </c>
      <c r="H49" s="1"/>
      <c r="I49" s="1"/>
      <c r="J49" s="2">
        <v>1492750000000</v>
      </c>
      <c r="K49" s="2">
        <v>1492750000000</v>
      </c>
      <c r="L49" s="1">
        <v>93</v>
      </c>
      <c r="M49" s="1">
        <v>1</v>
      </c>
      <c r="N49" s="1">
        <v>0</v>
      </c>
      <c r="O49" s="1">
        <v>0</v>
      </c>
      <c r="P49" s="1">
        <f t="shared" si="1"/>
        <v>0</v>
      </c>
      <c r="Q49" s="1"/>
      <c r="R49" s="1"/>
      <c r="S49" s="2">
        <v>1492740000000</v>
      </c>
      <c r="T49" s="2">
        <v>1492740000000</v>
      </c>
      <c r="U49" s="1">
        <v>93</v>
      </c>
      <c r="V49" s="1">
        <v>0.97096774200000002</v>
      </c>
      <c r="W49" s="1">
        <v>986.06172839999999</v>
      </c>
      <c r="X49" s="1">
        <v>606.39309200000002</v>
      </c>
      <c r="Y49">
        <f t="shared" si="2"/>
        <v>1.6042145291005292</v>
      </c>
    </row>
    <row r="50" spans="1:25" x14ac:dyDescent="0.2">
      <c r="A50" s="2">
        <v>1492750000000</v>
      </c>
      <c r="B50" s="2">
        <v>1492750000000</v>
      </c>
      <c r="C50" s="1">
        <v>95</v>
      </c>
      <c r="D50" s="1">
        <v>0.99859649100000003</v>
      </c>
      <c r="E50" s="1">
        <v>909.5</v>
      </c>
      <c r="F50" s="1">
        <v>5.5451421429999996</v>
      </c>
      <c r="G50" s="1">
        <f t="shared" si="0"/>
        <v>7.8100593563380283E-2</v>
      </c>
      <c r="H50" s="1"/>
      <c r="I50" s="1"/>
      <c r="J50" s="2">
        <v>1492750000000</v>
      </c>
      <c r="K50" s="2">
        <v>1492750000000</v>
      </c>
      <c r="L50" s="1">
        <v>95</v>
      </c>
      <c r="M50" s="1">
        <v>1</v>
      </c>
      <c r="N50" s="1">
        <v>0</v>
      </c>
      <c r="O50" s="1">
        <v>0</v>
      </c>
      <c r="P50" s="1">
        <f t="shared" si="1"/>
        <v>0</v>
      </c>
      <c r="Q50" s="1"/>
      <c r="R50" s="1"/>
      <c r="S50" s="2">
        <v>1492740000000</v>
      </c>
      <c r="T50" s="2">
        <v>1492740000000</v>
      </c>
      <c r="U50" s="1">
        <v>95</v>
      </c>
      <c r="V50" s="1">
        <v>0.96456140400000001</v>
      </c>
      <c r="W50" s="1">
        <v>984.15841579999994</v>
      </c>
      <c r="X50" s="1">
        <v>775.80215810000004</v>
      </c>
      <c r="Y50">
        <f t="shared" si="2"/>
        <v>2.0523866616402118</v>
      </c>
    </row>
    <row r="51" spans="1:25" x14ac:dyDescent="0.2">
      <c r="A51" s="2">
        <v>1492750000000</v>
      </c>
      <c r="B51" s="2">
        <v>1492750000000</v>
      </c>
      <c r="C51" s="1">
        <v>97</v>
      </c>
      <c r="D51" s="1">
        <v>0.99862543000000004</v>
      </c>
      <c r="E51" s="1">
        <v>1227</v>
      </c>
      <c r="F51" s="1">
        <v>5.3813358600000001</v>
      </c>
      <c r="G51" s="1">
        <f t="shared" si="0"/>
        <v>7.5793462816901414E-2</v>
      </c>
      <c r="H51" s="1"/>
      <c r="I51" s="1"/>
      <c r="J51" s="2">
        <v>1492750000000</v>
      </c>
      <c r="K51" s="2">
        <v>1492750000000</v>
      </c>
      <c r="L51" s="1">
        <v>97</v>
      </c>
      <c r="M51" s="1">
        <v>1</v>
      </c>
      <c r="N51" s="1">
        <v>0</v>
      </c>
      <c r="O51" s="1">
        <v>0</v>
      </c>
      <c r="P51" s="1">
        <f t="shared" si="1"/>
        <v>0</v>
      </c>
      <c r="Q51" s="1"/>
      <c r="R51" s="1"/>
      <c r="S51" s="2">
        <v>1492750000000</v>
      </c>
      <c r="T51" s="2">
        <v>1492750000000</v>
      </c>
      <c r="U51" s="1">
        <v>97</v>
      </c>
      <c r="V51" s="1">
        <v>0.97663230199999995</v>
      </c>
      <c r="W51" s="1">
        <v>1100.4852940000001</v>
      </c>
      <c r="X51" s="1">
        <v>506.76235159999999</v>
      </c>
      <c r="Y51">
        <f t="shared" si="2"/>
        <v>1.3406411417989417</v>
      </c>
    </row>
    <row r="52" spans="1:25" x14ac:dyDescent="0.2">
      <c r="A52" s="2">
        <v>1492750000000</v>
      </c>
      <c r="B52" s="2">
        <v>1492750000000</v>
      </c>
      <c r="C52" s="1">
        <v>99</v>
      </c>
      <c r="D52" s="1">
        <v>0.99865319900000005</v>
      </c>
      <c r="E52" s="1">
        <v>951</v>
      </c>
      <c r="F52" s="1">
        <v>5.8110983789999997</v>
      </c>
      <c r="G52" s="1">
        <f t="shared" si="0"/>
        <v>8.1846456042253518E-2</v>
      </c>
      <c r="H52" s="1"/>
      <c r="I52" s="1"/>
      <c r="J52" s="2">
        <v>1492750000000</v>
      </c>
      <c r="K52" s="2">
        <v>1492750000000</v>
      </c>
      <c r="L52" s="1">
        <v>99</v>
      </c>
      <c r="M52" s="1">
        <v>1</v>
      </c>
      <c r="N52" s="1">
        <v>0</v>
      </c>
      <c r="O52" s="1">
        <v>0</v>
      </c>
      <c r="P52" s="1">
        <f t="shared" si="1"/>
        <v>0</v>
      </c>
      <c r="Q52" s="1"/>
      <c r="R52" s="1"/>
      <c r="S52" s="2">
        <v>1492750000000</v>
      </c>
      <c r="T52" s="2">
        <v>1492750000000</v>
      </c>
      <c r="U52" s="1">
        <v>99</v>
      </c>
      <c r="V52" s="1">
        <v>0.89966330000000005</v>
      </c>
      <c r="W52" s="1">
        <v>174.34228189999999</v>
      </c>
      <c r="X52" s="1">
        <v>2557.591445</v>
      </c>
      <c r="Y52">
        <f t="shared" si="2"/>
        <v>6.7661149338624336</v>
      </c>
    </row>
    <row r="53" spans="1:25" x14ac:dyDescent="0.2">
      <c r="A53" s="2">
        <v>1492750000000</v>
      </c>
      <c r="B53" s="2">
        <v>1492750000000</v>
      </c>
      <c r="C53" s="1">
        <v>101</v>
      </c>
      <c r="D53" s="1">
        <v>0.99867986799999997</v>
      </c>
      <c r="E53" s="1">
        <v>975.75</v>
      </c>
      <c r="F53" s="1">
        <v>5.4881348069999998</v>
      </c>
      <c r="G53" s="1">
        <f t="shared" si="0"/>
        <v>7.7297673338028172E-2</v>
      </c>
      <c r="H53" s="1"/>
      <c r="I53" s="1"/>
      <c r="J53" s="2">
        <v>1492750000000</v>
      </c>
      <c r="K53" s="2">
        <v>1492750000000</v>
      </c>
      <c r="L53" s="1">
        <v>101</v>
      </c>
      <c r="M53" s="1">
        <v>1</v>
      </c>
      <c r="N53" s="1">
        <v>0</v>
      </c>
      <c r="O53" s="1">
        <v>0</v>
      </c>
      <c r="P53" s="1">
        <f t="shared" si="1"/>
        <v>0</v>
      </c>
      <c r="Q53" s="1"/>
      <c r="R53" s="1"/>
      <c r="S53" s="2">
        <v>1492750000000</v>
      </c>
      <c r="T53" s="2">
        <v>1492750000000</v>
      </c>
      <c r="U53" s="1">
        <v>101</v>
      </c>
      <c r="V53" s="1">
        <v>0.99207920800000005</v>
      </c>
      <c r="W53" s="1">
        <v>1396.125</v>
      </c>
      <c r="X53" s="1">
        <v>178.12334329999999</v>
      </c>
      <c r="Y53">
        <f t="shared" si="2"/>
        <v>0.4712257759259259</v>
      </c>
    </row>
    <row r="54" spans="1:25" x14ac:dyDescent="0.2">
      <c r="A54" s="2">
        <v>1492750000000</v>
      </c>
      <c r="B54" s="2">
        <v>1492750000000</v>
      </c>
      <c r="C54" s="1">
        <v>103</v>
      </c>
      <c r="D54" s="1">
        <v>0.99838187700000003</v>
      </c>
      <c r="E54" s="1">
        <v>1012.2</v>
      </c>
      <c r="F54" s="1">
        <v>6.6189357500000003</v>
      </c>
      <c r="G54" s="1">
        <f t="shared" si="0"/>
        <v>9.3224447183098594E-2</v>
      </c>
      <c r="H54" s="1"/>
      <c r="I54" s="1"/>
      <c r="J54" s="2">
        <v>1492750000000</v>
      </c>
      <c r="K54" s="2">
        <v>1492750000000</v>
      </c>
      <c r="L54" s="1">
        <v>103</v>
      </c>
      <c r="M54" s="1">
        <v>1</v>
      </c>
      <c r="N54" s="1">
        <v>0</v>
      </c>
      <c r="O54" s="1">
        <v>0</v>
      </c>
      <c r="P54" s="1">
        <f t="shared" si="1"/>
        <v>0</v>
      </c>
      <c r="Q54" s="1"/>
      <c r="R54" s="1"/>
      <c r="S54" s="2">
        <v>1492750000000</v>
      </c>
      <c r="T54" s="2">
        <v>1492750000000</v>
      </c>
      <c r="U54" s="1">
        <v>103</v>
      </c>
      <c r="V54" s="1">
        <v>0.95048543699999999</v>
      </c>
      <c r="W54" s="1">
        <v>774.83006539999997</v>
      </c>
      <c r="X54" s="1">
        <v>1155.940198</v>
      </c>
      <c r="Y54">
        <f t="shared" si="2"/>
        <v>3.0580428518518521</v>
      </c>
    </row>
    <row r="55" spans="1:25" x14ac:dyDescent="0.2">
      <c r="A55" s="2">
        <v>1492750000000</v>
      </c>
      <c r="B55" s="2">
        <v>1492750000000</v>
      </c>
      <c r="C55" s="1">
        <v>105</v>
      </c>
      <c r="D55" s="1">
        <v>0.99873015899999995</v>
      </c>
      <c r="E55" s="1">
        <v>990.5</v>
      </c>
      <c r="F55" s="1">
        <v>5.2183819339999999</v>
      </c>
      <c r="G55" s="1">
        <f t="shared" si="0"/>
        <v>7.3498337098591549E-2</v>
      </c>
      <c r="H55" s="1"/>
      <c r="I55" s="1"/>
      <c r="J55" s="2">
        <v>1492750000000</v>
      </c>
      <c r="K55" s="2">
        <v>1492750000000</v>
      </c>
      <c r="L55" s="1">
        <v>105</v>
      </c>
      <c r="M55" s="1">
        <v>1</v>
      </c>
      <c r="N55" s="1">
        <v>0</v>
      </c>
      <c r="O55" s="1">
        <v>0</v>
      </c>
      <c r="P55" s="1">
        <f t="shared" si="1"/>
        <v>0</v>
      </c>
      <c r="Q55" s="1"/>
      <c r="R55" s="1"/>
      <c r="S55" s="2">
        <v>1492750000000</v>
      </c>
      <c r="T55" s="2">
        <v>1492750000000</v>
      </c>
      <c r="U55" s="1">
        <v>105</v>
      </c>
      <c r="V55" s="1">
        <v>0.991746032</v>
      </c>
      <c r="W55" s="1">
        <v>1357.6538459999999</v>
      </c>
      <c r="X55" s="1">
        <v>193.1376017</v>
      </c>
      <c r="Y55">
        <f t="shared" si="2"/>
        <v>0.5109460362433863</v>
      </c>
    </row>
    <row r="56" spans="1:25" x14ac:dyDescent="0.2">
      <c r="A56" s="2">
        <v>1492750000000</v>
      </c>
      <c r="B56" s="2">
        <v>1492750000000</v>
      </c>
      <c r="C56" s="1">
        <v>107</v>
      </c>
      <c r="D56" s="1">
        <v>0.99844236799999997</v>
      </c>
      <c r="E56" s="1">
        <v>1137.5999999999999</v>
      </c>
      <c r="F56" s="1">
        <v>6.8505046219999999</v>
      </c>
      <c r="G56" s="1">
        <f t="shared" si="0"/>
        <v>9.6485980591549295E-2</v>
      </c>
      <c r="H56" s="1"/>
      <c r="I56" s="1"/>
      <c r="J56" s="2">
        <v>1492750000000</v>
      </c>
      <c r="K56" s="2">
        <v>1492750000000</v>
      </c>
      <c r="L56" s="1">
        <v>107</v>
      </c>
      <c r="M56" s="1">
        <v>1</v>
      </c>
      <c r="N56" s="1">
        <v>0</v>
      </c>
      <c r="O56" s="1">
        <v>0</v>
      </c>
      <c r="P56" s="1">
        <f t="shared" si="1"/>
        <v>0</v>
      </c>
      <c r="Q56" s="1"/>
      <c r="R56" s="1"/>
      <c r="S56" s="2">
        <v>1492750000000</v>
      </c>
      <c r="T56" s="2">
        <v>1492750000000</v>
      </c>
      <c r="U56" s="1">
        <v>107</v>
      </c>
      <c r="V56" s="1">
        <v>0.99096573200000004</v>
      </c>
      <c r="W56" s="1">
        <v>838.68965519999995</v>
      </c>
      <c r="X56" s="1">
        <v>214.94117650000001</v>
      </c>
      <c r="Y56">
        <f t="shared" si="2"/>
        <v>0.56862745105820112</v>
      </c>
    </row>
    <row r="57" spans="1:25" x14ac:dyDescent="0.2">
      <c r="A57" s="2">
        <v>1492750000000</v>
      </c>
      <c r="B57" s="2">
        <v>1492750000000</v>
      </c>
      <c r="C57" s="1">
        <v>109</v>
      </c>
      <c r="D57" s="1">
        <v>0.99877675799999999</v>
      </c>
      <c r="E57" s="1">
        <v>1005.75</v>
      </c>
      <c r="F57" s="1">
        <v>5.48696845</v>
      </c>
      <c r="G57" s="1">
        <f t="shared" si="0"/>
        <v>7.7281245774647886E-2</v>
      </c>
      <c r="H57" s="1"/>
      <c r="I57" s="1"/>
      <c r="J57" s="2">
        <v>1492750000000</v>
      </c>
      <c r="K57" s="2">
        <v>1492750000000</v>
      </c>
      <c r="L57" s="1">
        <v>109</v>
      </c>
      <c r="M57" s="1">
        <v>1</v>
      </c>
      <c r="N57" s="1">
        <v>0</v>
      </c>
      <c r="O57" s="1">
        <v>0</v>
      </c>
      <c r="P57" s="1">
        <f t="shared" si="1"/>
        <v>0</v>
      </c>
      <c r="Q57" s="1"/>
      <c r="R57" s="1"/>
      <c r="S57" s="2">
        <v>1492750000000</v>
      </c>
      <c r="T57" s="2">
        <v>1492750000000</v>
      </c>
      <c r="U57" s="1">
        <v>109</v>
      </c>
      <c r="V57" s="1">
        <v>0.98960244600000002</v>
      </c>
      <c r="W57" s="1">
        <v>867.02941180000005</v>
      </c>
      <c r="X57" s="1">
        <v>251.88146750000001</v>
      </c>
      <c r="Y57">
        <f t="shared" si="2"/>
        <v>0.66635308862433862</v>
      </c>
    </row>
    <row r="58" spans="1:25" x14ac:dyDescent="0.2">
      <c r="A58" s="2">
        <v>1492750000000</v>
      </c>
      <c r="B58" s="2">
        <v>1492750000000</v>
      </c>
      <c r="C58" s="1">
        <v>111</v>
      </c>
      <c r="D58" s="1">
        <v>0.99849849800000001</v>
      </c>
      <c r="E58" s="1">
        <v>1050</v>
      </c>
      <c r="F58" s="1">
        <v>6.8718544330000002</v>
      </c>
      <c r="G58" s="1">
        <f t="shared" si="0"/>
        <v>9.6786682154929582E-2</v>
      </c>
      <c r="H58" s="1"/>
      <c r="I58" s="1"/>
      <c r="J58" s="2">
        <v>1492750000000</v>
      </c>
      <c r="K58" s="2">
        <v>1492750000000</v>
      </c>
      <c r="L58" s="1">
        <v>111</v>
      </c>
      <c r="M58" s="1">
        <v>1</v>
      </c>
      <c r="N58" s="1">
        <v>0</v>
      </c>
      <c r="O58" s="1">
        <v>0</v>
      </c>
      <c r="P58" s="1">
        <f t="shared" si="1"/>
        <v>0</v>
      </c>
      <c r="Q58" s="1"/>
      <c r="R58" s="1"/>
      <c r="S58" s="2">
        <v>1492750000000</v>
      </c>
      <c r="T58" s="2">
        <v>1492750000000</v>
      </c>
      <c r="U58" s="1">
        <v>111</v>
      </c>
      <c r="V58" s="1">
        <v>0.99039038999999995</v>
      </c>
      <c r="W58" s="1">
        <v>967.1875</v>
      </c>
      <c r="X58" s="1">
        <v>233.86566640000001</v>
      </c>
      <c r="Y58">
        <f t="shared" si="2"/>
        <v>0.61869223915343918</v>
      </c>
    </row>
    <row r="59" spans="1:25" x14ac:dyDescent="0.2">
      <c r="A59" s="2">
        <v>1492750000000</v>
      </c>
      <c r="B59" s="2">
        <v>1492750000000</v>
      </c>
      <c r="C59" s="1">
        <v>113</v>
      </c>
      <c r="D59" s="1">
        <v>0.99852507400000001</v>
      </c>
      <c r="E59" s="1">
        <v>1131.2</v>
      </c>
      <c r="F59" s="1">
        <v>7.0095764640000002</v>
      </c>
      <c r="G59" s="1">
        <f t="shared" si="0"/>
        <v>9.8726429070422533E-2</v>
      </c>
      <c r="H59" s="1"/>
      <c r="I59" s="1"/>
      <c r="J59" s="2">
        <v>1492750000000</v>
      </c>
      <c r="K59" s="2">
        <v>1492750000000</v>
      </c>
      <c r="L59" s="1">
        <v>113</v>
      </c>
      <c r="M59" s="1">
        <v>1</v>
      </c>
      <c r="N59" s="1">
        <v>0</v>
      </c>
      <c r="O59" s="1">
        <v>0</v>
      </c>
      <c r="P59" s="1">
        <f t="shared" si="1"/>
        <v>0</v>
      </c>
      <c r="Q59" s="1"/>
      <c r="R59" s="1"/>
      <c r="S59" s="2">
        <v>1492750000000</v>
      </c>
      <c r="T59" s="2">
        <v>1492750000000</v>
      </c>
      <c r="U59" s="1">
        <v>113</v>
      </c>
      <c r="V59" s="1">
        <v>0.97994100299999998</v>
      </c>
      <c r="W59" s="1">
        <v>690.51470589999997</v>
      </c>
      <c r="X59" s="1">
        <v>509.90894479999997</v>
      </c>
      <c r="Y59">
        <f t="shared" si="2"/>
        <v>1.3489654624338623</v>
      </c>
    </row>
    <row r="60" spans="1:25" x14ac:dyDescent="0.2">
      <c r="A60" s="2">
        <v>1492750000000</v>
      </c>
      <c r="B60" s="2">
        <v>1492750000000</v>
      </c>
      <c r="C60" s="1">
        <v>115</v>
      </c>
      <c r="D60" s="1">
        <v>0.99884057999999998</v>
      </c>
      <c r="E60" s="1">
        <v>881</v>
      </c>
      <c r="F60" s="1">
        <v>5.2807735219999996</v>
      </c>
      <c r="G60" s="1">
        <f t="shared" si="0"/>
        <v>7.437709185915492E-2</v>
      </c>
      <c r="H60" s="1"/>
      <c r="I60" s="1"/>
      <c r="J60" s="2">
        <v>1492750000000</v>
      </c>
      <c r="K60" s="2">
        <v>1492750000000</v>
      </c>
      <c r="L60" s="1">
        <v>115</v>
      </c>
      <c r="M60" s="1">
        <v>1</v>
      </c>
      <c r="N60" s="1">
        <v>0</v>
      </c>
      <c r="O60" s="1">
        <v>0</v>
      </c>
      <c r="P60" s="1">
        <f t="shared" si="1"/>
        <v>0</v>
      </c>
      <c r="Q60" s="1"/>
      <c r="R60" s="1"/>
      <c r="S60" s="2">
        <v>1492750000000</v>
      </c>
      <c r="T60" s="2">
        <v>1492750000000</v>
      </c>
      <c r="U60" s="1">
        <v>115</v>
      </c>
      <c r="V60" s="1">
        <v>0.989855072</v>
      </c>
      <c r="W60" s="1">
        <v>870.77142860000004</v>
      </c>
      <c r="X60" s="1">
        <v>269.98898000000003</v>
      </c>
      <c r="Y60">
        <f t="shared" si="2"/>
        <v>0.71425656084656086</v>
      </c>
    </row>
    <row r="61" spans="1:25" x14ac:dyDescent="0.2">
      <c r="A61" s="2">
        <v>1492750000000</v>
      </c>
      <c r="B61" s="2">
        <v>1492750000000</v>
      </c>
      <c r="C61" s="1">
        <v>117</v>
      </c>
      <c r="D61" s="1">
        <v>0.99886039900000001</v>
      </c>
      <c r="E61" s="1">
        <v>1038</v>
      </c>
      <c r="F61" s="1">
        <v>5.4375921419999997</v>
      </c>
      <c r="G61" s="1">
        <f t="shared" si="0"/>
        <v>7.6585804816901401E-2</v>
      </c>
      <c r="H61" s="1"/>
      <c r="I61" s="1"/>
      <c r="J61" s="2">
        <v>1492750000000</v>
      </c>
      <c r="K61" s="2">
        <v>1492750000000</v>
      </c>
      <c r="L61" s="1">
        <v>117</v>
      </c>
      <c r="M61" s="1">
        <v>1</v>
      </c>
      <c r="N61" s="1">
        <v>0</v>
      </c>
      <c r="O61" s="1">
        <v>0</v>
      </c>
      <c r="P61" s="1">
        <f t="shared" si="1"/>
        <v>0</v>
      </c>
      <c r="Q61" s="1"/>
      <c r="R61" s="1"/>
      <c r="S61" s="2">
        <v>1492750000000</v>
      </c>
      <c r="T61" s="2">
        <v>1492750000000</v>
      </c>
      <c r="U61" s="1">
        <v>117</v>
      </c>
      <c r="V61" s="1">
        <v>0.98461538500000001</v>
      </c>
      <c r="W61" s="1">
        <v>498.05555559999999</v>
      </c>
      <c r="X61" s="1">
        <v>387.339178</v>
      </c>
      <c r="Y61">
        <f t="shared" si="2"/>
        <v>1.02470682010582</v>
      </c>
    </row>
    <row r="62" spans="1:25" x14ac:dyDescent="0.2">
      <c r="A62" s="2">
        <v>1492750000000</v>
      </c>
      <c r="B62" s="2">
        <v>1492750000000</v>
      </c>
      <c r="C62" s="1">
        <v>119</v>
      </c>
      <c r="D62" s="1">
        <v>0.998879552</v>
      </c>
      <c r="E62" s="1">
        <v>1035</v>
      </c>
      <c r="F62" s="1">
        <v>5.5903310890000002</v>
      </c>
      <c r="G62" s="1">
        <f t="shared" si="0"/>
        <v>7.8737057591549295E-2</v>
      </c>
      <c r="H62" s="1"/>
      <c r="I62" s="1"/>
      <c r="J62" s="2">
        <v>1492750000000</v>
      </c>
      <c r="K62" s="2">
        <v>1492750000000</v>
      </c>
      <c r="L62" s="1">
        <v>119</v>
      </c>
      <c r="M62" s="1">
        <v>1</v>
      </c>
      <c r="N62" s="1">
        <v>0</v>
      </c>
      <c r="O62" s="1">
        <v>0</v>
      </c>
      <c r="P62" s="1">
        <f t="shared" si="1"/>
        <v>0</v>
      </c>
      <c r="Q62" s="1"/>
      <c r="R62" s="1"/>
      <c r="S62" s="2">
        <v>1492750000000</v>
      </c>
      <c r="T62" s="2">
        <v>1492750000000</v>
      </c>
      <c r="U62" s="1">
        <v>119</v>
      </c>
      <c r="V62" s="1">
        <v>0.99859944</v>
      </c>
      <c r="W62" s="1">
        <v>529</v>
      </c>
      <c r="X62" s="1">
        <v>36.272910469999999</v>
      </c>
      <c r="Y62">
        <f t="shared" si="2"/>
        <v>9.5960080608465601E-2</v>
      </c>
    </row>
    <row r="63" spans="1:25" x14ac:dyDescent="0.2">
      <c r="A63" s="2">
        <v>1492750000000</v>
      </c>
      <c r="B63" s="2">
        <v>1492750000000</v>
      </c>
      <c r="C63" s="1">
        <v>121</v>
      </c>
      <c r="D63" s="1">
        <v>0.99889807200000003</v>
      </c>
      <c r="E63" s="1">
        <v>1078.5</v>
      </c>
      <c r="F63" s="1">
        <v>5.2253909839999997</v>
      </c>
      <c r="G63" s="1">
        <f t="shared" si="0"/>
        <v>7.3597056112676057E-2</v>
      </c>
      <c r="H63" s="1"/>
      <c r="I63" s="1"/>
      <c r="J63" s="2">
        <v>1492750000000</v>
      </c>
      <c r="K63" s="2">
        <v>1492750000000</v>
      </c>
      <c r="L63" s="1">
        <v>121</v>
      </c>
      <c r="M63" s="1">
        <v>1</v>
      </c>
      <c r="N63" s="1">
        <v>0</v>
      </c>
      <c r="O63" s="1">
        <v>0</v>
      </c>
      <c r="P63" s="1">
        <f t="shared" si="1"/>
        <v>0</v>
      </c>
      <c r="Q63" s="1"/>
      <c r="R63" s="1"/>
      <c r="S63" s="2">
        <v>1492750000000</v>
      </c>
      <c r="T63" s="2">
        <v>1492750000000</v>
      </c>
      <c r="U63" s="1">
        <v>121</v>
      </c>
      <c r="V63" s="1">
        <v>0.98622589500000002</v>
      </c>
      <c r="W63" s="1">
        <v>318.60000000000002</v>
      </c>
      <c r="X63" s="1">
        <v>373.13432840000002</v>
      </c>
      <c r="Y63">
        <f t="shared" si="2"/>
        <v>0.98712785291005301</v>
      </c>
    </row>
    <row r="64" spans="1:25" x14ac:dyDescent="0.2">
      <c r="A64" s="2">
        <v>1492750000000</v>
      </c>
      <c r="B64" s="2">
        <v>1492750000000</v>
      </c>
      <c r="C64" s="1">
        <v>123</v>
      </c>
      <c r="D64" s="1">
        <v>0.998915989</v>
      </c>
      <c r="E64" s="1">
        <v>1017</v>
      </c>
      <c r="F64" s="1">
        <v>5.4616434930000004</v>
      </c>
      <c r="G64" s="1">
        <f t="shared" si="0"/>
        <v>7.6924556239436628E-2</v>
      </c>
      <c r="H64" s="1"/>
      <c r="I64" s="1"/>
      <c r="J64" s="2">
        <v>1492750000000</v>
      </c>
      <c r="K64" s="2">
        <v>1492750000000</v>
      </c>
      <c r="L64" s="1">
        <v>123</v>
      </c>
      <c r="M64" s="1">
        <v>1</v>
      </c>
      <c r="N64" s="1">
        <v>0</v>
      </c>
      <c r="O64" s="1">
        <v>0</v>
      </c>
      <c r="P64" s="1">
        <f t="shared" si="1"/>
        <v>0</v>
      </c>
      <c r="Q64" s="1"/>
      <c r="R64" s="1"/>
      <c r="S64" s="2">
        <v>1492750000000</v>
      </c>
      <c r="T64" s="2">
        <v>1492750000000</v>
      </c>
      <c r="U64" s="1">
        <v>123</v>
      </c>
      <c r="V64" s="1">
        <v>0.99214092099999995</v>
      </c>
      <c r="W64" s="1">
        <v>258.51724139999999</v>
      </c>
      <c r="X64" s="1">
        <v>215.8256384</v>
      </c>
      <c r="Y64">
        <f t="shared" si="2"/>
        <v>0.57096729735449736</v>
      </c>
    </row>
    <row r="65" spans="1:25" x14ac:dyDescent="0.2">
      <c r="A65" s="2">
        <v>1492750000000</v>
      </c>
      <c r="B65" s="2">
        <v>1492750000000</v>
      </c>
      <c r="C65" s="1">
        <v>125</v>
      </c>
      <c r="D65" s="1">
        <v>0.99919999999999998</v>
      </c>
      <c r="E65" s="1">
        <v>1010</v>
      </c>
      <c r="F65" s="1">
        <v>4.1703377389999998</v>
      </c>
      <c r="G65" s="1">
        <f t="shared" si="0"/>
        <v>5.8737151253521122E-2</v>
      </c>
      <c r="H65" s="1"/>
      <c r="I65" s="1"/>
      <c r="J65" s="2">
        <v>1492750000000</v>
      </c>
      <c r="K65" s="2">
        <v>1492750000000</v>
      </c>
      <c r="L65" s="1">
        <v>125</v>
      </c>
      <c r="M65" s="1">
        <v>1</v>
      </c>
      <c r="N65" s="1">
        <v>0</v>
      </c>
      <c r="O65" s="1">
        <v>0</v>
      </c>
      <c r="P65" s="1">
        <f t="shared" si="1"/>
        <v>0</v>
      </c>
      <c r="Q65" s="1"/>
      <c r="R65" s="1"/>
      <c r="S65" s="2">
        <v>1492750000000</v>
      </c>
      <c r="T65" s="2">
        <v>1492750000000</v>
      </c>
      <c r="U65" s="1">
        <v>125</v>
      </c>
      <c r="V65" s="1">
        <v>1</v>
      </c>
      <c r="W65" s="1">
        <v>0</v>
      </c>
      <c r="X65" s="1">
        <v>0</v>
      </c>
      <c r="Y65">
        <f t="shared" si="2"/>
        <v>0</v>
      </c>
    </row>
    <row r="66" spans="1:25" x14ac:dyDescent="0.2">
      <c r="A66" s="2">
        <v>1492750000000</v>
      </c>
      <c r="B66" s="2">
        <v>1492750000000</v>
      </c>
      <c r="C66" s="1">
        <v>127</v>
      </c>
      <c r="D66" s="1">
        <v>0.99921259799999995</v>
      </c>
      <c r="E66" s="1">
        <v>819.66666669999995</v>
      </c>
      <c r="F66" s="1">
        <v>4.0409789409999997</v>
      </c>
      <c r="G66" s="1">
        <f t="shared" si="0"/>
        <v>5.6915196352112674E-2</v>
      </c>
      <c r="H66" s="1"/>
      <c r="I66" s="1"/>
      <c r="J66" s="2">
        <v>1492750000000</v>
      </c>
      <c r="K66" s="2">
        <v>1492750000000</v>
      </c>
      <c r="L66" s="1">
        <v>127</v>
      </c>
      <c r="M66" s="1">
        <v>1</v>
      </c>
      <c r="N66" s="1">
        <v>0</v>
      </c>
      <c r="O66" s="1">
        <v>0</v>
      </c>
      <c r="P66" s="1">
        <f t="shared" si="1"/>
        <v>0</v>
      </c>
      <c r="Q66" s="1"/>
      <c r="R66" s="1"/>
      <c r="S66" s="2">
        <v>1492750000000</v>
      </c>
      <c r="T66" s="2">
        <v>1492750000000</v>
      </c>
      <c r="U66" s="1">
        <v>127</v>
      </c>
      <c r="V66" s="1">
        <v>0.99527559099999996</v>
      </c>
      <c r="W66" s="1">
        <v>254.33333329999999</v>
      </c>
      <c r="X66" s="1">
        <v>132.11393949999999</v>
      </c>
      <c r="Y66">
        <f t="shared" si="2"/>
        <v>0.3495077764550264</v>
      </c>
    </row>
    <row r="67" spans="1:25" x14ac:dyDescent="0.2">
      <c r="A67" s="2">
        <v>1492750000000</v>
      </c>
      <c r="B67" s="2">
        <v>1492750000000</v>
      </c>
      <c r="C67" s="1">
        <v>129</v>
      </c>
      <c r="D67" s="1">
        <v>0.99870800999999998</v>
      </c>
      <c r="E67" s="1">
        <v>1058.8</v>
      </c>
      <c r="F67" s="1">
        <v>6.9954874179999997</v>
      </c>
      <c r="G67" s="1">
        <f t="shared" si="0"/>
        <v>9.8527991802816892E-2</v>
      </c>
      <c r="H67" s="1"/>
      <c r="I67" s="1"/>
      <c r="J67" s="2">
        <v>1492750000000</v>
      </c>
      <c r="K67" s="2">
        <v>1492750000000</v>
      </c>
      <c r="L67" s="1">
        <v>129</v>
      </c>
      <c r="M67" s="1">
        <v>1</v>
      </c>
      <c r="N67" s="1">
        <v>0</v>
      </c>
      <c r="O67" s="1">
        <v>0</v>
      </c>
      <c r="P67" s="1">
        <f t="shared" si="1"/>
        <v>0</v>
      </c>
      <c r="Q67" s="1"/>
      <c r="R67" s="1"/>
      <c r="S67" s="2">
        <v>1492750000000</v>
      </c>
      <c r="T67" s="2">
        <v>1492750000000</v>
      </c>
      <c r="U67" s="1">
        <v>129</v>
      </c>
      <c r="V67" s="1">
        <v>0.89405684799999996</v>
      </c>
      <c r="W67" s="1">
        <v>493.44634150000002</v>
      </c>
      <c r="X67" s="1">
        <v>3516.7578119999998</v>
      </c>
      <c r="Y67">
        <f t="shared" si="2"/>
        <v>9.3035920952380948</v>
      </c>
    </row>
    <row r="68" spans="1:25" x14ac:dyDescent="0.2">
      <c r="A68" s="2">
        <v>1492750000000</v>
      </c>
      <c r="B68" s="2">
        <v>1492750000000</v>
      </c>
      <c r="C68" s="1">
        <v>131</v>
      </c>
      <c r="D68" s="1">
        <v>0.99898218800000005</v>
      </c>
      <c r="E68" s="1">
        <v>939.5</v>
      </c>
      <c r="F68" s="1">
        <v>5.7090017289999997</v>
      </c>
      <c r="G68" s="1">
        <f t="shared" ref="G68:G77" si="3">F68/$H$1</f>
        <v>8.0408475056338025E-2</v>
      </c>
      <c r="H68" s="1"/>
      <c r="I68" s="1"/>
      <c r="J68" s="2">
        <v>1492750000000</v>
      </c>
      <c r="K68" s="2">
        <v>1492750000000</v>
      </c>
      <c r="L68" s="1">
        <v>131</v>
      </c>
      <c r="M68" s="1">
        <v>1</v>
      </c>
      <c r="N68" s="1">
        <v>0</v>
      </c>
      <c r="O68" s="1">
        <v>0</v>
      </c>
      <c r="P68" s="1">
        <f t="shared" ref="P68:P77" si="4">O68/$Q$1</f>
        <v>0</v>
      </c>
      <c r="Q68" s="1"/>
      <c r="R68" s="1"/>
      <c r="S68" s="2">
        <v>1492750000000</v>
      </c>
      <c r="T68" s="2">
        <v>1492750000000</v>
      </c>
      <c r="U68" s="1">
        <v>131</v>
      </c>
      <c r="V68" s="1">
        <v>0.99160305299999996</v>
      </c>
      <c r="W68" s="1">
        <v>231.4242424</v>
      </c>
      <c r="X68" s="1">
        <v>249.43510169999999</v>
      </c>
      <c r="Y68">
        <f t="shared" ref="Y68:Y77" si="5">X68/$AA$1</f>
        <v>0.65988122142857142</v>
      </c>
    </row>
    <row r="69" spans="1:25" x14ac:dyDescent="0.2">
      <c r="A69" s="2">
        <v>1492750000000</v>
      </c>
      <c r="B69" s="2">
        <v>1492750000000</v>
      </c>
      <c r="C69" s="1">
        <v>133</v>
      </c>
      <c r="D69" s="1">
        <v>0.99899749400000004</v>
      </c>
      <c r="E69" s="1">
        <v>1039.5</v>
      </c>
      <c r="F69" s="1">
        <v>5.4025262520000004</v>
      </c>
      <c r="G69" s="1">
        <f t="shared" si="3"/>
        <v>7.6091919042253528E-2</v>
      </c>
      <c r="H69" s="1"/>
      <c r="I69" s="1"/>
      <c r="J69" s="2">
        <v>1492750000000</v>
      </c>
      <c r="K69" s="2">
        <v>1492750000000</v>
      </c>
      <c r="L69" s="1">
        <v>133</v>
      </c>
      <c r="M69" s="1">
        <v>1</v>
      </c>
      <c r="N69" s="1">
        <v>0</v>
      </c>
      <c r="O69" s="1">
        <v>0</v>
      </c>
      <c r="P69" s="1">
        <f t="shared" si="4"/>
        <v>0</v>
      </c>
      <c r="Q69" s="1"/>
      <c r="R69" s="1"/>
      <c r="S69" s="2">
        <v>1492750000000</v>
      </c>
      <c r="T69" s="2">
        <v>1492750000000</v>
      </c>
      <c r="U69" s="1">
        <v>133</v>
      </c>
      <c r="V69" s="1">
        <v>0.90977443599999996</v>
      </c>
      <c r="W69" s="1">
        <v>478.31666669999998</v>
      </c>
      <c r="X69" s="1">
        <v>2906.7606540000002</v>
      </c>
      <c r="Y69">
        <f t="shared" si="5"/>
        <v>7.6898430000000007</v>
      </c>
    </row>
    <row r="70" spans="1:25" x14ac:dyDescent="0.2">
      <c r="A70" s="2">
        <v>1492750000000</v>
      </c>
      <c r="B70" s="2">
        <v>1492750000000</v>
      </c>
      <c r="C70" s="1">
        <v>135</v>
      </c>
      <c r="D70" s="1">
        <v>0.999012346</v>
      </c>
      <c r="E70" s="1">
        <v>1005.25</v>
      </c>
      <c r="F70" s="1">
        <v>5.1794572509999997</v>
      </c>
      <c r="G70" s="1">
        <f t="shared" si="3"/>
        <v>7.2950102126760563E-2</v>
      </c>
      <c r="H70" s="1"/>
      <c r="I70" s="1"/>
      <c r="J70" s="2">
        <v>1492750000000</v>
      </c>
      <c r="K70" s="2">
        <v>1492750000000</v>
      </c>
      <c r="L70" s="1">
        <v>135</v>
      </c>
      <c r="M70" s="1">
        <v>1</v>
      </c>
      <c r="N70" s="1">
        <v>0</v>
      </c>
      <c r="O70" s="1">
        <v>0</v>
      </c>
      <c r="P70" s="1">
        <f t="shared" si="4"/>
        <v>0</v>
      </c>
      <c r="Q70" s="1"/>
      <c r="R70" s="1"/>
      <c r="S70" s="2">
        <v>1492750000000</v>
      </c>
      <c r="T70" s="2">
        <v>1492750000000</v>
      </c>
      <c r="U70" s="1">
        <v>135</v>
      </c>
      <c r="V70" s="1">
        <v>0.999012346</v>
      </c>
      <c r="W70" s="1">
        <v>294.25</v>
      </c>
      <c r="X70" s="1">
        <v>30.083565459999999</v>
      </c>
      <c r="Y70">
        <f t="shared" si="5"/>
        <v>7.9586152010582015E-2</v>
      </c>
    </row>
    <row r="71" spans="1:25" x14ac:dyDescent="0.2">
      <c r="A71" s="2">
        <v>1492750000000</v>
      </c>
      <c r="B71" s="2">
        <v>1492750000000</v>
      </c>
      <c r="C71" s="1">
        <v>137</v>
      </c>
      <c r="D71" s="1">
        <v>0.99902676400000001</v>
      </c>
      <c r="E71" s="1">
        <v>1115.25</v>
      </c>
      <c r="F71" s="1">
        <v>6.0518240710000004</v>
      </c>
      <c r="G71" s="1">
        <f t="shared" si="3"/>
        <v>8.523695874647888E-2</v>
      </c>
      <c r="H71" s="1"/>
      <c r="I71" s="1"/>
      <c r="J71" s="2">
        <v>1492750000000</v>
      </c>
      <c r="K71" s="2">
        <v>1492750000000</v>
      </c>
      <c r="L71" s="1">
        <v>137</v>
      </c>
      <c r="M71" s="1">
        <v>1</v>
      </c>
      <c r="N71" s="1">
        <v>0</v>
      </c>
      <c r="O71" s="1">
        <v>0</v>
      </c>
      <c r="P71" s="1">
        <f t="shared" si="4"/>
        <v>0</v>
      </c>
      <c r="Q71" s="1"/>
      <c r="R71" s="1"/>
      <c r="S71" s="2">
        <v>1492750000000</v>
      </c>
      <c r="T71" s="2">
        <v>1492750000000</v>
      </c>
      <c r="U71" s="1">
        <v>137</v>
      </c>
      <c r="V71" s="1">
        <v>0.92433089999999996</v>
      </c>
      <c r="W71" s="1">
        <v>455.34726690000002</v>
      </c>
      <c r="X71" s="1">
        <v>2467.787644</v>
      </c>
      <c r="Y71">
        <f t="shared" si="5"/>
        <v>6.5285387407407409</v>
      </c>
    </row>
    <row r="72" spans="1:25" x14ac:dyDescent="0.2">
      <c r="A72" s="2">
        <v>1492750000000</v>
      </c>
      <c r="B72" s="2">
        <v>1492750000000</v>
      </c>
      <c r="C72" s="1">
        <v>139</v>
      </c>
      <c r="D72" s="1">
        <v>0.99880095899999999</v>
      </c>
      <c r="E72" s="1">
        <v>1068</v>
      </c>
      <c r="F72" s="1">
        <v>6.8614944529999997</v>
      </c>
      <c r="G72" s="1">
        <f t="shared" si="3"/>
        <v>9.6640766943661971E-2</v>
      </c>
      <c r="H72" s="1"/>
      <c r="I72" s="1"/>
      <c r="J72" s="2">
        <v>1492750000000</v>
      </c>
      <c r="K72" s="2">
        <v>1492750000000</v>
      </c>
      <c r="L72" s="1">
        <v>139</v>
      </c>
      <c r="M72" s="1">
        <v>1</v>
      </c>
      <c r="N72" s="1">
        <v>0</v>
      </c>
      <c r="O72" s="1">
        <v>0</v>
      </c>
      <c r="P72" s="1">
        <f t="shared" si="4"/>
        <v>0</v>
      </c>
      <c r="Q72" s="1"/>
      <c r="R72" s="1"/>
      <c r="S72" s="2">
        <v>1492750000000</v>
      </c>
      <c r="T72" s="2">
        <v>1492750000000</v>
      </c>
      <c r="U72" s="1">
        <v>139</v>
      </c>
      <c r="V72" s="1">
        <v>0.99952038399999998</v>
      </c>
      <c r="W72" s="1">
        <v>361.5</v>
      </c>
      <c r="X72" s="1">
        <v>15.05886102</v>
      </c>
      <c r="Y72">
        <f t="shared" si="5"/>
        <v>3.9838256666666669E-2</v>
      </c>
    </row>
    <row r="73" spans="1:25" x14ac:dyDescent="0.2">
      <c r="A73" s="2">
        <v>1492750000000</v>
      </c>
      <c r="B73" s="2">
        <v>1492750000000</v>
      </c>
      <c r="C73" s="1">
        <v>141</v>
      </c>
      <c r="D73" s="1">
        <v>0.99905437399999997</v>
      </c>
      <c r="E73" s="1">
        <v>980</v>
      </c>
      <c r="F73" s="1">
        <v>5.4707967330000002</v>
      </c>
      <c r="G73" s="1">
        <f t="shared" si="3"/>
        <v>7.7053475112676059E-2</v>
      </c>
      <c r="H73" s="1"/>
      <c r="I73" s="1"/>
      <c r="J73" s="2">
        <v>1492750000000</v>
      </c>
      <c r="K73" s="2">
        <v>1492750000000</v>
      </c>
      <c r="L73" s="1">
        <v>141</v>
      </c>
      <c r="M73" s="1">
        <v>1</v>
      </c>
      <c r="N73" s="1">
        <v>0</v>
      </c>
      <c r="O73" s="1">
        <v>0</v>
      </c>
      <c r="P73" s="1">
        <f t="shared" si="4"/>
        <v>0</v>
      </c>
      <c r="Q73" s="1"/>
      <c r="R73" s="1"/>
      <c r="S73" s="2">
        <v>1492750000000</v>
      </c>
      <c r="T73" s="2">
        <v>1492750000000</v>
      </c>
      <c r="U73" s="1">
        <v>141</v>
      </c>
      <c r="V73" s="1">
        <v>0.96926713900000006</v>
      </c>
      <c r="W73" s="1">
        <v>622.96923079999999</v>
      </c>
      <c r="X73" s="1">
        <v>1026.1229089999999</v>
      </c>
      <c r="Y73">
        <f t="shared" si="5"/>
        <v>2.7146108703703704</v>
      </c>
    </row>
    <row r="74" spans="1:25" x14ac:dyDescent="0.2">
      <c r="A74" s="2">
        <v>1492750000000</v>
      </c>
      <c r="B74" s="2">
        <v>1492750000000</v>
      </c>
      <c r="C74" s="1">
        <v>143</v>
      </c>
      <c r="D74" s="1">
        <v>0.99883449899999999</v>
      </c>
      <c r="E74" s="1">
        <v>1123.8</v>
      </c>
      <c r="F74" s="1">
        <v>7.1306618459999997</v>
      </c>
      <c r="G74" s="1">
        <f t="shared" si="3"/>
        <v>0.10043185698591549</v>
      </c>
      <c r="H74" s="1"/>
      <c r="I74" s="1"/>
      <c r="J74" s="2">
        <v>1492750000000</v>
      </c>
      <c r="K74" s="2">
        <v>1492750000000</v>
      </c>
      <c r="L74" s="1">
        <v>143</v>
      </c>
      <c r="M74" s="1">
        <v>1</v>
      </c>
      <c r="N74" s="1">
        <v>0</v>
      </c>
      <c r="O74" s="1">
        <v>0</v>
      </c>
      <c r="P74" s="1">
        <f t="shared" si="4"/>
        <v>0</v>
      </c>
      <c r="Q74" s="1"/>
      <c r="R74" s="1"/>
      <c r="S74" s="2">
        <v>1492750000000</v>
      </c>
      <c r="T74" s="2">
        <v>1492750000000</v>
      </c>
      <c r="U74" s="1">
        <v>143</v>
      </c>
      <c r="V74" s="1">
        <v>0.99953380000000003</v>
      </c>
      <c r="W74" s="1">
        <v>783.5</v>
      </c>
      <c r="X74" s="1">
        <v>15.685623590000001</v>
      </c>
      <c r="Y74">
        <f t="shared" si="5"/>
        <v>4.1496358703703703E-2</v>
      </c>
    </row>
    <row r="75" spans="1:25" x14ac:dyDescent="0.2">
      <c r="A75" s="2">
        <v>1492750000000</v>
      </c>
      <c r="B75" s="2">
        <v>1492750000000</v>
      </c>
      <c r="C75" s="1">
        <v>145</v>
      </c>
      <c r="D75" s="1">
        <v>0.99908045999999995</v>
      </c>
      <c r="E75" s="1">
        <v>1042.25</v>
      </c>
      <c r="F75" s="1">
        <v>5.8110983789999997</v>
      </c>
      <c r="G75" s="1">
        <f t="shared" si="3"/>
        <v>8.1846456042253518E-2</v>
      </c>
      <c r="H75" s="1"/>
      <c r="I75" s="1"/>
      <c r="J75" s="2">
        <v>1492750000000</v>
      </c>
      <c r="K75" s="2">
        <v>1492750000000</v>
      </c>
      <c r="L75" s="1">
        <v>145</v>
      </c>
      <c r="M75" s="1">
        <v>1</v>
      </c>
      <c r="N75" s="1">
        <v>0</v>
      </c>
      <c r="O75" s="1">
        <v>0</v>
      </c>
      <c r="P75" s="1">
        <f t="shared" si="4"/>
        <v>0</v>
      </c>
      <c r="Q75" s="1"/>
      <c r="R75" s="1"/>
      <c r="S75" s="2">
        <v>1492750000000</v>
      </c>
      <c r="T75" s="2">
        <v>1492750000000</v>
      </c>
      <c r="U75" s="1">
        <v>145</v>
      </c>
      <c r="V75" s="1">
        <v>0.95724137899999995</v>
      </c>
      <c r="W75" s="1">
        <v>696.96774189999996</v>
      </c>
      <c r="X75" s="1">
        <v>1495.819416</v>
      </c>
      <c r="Y75">
        <f t="shared" si="5"/>
        <v>3.9571942222222223</v>
      </c>
    </row>
    <row r="76" spans="1:25" x14ac:dyDescent="0.2">
      <c r="A76" s="2">
        <v>1492750000000</v>
      </c>
      <c r="B76" s="2">
        <v>1492750000000</v>
      </c>
      <c r="C76" s="1">
        <v>147</v>
      </c>
      <c r="D76" s="1">
        <v>0.998866213</v>
      </c>
      <c r="E76" s="1">
        <v>1194.2</v>
      </c>
      <c r="F76" s="1">
        <v>6.9903906740000004</v>
      </c>
      <c r="G76" s="1">
        <f t="shared" si="3"/>
        <v>9.845620667605634E-2</v>
      </c>
      <c r="H76" s="1"/>
      <c r="I76" s="1"/>
      <c r="J76" s="2">
        <v>1492750000000</v>
      </c>
      <c r="K76" s="2">
        <v>1492750000000</v>
      </c>
      <c r="L76" s="1">
        <v>147</v>
      </c>
      <c r="M76" s="1">
        <v>1</v>
      </c>
      <c r="N76" s="1">
        <v>0</v>
      </c>
      <c r="O76" s="1">
        <v>0</v>
      </c>
      <c r="P76" s="1">
        <f t="shared" si="4"/>
        <v>0</v>
      </c>
      <c r="Q76" s="1"/>
      <c r="R76" s="1"/>
      <c r="S76" s="2">
        <v>1492750000000</v>
      </c>
      <c r="T76" s="2">
        <v>1492750000000</v>
      </c>
      <c r="U76" s="1">
        <v>147</v>
      </c>
      <c r="V76" s="1">
        <v>0.99909297100000005</v>
      </c>
      <c r="W76" s="1">
        <v>993.5</v>
      </c>
      <c r="X76" s="1">
        <v>30.310319939999999</v>
      </c>
      <c r="Y76">
        <f t="shared" si="5"/>
        <v>8.0186031587301587E-2</v>
      </c>
    </row>
    <row r="77" spans="1:25" x14ac:dyDescent="0.2">
      <c r="A77" s="2">
        <v>1492750000000</v>
      </c>
      <c r="B77" s="2">
        <v>1492750000000</v>
      </c>
      <c r="C77" s="1">
        <v>149</v>
      </c>
      <c r="D77" s="1">
        <v>0.99888143200000001</v>
      </c>
      <c r="E77" s="1">
        <v>1098.8</v>
      </c>
      <c r="F77" s="1">
        <v>7.4038541750000002</v>
      </c>
      <c r="G77" s="1">
        <f t="shared" si="3"/>
        <v>0.10427963626760564</v>
      </c>
      <c r="H77" s="1"/>
      <c r="I77" s="1"/>
      <c r="J77" s="2">
        <v>1492750000000</v>
      </c>
      <c r="K77" s="2">
        <v>1492750000000</v>
      </c>
      <c r="L77" s="1">
        <v>149</v>
      </c>
      <c r="M77" s="1">
        <v>1</v>
      </c>
      <c r="N77" s="1">
        <v>0</v>
      </c>
      <c r="O77" s="1">
        <v>0</v>
      </c>
      <c r="P77" s="1">
        <f t="shared" si="4"/>
        <v>0</v>
      </c>
      <c r="Q77" s="1"/>
      <c r="R77" s="1"/>
      <c r="S77" s="2">
        <v>1492750000000</v>
      </c>
      <c r="T77" s="2">
        <v>1492750000000</v>
      </c>
      <c r="U77" s="1">
        <v>149</v>
      </c>
      <c r="V77" s="1">
        <v>0.976286353</v>
      </c>
      <c r="W77" s="1">
        <v>585.82075469999995</v>
      </c>
      <c r="X77" s="1">
        <v>835.27204500000005</v>
      </c>
      <c r="Y77">
        <f t="shared" si="5"/>
        <v>2.2097144047619048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topLeftCell="P1" zoomScale="134" zoomScaleNormal="134" zoomScalePageLayoutView="134" workbookViewId="0">
      <selection activeCell="AB19" sqref="AB19"/>
    </sheetView>
  </sheetViews>
  <sheetFormatPr baseColWidth="10" defaultRowHeight="16" x14ac:dyDescent="0.2"/>
  <cols>
    <col min="32" max="32" width="30.6640625" bestFit="1" customWidth="1"/>
    <col min="33" max="33" width="31.5" bestFit="1" customWidth="1"/>
    <col min="34" max="34" width="22.6640625" customWidth="1"/>
  </cols>
  <sheetData>
    <row r="1" spans="1:34" x14ac:dyDescent="0.2">
      <c r="A1" s="3" t="s">
        <v>16</v>
      </c>
      <c r="C1" t="s">
        <v>22</v>
      </c>
      <c r="H1" s="3" t="s">
        <v>23</v>
      </c>
      <c r="O1" t="s">
        <v>24</v>
      </c>
    </row>
    <row r="2" spans="1:34" x14ac:dyDescent="0.2">
      <c r="A2" t="s">
        <v>18</v>
      </c>
      <c r="B2" t="s">
        <v>19</v>
      </c>
      <c r="C2" t="s">
        <v>20</v>
      </c>
      <c r="D2" t="s">
        <v>21</v>
      </c>
      <c r="E2" t="s">
        <v>25</v>
      </c>
      <c r="F2" t="s">
        <v>27</v>
      </c>
      <c r="H2" t="s">
        <v>17</v>
      </c>
      <c r="I2" t="s">
        <v>19</v>
      </c>
      <c r="J2" t="s">
        <v>20</v>
      </c>
      <c r="K2" t="s">
        <v>21</v>
      </c>
      <c r="L2" t="s">
        <v>25</v>
      </c>
      <c r="M2" t="s">
        <v>27</v>
      </c>
      <c r="O2" s="1" t="s">
        <v>17</v>
      </c>
      <c r="P2" s="1" t="s">
        <v>19</v>
      </c>
      <c r="Q2" t="s">
        <v>20</v>
      </c>
      <c r="R2" t="s">
        <v>21</v>
      </c>
      <c r="S2" t="s">
        <v>25</v>
      </c>
      <c r="T2" t="s">
        <v>28</v>
      </c>
      <c r="AF2" t="s">
        <v>31</v>
      </c>
      <c r="AG2" t="s">
        <v>32</v>
      </c>
    </row>
    <row r="3" spans="1:34" x14ac:dyDescent="0.2">
      <c r="A3">
        <v>1492742120.974</v>
      </c>
      <c r="B3">
        <v>99.462000000000003</v>
      </c>
      <c r="C3">
        <v>569327616</v>
      </c>
      <c r="D3">
        <f>C3/1024/1024</f>
        <v>542.953125</v>
      </c>
      <c r="E3" s="4">
        <f>0</f>
        <v>0</v>
      </c>
      <c r="F3">
        <f>MAX(D3:D62)</f>
        <v>572.40234375</v>
      </c>
      <c r="H3">
        <v>1492741647.473</v>
      </c>
      <c r="I3">
        <v>93.168999999999997</v>
      </c>
      <c r="J3">
        <v>768516096</v>
      </c>
      <c r="K3">
        <f>J3/1024/1024</f>
        <v>732.9140625</v>
      </c>
      <c r="L3">
        <f>0</f>
        <v>0</v>
      </c>
      <c r="M3">
        <f>MAX(K3:K4)</f>
        <v>732.9140625</v>
      </c>
      <c r="O3">
        <v>1492741493.3069999</v>
      </c>
      <c r="P3">
        <v>99.400999999999996</v>
      </c>
      <c r="Q3">
        <v>771829760</v>
      </c>
      <c r="R3">
        <f>Q3/1024/1024</f>
        <v>736.07421875</v>
      </c>
      <c r="S3">
        <v>0</v>
      </c>
      <c r="T3">
        <f>MAX(R3:R62)</f>
        <v>784.88671875</v>
      </c>
      <c r="AE3" t="s">
        <v>29</v>
      </c>
      <c r="AF3">
        <f>F3</f>
        <v>572.40234375</v>
      </c>
      <c r="AG3">
        <v>583.44921875</v>
      </c>
    </row>
    <row r="4" spans="1:34" x14ac:dyDescent="0.2">
      <c r="A4">
        <v>1492742121.9749999</v>
      </c>
      <c r="B4">
        <v>100</v>
      </c>
      <c r="C4">
        <v>569290752</v>
      </c>
      <c r="D4">
        <f t="shared" ref="D4:D62" si="0">C4/1024/1024</f>
        <v>542.91796875</v>
      </c>
      <c r="E4" s="4">
        <f>A4-$A$3</f>
        <v>1.000999927520752</v>
      </c>
      <c r="H4">
        <v>1492741648.474</v>
      </c>
      <c r="I4">
        <v>98.02</v>
      </c>
      <c r="J4">
        <v>768479232</v>
      </c>
      <c r="K4">
        <f t="shared" ref="K4:K62" si="1">J4/1024/1024</f>
        <v>732.87890625</v>
      </c>
      <c r="L4">
        <f>H4-$H$3</f>
        <v>1.000999927520752</v>
      </c>
      <c r="O4">
        <v>1492741494.3080001</v>
      </c>
      <c r="P4">
        <v>100</v>
      </c>
      <c r="Q4">
        <v>771825664</v>
      </c>
      <c r="R4">
        <f t="shared" ref="R4:R62" si="2">Q4/1024/1024</f>
        <v>736.0703125</v>
      </c>
      <c r="S4">
        <f>O4-$O$3</f>
        <v>1.0010001659393311</v>
      </c>
      <c r="AE4" t="s">
        <v>7</v>
      </c>
      <c r="AF4">
        <f>M3</f>
        <v>732.9140625</v>
      </c>
      <c r="AG4" s="1">
        <v>953.3671875</v>
      </c>
    </row>
    <row r="5" spans="1:34" x14ac:dyDescent="0.2">
      <c r="A5">
        <v>1492742122.9749999</v>
      </c>
      <c r="B5">
        <v>100</v>
      </c>
      <c r="C5">
        <v>569257984</v>
      </c>
      <c r="D5">
        <f t="shared" si="0"/>
        <v>542.88671875</v>
      </c>
      <c r="E5" s="4">
        <f t="shared" ref="E5:E62" si="3">A5-$A$3</f>
        <v>2.000999927520752</v>
      </c>
      <c r="F5" t="s">
        <v>36</v>
      </c>
      <c r="H5">
        <v>1492741649.474</v>
      </c>
      <c r="I5">
        <v>98.99</v>
      </c>
      <c r="J5">
        <v>769384448</v>
      </c>
      <c r="K5">
        <f t="shared" si="1"/>
        <v>733.7421875</v>
      </c>
      <c r="L5">
        <f t="shared" ref="L5:L62" si="4">H5-$H$3</f>
        <v>2.000999927520752</v>
      </c>
      <c r="M5" t="s">
        <v>36</v>
      </c>
      <c r="O5">
        <v>1492741495.3080001</v>
      </c>
      <c r="P5">
        <v>100</v>
      </c>
      <c r="Q5">
        <v>771825664</v>
      </c>
      <c r="R5">
        <f t="shared" si="2"/>
        <v>736.0703125</v>
      </c>
      <c r="S5">
        <f>O5-$O$3</f>
        <v>2.0010001659393311</v>
      </c>
      <c r="T5" t="s">
        <v>36</v>
      </c>
      <c r="AE5" t="s">
        <v>30</v>
      </c>
      <c r="AF5">
        <f>T3</f>
        <v>784.88671875</v>
      </c>
      <c r="AG5">
        <v>843.12109375</v>
      </c>
    </row>
    <row r="6" spans="1:34" x14ac:dyDescent="0.2">
      <c r="A6">
        <v>1492742123.9749999</v>
      </c>
      <c r="B6">
        <v>100</v>
      </c>
      <c r="C6">
        <v>569257984</v>
      </c>
      <c r="D6">
        <f t="shared" si="0"/>
        <v>542.88671875</v>
      </c>
      <c r="E6" s="4">
        <f t="shared" si="3"/>
        <v>3.000999927520752</v>
      </c>
      <c r="F6">
        <f>MIN(B8:B37)</f>
        <v>22</v>
      </c>
      <c r="H6">
        <v>1492741650.474</v>
      </c>
      <c r="I6">
        <v>100</v>
      </c>
      <c r="J6">
        <v>769777664</v>
      </c>
      <c r="K6">
        <f t="shared" si="1"/>
        <v>734.1171875</v>
      </c>
      <c r="L6">
        <f t="shared" si="4"/>
        <v>3.000999927520752</v>
      </c>
      <c r="M6">
        <f>MIN(I10:I35)</f>
        <v>0</v>
      </c>
      <c r="O6">
        <v>1492741496.3080001</v>
      </c>
      <c r="P6">
        <v>97</v>
      </c>
      <c r="Q6">
        <v>771825664</v>
      </c>
      <c r="R6">
        <f t="shared" si="2"/>
        <v>736.0703125</v>
      </c>
      <c r="S6">
        <f t="shared" ref="S6:S62" si="5">O6-$O$3</f>
        <v>3.0010001659393311</v>
      </c>
      <c r="T6">
        <f>MIN(P8:P10)</f>
        <v>0</v>
      </c>
    </row>
    <row r="7" spans="1:34" x14ac:dyDescent="0.2">
      <c r="A7">
        <v>1492742124.9749999</v>
      </c>
      <c r="B7">
        <v>100</v>
      </c>
      <c r="C7">
        <v>569257984</v>
      </c>
      <c r="D7">
        <f t="shared" si="0"/>
        <v>542.88671875</v>
      </c>
      <c r="E7" s="4">
        <f t="shared" si="3"/>
        <v>4.000999927520752</v>
      </c>
      <c r="H7">
        <v>1492741651.474</v>
      </c>
      <c r="I7">
        <v>98.02</v>
      </c>
      <c r="J7">
        <v>769777664</v>
      </c>
      <c r="K7">
        <f t="shared" si="1"/>
        <v>734.1171875</v>
      </c>
      <c r="L7">
        <f t="shared" si="4"/>
        <v>4.000999927520752</v>
      </c>
      <c r="O7">
        <v>1492741497.3080001</v>
      </c>
      <c r="P7">
        <v>100</v>
      </c>
      <c r="Q7">
        <v>771825664</v>
      </c>
      <c r="R7">
        <f t="shared" si="2"/>
        <v>736.0703125</v>
      </c>
      <c r="S7">
        <f t="shared" si="5"/>
        <v>4.0010001659393311</v>
      </c>
    </row>
    <row r="8" spans="1:34" x14ac:dyDescent="0.2">
      <c r="A8">
        <v>1492742125.9749999</v>
      </c>
      <c r="B8">
        <v>70.408000000000001</v>
      </c>
      <c r="C8">
        <v>597127168</v>
      </c>
      <c r="D8">
        <f t="shared" si="0"/>
        <v>569.46484375</v>
      </c>
      <c r="E8" s="4">
        <f t="shared" si="3"/>
        <v>5.000999927520752</v>
      </c>
      <c r="F8" t="s">
        <v>37</v>
      </c>
      <c r="H8">
        <v>1492741652.474</v>
      </c>
      <c r="I8">
        <v>100</v>
      </c>
      <c r="J8">
        <v>769744896</v>
      </c>
      <c r="K8">
        <f t="shared" si="1"/>
        <v>734.0859375</v>
      </c>
      <c r="L8">
        <f t="shared" si="4"/>
        <v>5.000999927520752</v>
      </c>
      <c r="M8" t="s">
        <v>37</v>
      </c>
      <c r="O8">
        <v>1492741498.3080001</v>
      </c>
      <c r="P8">
        <v>15.151999999999999</v>
      </c>
      <c r="Q8">
        <v>818950144</v>
      </c>
      <c r="R8">
        <f t="shared" si="2"/>
        <v>781.01171875</v>
      </c>
      <c r="S8">
        <f t="shared" si="5"/>
        <v>5.0010001659393311</v>
      </c>
      <c r="T8" t="s">
        <v>37</v>
      </c>
      <c r="AF8" t="s">
        <v>34</v>
      </c>
      <c r="AG8" t="s">
        <v>38</v>
      </c>
      <c r="AH8" t="s">
        <v>35</v>
      </c>
    </row>
    <row r="9" spans="1:34" x14ac:dyDescent="0.2">
      <c r="A9">
        <v>1492742126.9749999</v>
      </c>
      <c r="B9">
        <v>22.548999999999999</v>
      </c>
      <c r="C9">
        <v>583692288</v>
      </c>
      <c r="D9">
        <f t="shared" si="0"/>
        <v>556.65234375</v>
      </c>
      <c r="E9" s="4">
        <f t="shared" si="3"/>
        <v>6.000999927520752</v>
      </c>
      <c r="F9">
        <f>AVERAGE(B8:B37)</f>
        <v>29.203066666666665</v>
      </c>
      <c r="H9">
        <v>1492741653.474</v>
      </c>
      <c r="I9">
        <v>100</v>
      </c>
      <c r="J9">
        <v>769744896</v>
      </c>
      <c r="K9">
        <f t="shared" si="1"/>
        <v>734.0859375</v>
      </c>
      <c r="L9">
        <f t="shared" si="4"/>
        <v>6.000999927520752</v>
      </c>
      <c r="M9">
        <f>AVERAGE(I10:I35)</f>
        <v>12.654500000000001</v>
      </c>
      <c r="O9">
        <v>1492741499.3080001</v>
      </c>
      <c r="P9">
        <v>0</v>
      </c>
      <c r="Q9">
        <v>822108160</v>
      </c>
      <c r="R9">
        <f t="shared" si="2"/>
        <v>784.0234375</v>
      </c>
      <c r="S9">
        <f t="shared" si="5"/>
        <v>6.0010001659393311</v>
      </c>
      <c r="T9">
        <f>AVERAGE(P8:P10)</f>
        <v>24.192666666666668</v>
      </c>
      <c r="AE9" t="s">
        <v>29</v>
      </c>
      <c r="AF9">
        <v>30</v>
      </c>
      <c r="AG9" s="5">
        <v>0.22</v>
      </c>
      <c r="AH9" s="5">
        <v>0.28999999999999998</v>
      </c>
    </row>
    <row r="10" spans="1:34" x14ac:dyDescent="0.2">
      <c r="A10">
        <v>1492742127.9749999</v>
      </c>
      <c r="B10">
        <v>29.292999999999999</v>
      </c>
      <c r="C10">
        <v>584028160</v>
      </c>
      <c r="D10">
        <f t="shared" si="0"/>
        <v>556.97265625</v>
      </c>
      <c r="E10" s="4">
        <f t="shared" si="3"/>
        <v>7.000999927520752</v>
      </c>
      <c r="H10">
        <v>1492741654.474</v>
      </c>
      <c r="I10">
        <v>50.505000000000003</v>
      </c>
      <c r="J10">
        <v>785604608</v>
      </c>
      <c r="K10">
        <f t="shared" si="1"/>
        <v>749.2109375</v>
      </c>
      <c r="L10">
        <f t="shared" si="4"/>
        <v>7.000999927520752</v>
      </c>
      <c r="O10">
        <v>1492741500.3080001</v>
      </c>
      <c r="P10">
        <v>57.426000000000002</v>
      </c>
      <c r="Q10">
        <v>823013376</v>
      </c>
      <c r="R10">
        <f t="shared" si="2"/>
        <v>784.88671875</v>
      </c>
      <c r="S10">
        <f t="shared" si="5"/>
        <v>7.0010001659393311</v>
      </c>
      <c r="AE10" t="s">
        <v>7</v>
      </c>
      <c r="AF10">
        <v>26</v>
      </c>
      <c r="AG10" s="5">
        <v>0</v>
      </c>
      <c r="AH10" s="5">
        <v>0.12</v>
      </c>
    </row>
    <row r="11" spans="1:34" x14ac:dyDescent="0.2">
      <c r="A11">
        <v>1492742128.9749999</v>
      </c>
      <c r="B11">
        <v>22</v>
      </c>
      <c r="C11">
        <v>589361152</v>
      </c>
      <c r="D11">
        <f t="shared" si="0"/>
        <v>562.05859375</v>
      </c>
      <c r="E11" s="4">
        <f t="shared" si="3"/>
        <v>8.000999927520752</v>
      </c>
      <c r="H11">
        <v>1492741655.474</v>
      </c>
      <c r="I11">
        <v>3</v>
      </c>
      <c r="J11">
        <v>783032320</v>
      </c>
      <c r="K11">
        <f t="shared" si="1"/>
        <v>746.7578125</v>
      </c>
      <c r="L11">
        <f t="shared" si="4"/>
        <v>8.000999927520752</v>
      </c>
      <c r="O11">
        <v>1492741501.3080001</v>
      </c>
      <c r="P11">
        <v>100</v>
      </c>
      <c r="Q11">
        <v>821489664</v>
      </c>
      <c r="R11">
        <f t="shared" si="2"/>
        <v>783.43359375</v>
      </c>
      <c r="S11">
        <f t="shared" si="5"/>
        <v>8.0010001659393311</v>
      </c>
      <c r="AE11" t="s">
        <v>30</v>
      </c>
      <c r="AF11">
        <v>4</v>
      </c>
      <c r="AG11" s="5">
        <v>0</v>
      </c>
      <c r="AH11" s="5">
        <v>0.24</v>
      </c>
    </row>
    <row r="12" spans="1:34" x14ac:dyDescent="0.2">
      <c r="A12">
        <v>1492742129.9749999</v>
      </c>
      <c r="B12">
        <v>33.332999999999998</v>
      </c>
      <c r="C12">
        <v>590745600</v>
      </c>
      <c r="D12">
        <f t="shared" si="0"/>
        <v>563.37890625</v>
      </c>
      <c r="E12" s="4">
        <f t="shared" si="3"/>
        <v>9.000999927520752</v>
      </c>
      <c r="H12">
        <v>1492741656.474</v>
      </c>
      <c r="I12">
        <v>0</v>
      </c>
      <c r="J12">
        <v>798744576</v>
      </c>
      <c r="K12">
        <f t="shared" si="1"/>
        <v>761.7421875</v>
      </c>
      <c r="L12">
        <f t="shared" si="4"/>
        <v>9.000999927520752</v>
      </c>
      <c r="O12">
        <v>1492741502.3080001</v>
      </c>
      <c r="P12">
        <v>100</v>
      </c>
      <c r="Q12">
        <v>821428224</v>
      </c>
      <c r="R12">
        <f t="shared" si="2"/>
        <v>783.375</v>
      </c>
      <c r="S12">
        <f t="shared" si="5"/>
        <v>9.0010001659393311</v>
      </c>
    </row>
    <row r="13" spans="1:34" x14ac:dyDescent="0.2">
      <c r="A13">
        <v>1492742130.9749999</v>
      </c>
      <c r="B13">
        <v>22.222000000000001</v>
      </c>
      <c r="C13">
        <v>595152896</v>
      </c>
      <c r="D13">
        <f t="shared" si="0"/>
        <v>567.58203125</v>
      </c>
      <c r="E13" s="4">
        <f t="shared" si="3"/>
        <v>10.000999927520752</v>
      </c>
      <c r="H13">
        <v>1492741657.474</v>
      </c>
      <c r="I13">
        <v>0</v>
      </c>
      <c r="J13">
        <v>792530944</v>
      </c>
      <c r="K13">
        <f t="shared" si="1"/>
        <v>755.81640625</v>
      </c>
      <c r="L13">
        <f t="shared" si="4"/>
        <v>10.000999927520752</v>
      </c>
      <c r="O13">
        <v>1492741503.3080001</v>
      </c>
      <c r="P13">
        <v>100</v>
      </c>
      <c r="Q13">
        <v>821428224</v>
      </c>
      <c r="R13">
        <f t="shared" si="2"/>
        <v>783.375</v>
      </c>
      <c r="S13">
        <f t="shared" si="5"/>
        <v>10.001000165939331</v>
      </c>
    </row>
    <row r="14" spans="1:34" x14ac:dyDescent="0.2">
      <c r="A14">
        <v>1492742131.9749999</v>
      </c>
      <c r="B14">
        <v>24.751999999999999</v>
      </c>
      <c r="C14">
        <v>598437888</v>
      </c>
      <c r="D14">
        <f t="shared" si="0"/>
        <v>570.71484375</v>
      </c>
      <c r="E14" s="4">
        <f t="shared" si="3"/>
        <v>11.000999927520752</v>
      </c>
      <c r="H14">
        <v>1492741658.474</v>
      </c>
      <c r="I14">
        <v>4.1239999999999997</v>
      </c>
      <c r="J14">
        <v>789671936</v>
      </c>
      <c r="K14">
        <f t="shared" si="1"/>
        <v>753.08984375</v>
      </c>
      <c r="L14">
        <f t="shared" si="4"/>
        <v>11.000999927520752</v>
      </c>
      <c r="O14">
        <v>1492741504.3080001</v>
      </c>
      <c r="P14">
        <v>100</v>
      </c>
      <c r="Q14">
        <v>821428224</v>
      </c>
      <c r="R14">
        <f t="shared" si="2"/>
        <v>783.375</v>
      </c>
      <c r="S14">
        <f t="shared" si="5"/>
        <v>11.001000165939331</v>
      </c>
    </row>
    <row r="15" spans="1:34" x14ac:dyDescent="0.2">
      <c r="A15">
        <v>1492742132.9749999</v>
      </c>
      <c r="B15">
        <v>31.683</v>
      </c>
      <c r="C15">
        <v>584073216</v>
      </c>
      <c r="D15">
        <f t="shared" si="0"/>
        <v>557.015625</v>
      </c>
      <c r="E15" s="4">
        <f t="shared" si="3"/>
        <v>12.000999927520752</v>
      </c>
      <c r="H15">
        <v>1492741659.474</v>
      </c>
      <c r="I15">
        <v>8.0809999999999995</v>
      </c>
      <c r="J15">
        <v>804007936</v>
      </c>
      <c r="K15">
        <f t="shared" si="1"/>
        <v>766.76171875</v>
      </c>
      <c r="L15">
        <f t="shared" si="4"/>
        <v>12.000999927520752</v>
      </c>
      <c r="O15">
        <v>1492741505.3080001</v>
      </c>
      <c r="P15">
        <v>100</v>
      </c>
      <c r="Q15">
        <v>821428224</v>
      </c>
      <c r="R15">
        <f t="shared" si="2"/>
        <v>783.375</v>
      </c>
      <c r="S15">
        <f t="shared" si="5"/>
        <v>12.001000165939331</v>
      </c>
    </row>
    <row r="16" spans="1:34" x14ac:dyDescent="0.2">
      <c r="A16">
        <v>1492742133.9749999</v>
      </c>
      <c r="B16">
        <v>28</v>
      </c>
      <c r="C16">
        <v>584175616</v>
      </c>
      <c r="D16">
        <f t="shared" si="0"/>
        <v>557.11328125</v>
      </c>
      <c r="E16" s="4">
        <f t="shared" si="3"/>
        <v>13.000999927520752</v>
      </c>
      <c r="H16">
        <v>1492741660.474</v>
      </c>
      <c r="I16">
        <v>1.01</v>
      </c>
      <c r="J16">
        <v>798715904</v>
      </c>
      <c r="K16">
        <f t="shared" si="1"/>
        <v>761.71484375</v>
      </c>
      <c r="L16">
        <f t="shared" si="4"/>
        <v>13.000999927520752</v>
      </c>
      <c r="O16">
        <v>1492741506.3080001</v>
      </c>
      <c r="P16">
        <v>100</v>
      </c>
      <c r="Q16">
        <v>821428224</v>
      </c>
      <c r="R16">
        <f t="shared" si="2"/>
        <v>783.375</v>
      </c>
      <c r="S16">
        <f t="shared" si="5"/>
        <v>13.001000165939331</v>
      </c>
    </row>
    <row r="17" spans="1:19" x14ac:dyDescent="0.2">
      <c r="A17">
        <v>1492742134.9749999</v>
      </c>
      <c r="B17">
        <v>24</v>
      </c>
      <c r="C17">
        <v>586469376</v>
      </c>
      <c r="D17">
        <f t="shared" si="0"/>
        <v>559.30078125</v>
      </c>
      <c r="E17" s="4">
        <f t="shared" si="3"/>
        <v>14.000999927520752</v>
      </c>
      <c r="H17">
        <v>1492741661.474</v>
      </c>
      <c r="I17">
        <v>1.9610000000000001</v>
      </c>
      <c r="J17">
        <v>797646848</v>
      </c>
      <c r="K17">
        <f t="shared" si="1"/>
        <v>760.6953125</v>
      </c>
      <c r="L17">
        <f t="shared" si="4"/>
        <v>14.000999927520752</v>
      </c>
      <c r="O17">
        <v>1492741507.3080001</v>
      </c>
      <c r="P17">
        <v>99</v>
      </c>
      <c r="Q17">
        <v>821395456</v>
      </c>
      <c r="R17">
        <f t="shared" si="2"/>
        <v>783.34375</v>
      </c>
      <c r="S17">
        <f t="shared" si="5"/>
        <v>14.001000165939331</v>
      </c>
    </row>
    <row r="18" spans="1:19" x14ac:dyDescent="0.2">
      <c r="A18">
        <v>1492742135.9749999</v>
      </c>
      <c r="B18">
        <v>27.550999999999998</v>
      </c>
      <c r="C18">
        <v>591069184</v>
      </c>
      <c r="D18">
        <f t="shared" si="0"/>
        <v>563.6875</v>
      </c>
      <c r="E18" s="4">
        <f t="shared" si="3"/>
        <v>15.000999927520752</v>
      </c>
      <c r="H18">
        <v>1492741662.474</v>
      </c>
      <c r="I18">
        <v>12.121</v>
      </c>
      <c r="J18">
        <v>784687104</v>
      </c>
      <c r="K18">
        <f t="shared" si="1"/>
        <v>748.3359375</v>
      </c>
      <c r="L18">
        <f t="shared" si="4"/>
        <v>15.000999927520752</v>
      </c>
      <c r="O18">
        <v>1492741508.3080001</v>
      </c>
      <c r="P18">
        <v>98.02</v>
      </c>
      <c r="Q18">
        <v>821665792</v>
      </c>
      <c r="R18">
        <f t="shared" si="2"/>
        <v>783.6015625</v>
      </c>
      <c r="S18">
        <f t="shared" si="5"/>
        <v>15.001000165939331</v>
      </c>
    </row>
    <row r="19" spans="1:19" x14ac:dyDescent="0.2">
      <c r="A19">
        <v>1492742136.9749999</v>
      </c>
      <c r="B19">
        <v>24.242000000000001</v>
      </c>
      <c r="C19">
        <v>596283392</v>
      </c>
      <c r="D19">
        <f t="shared" si="0"/>
        <v>568.66015625</v>
      </c>
      <c r="E19" s="4">
        <f t="shared" si="3"/>
        <v>16.000999927520752</v>
      </c>
      <c r="H19">
        <v>1492741663.474</v>
      </c>
      <c r="I19">
        <v>7.2160000000000002</v>
      </c>
      <c r="J19">
        <v>785436672</v>
      </c>
      <c r="K19">
        <f t="shared" si="1"/>
        <v>749.05078125</v>
      </c>
      <c r="L19">
        <f t="shared" si="4"/>
        <v>16.000999927520752</v>
      </c>
      <c r="O19">
        <v>1492741509.3080001</v>
      </c>
      <c r="P19">
        <v>100</v>
      </c>
      <c r="Q19">
        <v>821665792</v>
      </c>
      <c r="R19">
        <f t="shared" si="2"/>
        <v>783.6015625</v>
      </c>
      <c r="S19">
        <f t="shared" si="5"/>
        <v>16.001000165939331</v>
      </c>
    </row>
    <row r="20" spans="1:19" x14ac:dyDescent="0.2">
      <c r="A20">
        <v>1492742137.9749999</v>
      </c>
      <c r="B20">
        <v>24.271999999999998</v>
      </c>
      <c r="C20">
        <v>600207360</v>
      </c>
      <c r="D20">
        <f t="shared" si="0"/>
        <v>572.40234375</v>
      </c>
      <c r="E20" s="4">
        <f t="shared" si="3"/>
        <v>17.000999927520752</v>
      </c>
      <c r="H20">
        <v>1492741664.474</v>
      </c>
      <c r="I20">
        <v>2</v>
      </c>
      <c r="J20">
        <v>791658496</v>
      </c>
      <c r="K20">
        <f t="shared" si="1"/>
        <v>754.984375</v>
      </c>
      <c r="L20">
        <f t="shared" si="4"/>
        <v>17.000999927520752</v>
      </c>
      <c r="O20">
        <v>1492741510.3080001</v>
      </c>
      <c r="P20">
        <v>100</v>
      </c>
      <c r="Q20">
        <v>821665792</v>
      </c>
      <c r="R20">
        <f t="shared" si="2"/>
        <v>783.6015625</v>
      </c>
      <c r="S20">
        <f t="shared" si="5"/>
        <v>17.001000165939331</v>
      </c>
    </row>
    <row r="21" spans="1:19" x14ac:dyDescent="0.2">
      <c r="A21">
        <v>1492742138.9749999</v>
      </c>
      <c r="B21">
        <v>29.292999999999999</v>
      </c>
      <c r="C21">
        <v>585961472</v>
      </c>
      <c r="D21">
        <f t="shared" si="0"/>
        <v>558.81640625</v>
      </c>
      <c r="E21" s="4">
        <f t="shared" si="3"/>
        <v>18.000999927520752</v>
      </c>
      <c r="H21">
        <v>1492741665.474</v>
      </c>
      <c r="I21">
        <v>3.03</v>
      </c>
      <c r="J21">
        <v>788422656</v>
      </c>
      <c r="K21">
        <f t="shared" si="1"/>
        <v>751.8984375</v>
      </c>
      <c r="L21">
        <f t="shared" si="4"/>
        <v>18.000999927520752</v>
      </c>
      <c r="O21">
        <v>1492741511.3080001</v>
      </c>
      <c r="P21">
        <v>100</v>
      </c>
      <c r="Q21">
        <v>821661696</v>
      </c>
      <c r="R21">
        <f t="shared" si="2"/>
        <v>783.59765625</v>
      </c>
      <c r="S21">
        <f t="shared" si="5"/>
        <v>18.001000165939331</v>
      </c>
    </row>
    <row r="22" spans="1:19" x14ac:dyDescent="0.2">
      <c r="A22">
        <v>1492742139.9749999</v>
      </c>
      <c r="B22">
        <v>29.292999999999999</v>
      </c>
      <c r="C22">
        <v>585809920</v>
      </c>
      <c r="D22">
        <f t="shared" si="0"/>
        <v>558.671875</v>
      </c>
      <c r="E22" s="4">
        <f t="shared" si="3"/>
        <v>19.000999927520752</v>
      </c>
      <c r="H22">
        <v>1492741666.474</v>
      </c>
      <c r="I22">
        <v>0</v>
      </c>
      <c r="J22">
        <v>797282304</v>
      </c>
      <c r="K22">
        <f t="shared" si="1"/>
        <v>760.34765625</v>
      </c>
      <c r="L22">
        <f t="shared" si="4"/>
        <v>19.000999927520752</v>
      </c>
      <c r="O22">
        <v>1492741512.3080001</v>
      </c>
      <c r="P22">
        <v>100</v>
      </c>
      <c r="Q22">
        <v>821661696</v>
      </c>
      <c r="R22">
        <f t="shared" si="2"/>
        <v>783.59765625</v>
      </c>
      <c r="S22">
        <f t="shared" si="5"/>
        <v>19.001000165939331</v>
      </c>
    </row>
    <row r="23" spans="1:19" x14ac:dyDescent="0.2">
      <c r="A23">
        <v>1492742140.9749999</v>
      </c>
      <c r="B23">
        <v>26.733000000000001</v>
      </c>
      <c r="C23">
        <v>589291520</v>
      </c>
      <c r="D23">
        <f t="shared" si="0"/>
        <v>561.9921875</v>
      </c>
      <c r="E23" s="4">
        <f t="shared" si="3"/>
        <v>20.000999927520752</v>
      </c>
      <c r="H23">
        <v>1492741667.4760001</v>
      </c>
      <c r="I23">
        <v>4</v>
      </c>
      <c r="J23">
        <v>778067968</v>
      </c>
      <c r="K23">
        <f t="shared" si="1"/>
        <v>742.0234375</v>
      </c>
      <c r="L23">
        <f t="shared" si="4"/>
        <v>20.003000020980835</v>
      </c>
      <c r="O23">
        <v>1492741513.3080001</v>
      </c>
      <c r="P23">
        <v>100</v>
      </c>
      <c r="Q23">
        <v>821628928</v>
      </c>
      <c r="R23">
        <f t="shared" si="2"/>
        <v>783.56640625</v>
      </c>
      <c r="S23">
        <f t="shared" si="5"/>
        <v>20.001000165939331</v>
      </c>
    </row>
    <row r="24" spans="1:19" x14ac:dyDescent="0.2">
      <c r="A24">
        <v>1492742141.974</v>
      </c>
      <c r="B24">
        <v>23.762</v>
      </c>
      <c r="C24">
        <v>596840448</v>
      </c>
      <c r="D24">
        <f t="shared" si="0"/>
        <v>569.19140625</v>
      </c>
      <c r="E24" s="4">
        <f t="shared" si="3"/>
        <v>21</v>
      </c>
      <c r="H24">
        <v>1492741668.474</v>
      </c>
      <c r="I24">
        <v>8.0809999999999995</v>
      </c>
      <c r="J24">
        <v>779444224</v>
      </c>
      <c r="K24">
        <f t="shared" si="1"/>
        <v>743.3359375</v>
      </c>
      <c r="L24">
        <f t="shared" si="4"/>
        <v>21.000999927520752</v>
      </c>
      <c r="O24">
        <v>1492741514.3080001</v>
      </c>
      <c r="P24">
        <v>100</v>
      </c>
      <c r="Q24">
        <v>821628928</v>
      </c>
      <c r="R24">
        <f t="shared" si="2"/>
        <v>783.56640625</v>
      </c>
      <c r="S24">
        <f t="shared" si="5"/>
        <v>21.001000165939331</v>
      </c>
    </row>
    <row r="25" spans="1:19" x14ac:dyDescent="0.2">
      <c r="A25">
        <v>1492742142.9749999</v>
      </c>
      <c r="B25">
        <v>29</v>
      </c>
      <c r="C25">
        <v>597278720</v>
      </c>
      <c r="D25">
        <f t="shared" si="0"/>
        <v>569.609375</v>
      </c>
      <c r="E25" s="4">
        <f t="shared" si="3"/>
        <v>22.000999927520752</v>
      </c>
      <c r="H25">
        <v>1492741669.474</v>
      </c>
      <c r="I25">
        <v>7</v>
      </c>
      <c r="J25">
        <v>798511104</v>
      </c>
      <c r="K25">
        <f t="shared" si="1"/>
        <v>761.51953125</v>
      </c>
      <c r="L25">
        <f t="shared" si="4"/>
        <v>22.000999927520752</v>
      </c>
      <c r="O25">
        <v>1492741515.3080001</v>
      </c>
      <c r="P25">
        <v>100</v>
      </c>
      <c r="Q25">
        <v>821628928</v>
      </c>
      <c r="R25">
        <f t="shared" si="2"/>
        <v>783.56640625</v>
      </c>
      <c r="S25">
        <f t="shared" si="5"/>
        <v>22.001000165939331</v>
      </c>
    </row>
    <row r="26" spans="1:19" x14ac:dyDescent="0.2">
      <c r="A26">
        <v>1492742143.9749999</v>
      </c>
      <c r="B26">
        <v>25.742999999999999</v>
      </c>
      <c r="C26">
        <v>600121344</v>
      </c>
      <c r="D26">
        <f t="shared" si="0"/>
        <v>572.3203125</v>
      </c>
      <c r="E26" s="4">
        <f t="shared" si="3"/>
        <v>23.000999927520752</v>
      </c>
      <c r="H26">
        <v>1492741670.474</v>
      </c>
      <c r="I26">
        <v>1.01</v>
      </c>
      <c r="J26">
        <v>803659776</v>
      </c>
      <c r="K26">
        <f t="shared" si="1"/>
        <v>766.4296875</v>
      </c>
      <c r="L26">
        <f t="shared" si="4"/>
        <v>23.000999927520752</v>
      </c>
      <c r="O26">
        <v>1492741516.3080001</v>
      </c>
      <c r="P26">
        <v>100</v>
      </c>
      <c r="Q26">
        <v>821628928</v>
      </c>
      <c r="R26">
        <f t="shared" si="2"/>
        <v>783.56640625</v>
      </c>
      <c r="S26">
        <f t="shared" si="5"/>
        <v>23.001000165939331</v>
      </c>
    </row>
    <row r="27" spans="1:19" x14ac:dyDescent="0.2">
      <c r="A27">
        <v>1492742144.9749999</v>
      </c>
      <c r="B27">
        <v>25</v>
      </c>
      <c r="C27">
        <v>588460032</v>
      </c>
      <c r="D27">
        <f t="shared" si="0"/>
        <v>561.19921875</v>
      </c>
      <c r="E27" s="4">
        <f t="shared" si="3"/>
        <v>24.000999927520752</v>
      </c>
      <c r="H27">
        <v>1492741671.474</v>
      </c>
      <c r="I27">
        <v>2.02</v>
      </c>
      <c r="J27">
        <v>803303424</v>
      </c>
      <c r="K27">
        <f t="shared" si="1"/>
        <v>766.08984375</v>
      </c>
      <c r="L27">
        <f t="shared" si="4"/>
        <v>24.000999927520752</v>
      </c>
      <c r="O27">
        <v>1492741517.3080001</v>
      </c>
      <c r="P27">
        <v>100</v>
      </c>
      <c r="Q27">
        <v>821628928</v>
      </c>
      <c r="R27">
        <f t="shared" si="2"/>
        <v>783.56640625</v>
      </c>
      <c r="S27">
        <f t="shared" si="5"/>
        <v>24.001000165939331</v>
      </c>
    </row>
    <row r="28" spans="1:19" x14ac:dyDescent="0.2">
      <c r="A28">
        <v>1492742145.9749999</v>
      </c>
      <c r="B28">
        <v>27.273</v>
      </c>
      <c r="C28">
        <v>588230656</v>
      </c>
      <c r="D28">
        <f t="shared" si="0"/>
        <v>560.98046875</v>
      </c>
      <c r="E28" s="4">
        <f t="shared" si="3"/>
        <v>25.000999927520752</v>
      </c>
      <c r="H28">
        <v>1492741672.474</v>
      </c>
      <c r="I28">
        <v>7.0709999999999997</v>
      </c>
      <c r="J28">
        <v>810749952</v>
      </c>
      <c r="K28">
        <f t="shared" si="1"/>
        <v>773.19140625</v>
      </c>
      <c r="L28">
        <f t="shared" si="4"/>
        <v>25.000999927520752</v>
      </c>
      <c r="O28">
        <v>1492741518.3080001</v>
      </c>
      <c r="P28">
        <v>100</v>
      </c>
      <c r="Q28">
        <v>821628928</v>
      </c>
      <c r="R28">
        <f t="shared" si="2"/>
        <v>783.56640625</v>
      </c>
      <c r="S28">
        <f t="shared" si="5"/>
        <v>25.001000165939331</v>
      </c>
    </row>
    <row r="29" spans="1:19" x14ac:dyDescent="0.2">
      <c r="A29">
        <v>1492742146.9749999</v>
      </c>
      <c r="B29">
        <v>30.303000000000001</v>
      </c>
      <c r="C29">
        <v>587948032</v>
      </c>
      <c r="D29">
        <f t="shared" si="0"/>
        <v>560.7109375</v>
      </c>
      <c r="E29" s="4">
        <f t="shared" si="3"/>
        <v>26.000999927520752</v>
      </c>
      <c r="H29">
        <v>1492741673.474</v>
      </c>
      <c r="I29">
        <v>7.0709999999999997</v>
      </c>
      <c r="J29">
        <v>810299392</v>
      </c>
      <c r="K29">
        <f t="shared" si="1"/>
        <v>772.76171875</v>
      </c>
      <c r="L29">
        <f t="shared" si="4"/>
        <v>26.000999927520752</v>
      </c>
      <c r="O29">
        <v>1492741519.3080001</v>
      </c>
      <c r="P29">
        <v>100</v>
      </c>
      <c r="Q29">
        <v>821628928</v>
      </c>
      <c r="R29">
        <f t="shared" si="2"/>
        <v>783.56640625</v>
      </c>
      <c r="S29">
        <f t="shared" si="5"/>
        <v>26.001000165939331</v>
      </c>
    </row>
    <row r="30" spans="1:19" x14ac:dyDescent="0.2">
      <c r="A30">
        <v>1492742147.9749999</v>
      </c>
      <c r="B30">
        <v>28</v>
      </c>
      <c r="C30">
        <v>587931648</v>
      </c>
      <c r="D30">
        <f t="shared" si="0"/>
        <v>560.6953125</v>
      </c>
      <c r="E30" s="4">
        <f t="shared" si="3"/>
        <v>27.000999927520752</v>
      </c>
      <c r="H30">
        <v>1492741674.474</v>
      </c>
      <c r="I30">
        <v>8.0809999999999995</v>
      </c>
      <c r="J30">
        <v>803094528</v>
      </c>
      <c r="K30">
        <f t="shared" si="1"/>
        <v>765.890625</v>
      </c>
      <c r="L30">
        <f t="shared" si="4"/>
        <v>27.000999927520752</v>
      </c>
      <c r="O30">
        <v>1492741520.3080001</v>
      </c>
      <c r="P30">
        <v>100</v>
      </c>
      <c r="Q30">
        <v>821628928</v>
      </c>
      <c r="R30">
        <f t="shared" si="2"/>
        <v>783.56640625</v>
      </c>
      <c r="S30">
        <f t="shared" si="5"/>
        <v>27.001000165939331</v>
      </c>
    </row>
    <row r="31" spans="1:19" x14ac:dyDescent="0.2">
      <c r="A31">
        <v>1492742148.9749999</v>
      </c>
      <c r="B31">
        <v>31.312999999999999</v>
      </c>
      <c r="C31">
        <v>587759616</v>
      </c>
      <c r="D31">
        <f t="shared" si="0"/>
        <v>560.53125</v>
      </c>
      <c r="E31" s="4">
        <f t="shared" si="3"/>
        <v>28.000999927520752</v>
      </c>
      <c r="H31">
        <v>1492741675.474</v>
      </c>
      <c r="I31">
        <v>3.03</v>
      </c>
      <c r="J31">
        <v>821796864</v>
      </c>
      <c r="K31">
        <f t="shared" si="1"/>
        <v>783.7265625</v>
      </c>
      <c r="L31">
        <f t="shared" si="4"/>
        <v>28.000999927520752</v>
      </c>
      <c r="O31">
        <v>1492741521.3080001</v>
      </c>
      <c r="P31">
        <v>100</v>
      </c>
      <c r="Q31">
        <v>821628928</v>
      </c>
      <c r="R31">
        <f t="shared" si="2"/>
        <v>783.56640625</v>
      </c>
      <c r="S31">
        <f t="shared" si="5"/>
        <v>28.001000165939331</v>
      </c>
    </row>
    <row r="32" spans="1:19" x14ac:dyDescent="0.2">
      <c r="A32">
        <v>1492742149.9749999</v>
      </c>
      <c r="B32">
        <v>27.722999999999999</v>
      </c>
      <c r="C32">
        <v>595095552</v>
      </c>
      <c r="D32">
        <f t="shared" si="0"/>
        <v>567.52734375</v>
      </c>
      <c r="E32" s="4">
        <f t="shared" si="3"/>
        <v>29.000999927520752</v>
      </c>
      <c r="H32">
        <v>1492741676.474</v>
      </c>
      <c r="I32">
        <v>5.9409999999999998</v>
      </c>
      <c r="J32">
        <v>797024256</v>
      </c>
      <c r="K32">
        <f t="shared" si="1"/>
        <v>760.1015625</v>
      </c>
      <c r="L32">
        <f t="shared" si="4"/>
        <v>29.000999927520752</v>
      </c>
      <c r="O32">
        <v>1492741522.3080001</v>
      </c>
      <c r="P32">
        <v>99</v>
      </c>
      <c r="Q32">
        <v>821628928</v>
      </c>
      <c r="R32">
        <f t="shared" si="2"/>
        <v>783.56640625</v>
      </c>
      <c r="S32">
        <f t="shared" si="5"/>
        <v>29.001000165939331</v>
      </c>
    </row>
    <row r="33" spans="1:19" x14ac:dyDescent="0.2">
      <c r="A33">
        <v>1492742150.9749999</v>
      </c>
      <c r="B33">
        <v>23.231999999999999</v>
      </c>
      <c r="C33">
        <v>590868480</v>
      </c>
      <c r="D33">
        <f t="shared" si="0"/>
        <v>563.49609375</v>
      </c>
      <c r="E33" s="4">
        <f t="shared" si="3"/>
        <v>30.000999927520752</v>
      </c>
      <c r="H33">
        <v>1492741677.474</v>
      </c>
      <c r="I33">
        <v>9.1839999999999993</v>
      </c>
      <c r="J33">
        <v>781475840</v>
      </c>
      <c r="K33">
        <f t="shared" si="1"/>
        <v>745.2734375</v>
      </c>
      <c r="L33">
        <f t="shared" si="4"/>
        <v>30.000999927520752</v>
      </c>
      <c r="O33">
        <v>1492741523.3080001</v>
      </c>
      <c r="P33">
        <v>100</v>
      </c>
      <c r="Q33">
        <v>821628928</v>
      </c>
      <c r="R33">
        <f t="shared" si="2"/>
        <v>783.56640625</v>
      </c>
      <c r="S33">
        <f t="shared" si="5"/>
        <v>30.001000165939331</v>
      </c>
    </row>
    <row r="34" spans="1:19" x14ac:dyDescent="0.2">
      <c r="A34">
        <v>1492742151.9749999</v>
      </c>
      <c r="B34">
        <v>29</v>
      </c>
      <c r="C34">
        <v>590671872</v>
      </c>
      <c r="D34">
        <f t="shared" si="0"/>
        <v>563.30859375</v>
      </c>
      <c r="E34" s="4">
        <f t="shared" si="3"/>
        <v>31.000999927520752</v>
      </c>
      <c r="H34">
        <v>1492741678.474</v>
      </c>
      <c r="I34">
        <v>74.489999999999995</v>
      </c>
      <c r="J34">
        <v>781234176</v>
      </c>
      <c r="K34">
        <f t="shared" si="1"/>
        <v>745.04296875</v>
      </c>
      <c r="L34">
        <f t="shared" si="4"/>
        <v>31.000999927520752</v>
      </c>
      <c r="O34">
        <v>1492741524.3080001</v>
      </c>
      <c r="P34">
        <v>100</v>
      </c>
      <c r="Q34">
        <v>821628928</v>
      </c>
      <c r="R34">
        <f t="shared" si="2"/>
        <v>783.56640625</v>
      </c>
      <c r="S34">
        <f t="shared" si="5"/>
        <v>31.001000165939331</v>
      </c>
    </row>
    <row r="35" spans="1:19" x14ac:dyDescent="0.2">
      <c r="A35">
        <v>1492742152.9749999</v>
      </c>
      <c r="B35">
        <v>25.253</v>
      </c>
      <c r="C35">
        <v>590430208</v>
      </c>
      <c r="D35">
        <f t="shared" si="0"/>
        <v>563.078125</v>
      </c>
      <c r="E35" s="4">
        <f t="shared" si="3"/>
        <v>32.000999927520752</v>
      </c>
      <c r="H35">
        <v>1492741679.474</v>
      </c>
      <c r="I35">
        <v>98.99</v>
      </c>
      <c r="J35">
        <v>781107200</v>
      </c>
      <c r="K35">
        <f t="shared" si="1"/>
        <v>744.921875</v>
      </c>
      <c r="L35">
        <f t="shared" si="4"/>
        <v>32.000999927520752</v>
      </c>
      <c r="O35">
        <v>1492741525.3080001</v>
      </c>
      <c r="P35">
        <v>100</v>
      </c>
      <c r="Q35">
        <v>821596160</v>
      </c>
      <c r="R35">
        <f t="shared" si="2"/>
        <v>783.53515625</v>
      </c>
      <c r="S35">
        <f t="shared" si="5"/>
        <v>32.001000165939331</v>
      </c>
    </row>
    <row r="36" spans="1:19" x14ac:dyDescent="0.2">
      <c r="A36">
        <v>1492742153.9749999</v>
      </c>
      <c r="B36">
        <v>28.866</v>
      </c>
      <c r="C36">
        <v>590319616</v>
      </c>
      <c r="D36">
        <f t="shared" si="0"/>
        <v>562.97265625</v>
      </c>
      <c r="E36" s="4">
        <f t="shared" si="3"/>
        <v>33.000999927520752</v>
      </c>
      <c r="H36">
        <v>1492741680.474</v>
      </c>
      <c r="I36">
        <v>100</v>
      </c>
      <c r="J36">
        <v>781107200</v>
      </c>
      <c r="K36">
        <f t="shared" si="1"/>
        <v>744.921875</v>
      </c>
      <c r="L36">
        <f t="shared" si="4"/>
        <v>33.000999927520752</v>
      </c>
      <c r="O36">
        <v>1492741526.3080001</v>
      </c>
      <c r="P36">
        <v>100</v>
      </c>
      <c r="Q36">
        <v>821596160</v>
      </c>
      <c r="R36">
        <f t="shared" si="2"/>
        <v>783.53515625</v>
      </c>
      <c r="S36">
        <f t="shared" si="5"/>
        <v>33.001000165939331</v>
      </c>
    </row>
    <row r="37" spans="1:19" x14ac:dyDescent="0.2">
      <c r="A37">
        <v>1492742154.9749999</v>
      </c>
      <c r="B37">
        <v>52</v>
      </c>
      <c r="C37">
        <v>590082048</v>
      </c>
      <c r="D37">
        <f t="shared" si="0"/>
        <v>562.74609375</v>
      </c>
      <c r="E37" s="4">
        <f t="shared" si="3"/>
        <v>34.000999927520752</v>
      </c>
      <c r="H37">
        <v>1492741681.474</v>
      </c>
      <c r="I37">
        <v>98.02</v>
      </c>
      <c r="J37">
        <v>781201408</v>
      </c>
      <c r="K37">
        <f t="shared" si="1"/>
        <v>745.01171875</v>
      </c>
      <c r="L37">
        <f t="shared" si="4"/>
        <v>34.000999927520752</v>
      </c>
      <c r="O37">
        <v>1492741527.3080001</v>
      </c>
      <c r="P37">
        <v>100</v>
      </c>
      <c r="Q37">
        <v>821596160</v>
      </c>
      <c r="R37">
        <f t="shared" si="2"/>
        <v>783.53515625</v>
      </c>
      <c r="S37">
        <f t="shared" si="5"/>
        <v>34.001000165939331</v>
      </c>
    </row>
    <row r="38" spans="1:19" x14ac:dyDescent="0.2">
      <c r="A38">
        <v>1492742155.9749999</v>
      </c>
      <c r="B38">
        <v>100</v>
      </c>
      <c r="C38">
        <v>590082048</v>
      </c>
      <c r="D38">
        <f t="shared" si="0"/>
        <v>562.74609375</v>
      </c>
      <c r="E38" s="4">
        <f t="shared" si="3"/>
        <v>35.000999927520752</v>
      </c>
      <c r="H38">
        <v>1492741682.474</v>
      </c>
      <c r="I38">
        <v>100</v>
      </c>
      <c r="J38">
        <v>781090816</v>
      </c>
      <c r="K38">
        <f t="shared" si="1"/>
        <v>744.90625</v>
      </c>
      <c r="L38">
        <f t="shared" si="4"/>
        <v>35.000999927520752</v>
      </c>
      <c r="O38">
        <v>1492741528.3080001</v>
      </c>
      <c r="P38">
        <v>100</v>
      </c>
      <c r="Q38">
        <v>821596160</v>
      </c>
      <c r="R38">
        <f t="shared" si="2"/>
        <v>783.53515625</v>
      </c>
      <c r="S38">
        <f t="shared" si="5"/>
        <v>35.001000165939331</v>
      </c>
    </row>
    <row r="39" spans="1:19" x14ac:dyDescent="0.2">
      <c r="A39">
        <v>1492742156.9749999</v>
      </c>
      <c r="B39">
        <v>100</v>
      </c>
      <c r="C39">
        <v>590049280</v>
      </c>
      <c r="D39">
        <f t="shared" si="0"/>
        <v>562.71484375</v>
      </c>
      <c r="E39" s="4">
        <f t="shared" si="3"/>
        <v>36.000999927520752</v>
      </c>
      <c r="H39">
        <v>1492741683.474</v>
      </c>
      <c r="I39">
        <v>99</v>
      </c>
      <c r="J39">
        <v>781090816</v>
      </c>
      <c r="K39">
        <f t="shared" si="1"/>
        <v>744.90625</v>
      </c>
      <c r="L39">
        <f t="shared" si="4"/>
        <v>36.000999927520752</v>
      </c>
      <c r="O39">
        <v>1492741529.3080001</v>
      </c>
      <c r="P39">
        <v>100</v>
      </c>
      <c r="Q39">
        <v>821596160</v>
      </c>
      <c r="R39">
        <f t="shared" si="2"/>
        <v>783.53515625</v>
      </c>
      <c r="S39">
        <f t="shared" si="5"/>
        <v>36.001000165939331</v>
      </c>
    </row>
    <row r="40" spans="1:19" x14ac:dyDescent="0.2">
      <c r="A40">
        <v>1492742157.9749999</v>
      </c>
      <c r="B40">
        <v>100</v>
      </c>
      <c r="C40">
        <v>590045184</v>
      </c>
      <c r="D40">
        <f t="shared" si="0"/>
        <v>562.7109375</v>
      </c>
      <c r="E40" s="4">
        <f t="shared" si="3"/>
        <v>37.000999927520752</v>
      </c>
      <c r="H40">
        <v>1492741684.474</v>
      </c>
      <c r="I40">
        <v>99</v>
      </c>
      <c r="J40">
        <v>781070336</v>
      </c>
      <c r="K40">
        <f t="shared" si="1"/>
        <v>744.88671875</v>
      </c>
      <c r="L40">
        <f t="shared" si="4"/>
        <v>37.000999927520752</v>
      </c>
      <c r="O40">
        <v>1492741530.3080001</v>
      </c>
      <c r="P40">
        <v>100</v>
      </c>
      <c r="Q40">
        <v>821596160</v>
      </c>
      <c r="R40">
        <f t="shared" si="2"/>
        <v>783.53515625</v>
      </c>
      <c r="S40">
        <f t="shared" si="5"/>
        <v>37.001000165939331</v>
      </c>
    </row>
    <row r="41" spans="1:19" x14ac:dyDescent="0.2">
      <c r="A41">
        <v>1492742158.9749999</v>
      </c>
      <c r="B41">
        <v>100</v>
      </c>
      <c r="C41">
        <v>590045184</v>
      </c>
      <c r="D41">
        <f t="shared" si="0"/>
        <v>562.7109375</v>
      </c>
      <c r="E41" s="4">
        <f t="shared" si="3"/>
        <v>38.000999927520752</v>
      </c>
      <c r="H41">
        <v>1492741685.474</v>
      </c>
      <c r="I41">
        <v>100</v>
      </c>
      <c r="J41">
        <v>781070336</v>
      </c>
      <c r="K41">
        <f t="shared" si="1"/>
        <v>744.88671875</v>
      </c>
      <c r="L41">
        <f t="shared" si="4"/>
        <v>38.000999927520752</v>
      </c>
      <c r="O41">
        <v>1492741531.3080001</v>
      </c>
      <c r="P41">
        <v>100</v>
      </c>
      <c r="Q41">
        <v>821596160</v>
      </c>
      <c r="R41">
        <f t="shared" si="2"/>
        <v>783.53515625</v>
      </c>
      <c r="S41">
        <f t="shared" si="5"/>
        <v>38.001000165939331</v>
      </c>
    </row>
    <row r="42" spans="1:19" x14ac:dyDescent="0.2">
      <c r="A42">
        <v>1492742159.9749999</v>
      </c>
      <c r="B42">
        <v>99.01</v>
      </c>
      <c r="C42">
        <v>590045184</v>
      </c>
      <c r="D42">
        <f t="shared" si="0"/>
        <v>562.7109375</v>
      </c>
      <c r="E42" s="4">
        <f t="shared" si="3"/>
        <v>39.000999927520752</v>
      </c>
      <c r="H42">
        <v>1492741686.474</v>
      </c>
      <c r="I42">
        <v>96.04</v>
      </c>
      <c r="J42">
        <v>781099008</v>
      </c>
      <c r="K42">
        <f t="shared" si="1"/>
        <v>744.9140625</v>
      </c>
      <c r="L42">
        <f t="shared" si="4"/>
        <v>39.000999927520752</v>
      </c>
      <c r="O42">
        <v>1492741532.3080001</v>
      </c>
      <c r="P42">
        <v>98.99</v>
      </c>
      <c r="Q42">
        <v>821694464</v>
      </c>
      <c r="R42">
        <f t="shared" si="2"/>
        <v>783.62890625</v>
      </c>
      <c r="S42">
        <f t="shared" si="5"/>
        <v>39.001000165939331</v>
      </c>
    </row>
    <row r="43" spans="1:19" x14ac:dyDescent="0.2">
      <c r="A43">
        <v>1492742160.9749999</v>
      </c>
      <c r="B43">
        <v>100</v>
      </c>
      <c r="C43">
        <v>590045184</v>
      </c>
      <c r="D43">
        <f t="shared" si="0"/>
        <v>562.7109375</v>
      </c>
      <c r="E43" s="4">
        <f t="shared" si="3"/>
        <v>40.000999927520752</v>
      </c>
      <c r="H43">
        <v>1492741687.474</v>
      </c>
      <c r="I43">
        <v>99</v>
      </c>
      <c r="J43">
        <v>781099008</v>
      </c>
      <c r="K43">
        <f t="shared" si="1"/>
        <v>744.9140625</v>
      </c>
      <c r="L43">
        <f t="shared" si="4"/>
        <v>40.000999927520752</v>
      </c>
      <c r="O43">
        <v>1492741533.3080001</v>
      </c>
      <c r="P43">
        <v>100</v>
      </c>
      <c r="Q43">
        <v>821690368</v>
      </c>
      <c r="R43">
        <f t="shared" si="2"/>
        <v>783.625</v>
      </c>
      <c r="S43">
        <f t="shared" si="5"/>
        <v>40.001000165939331</v>
      </c>
    </row>
    <row r="44" spans="1:19" x14ac:dyDescent="0.2">
      <c r="A44">
        <v>1492742161.9749999</v>
      </c>
      <c r="B44">
        <v>100</v>
      </c>
      <c r="C44">
        <v>590041088</v>
      </c>
      <c r="D44">
        <f t="shared" si="0"/>
        <v>562.70703125</v>
      </c>
      <c r="E44" s="4">
        <f t="shared" si="3"/>
        <v>41.000999927520752</v>
      </c>
      <c r="H44">
        <v>1492741688.474</v>
      </c>
      <c r="I44">
        <v>98</v>
      </c>
      <c r="J44">
        <v>781066240</v>
      </c>
      <c r="K44">
        <f t="shared" si="1"/>
        <v>744.8828125</v>
      </c>
      <c r="L44">
        <f t="shared" si="4"/>
        <v>41.000999927520752</v>
      </c>
      <c r="O44">
        <v>1492741534.3080001</v>
      </c>
      <c r="P44">
        <v>100</v>
      </c>
      <c r="Q44">
        <v>821690368</v>
      </c>
      <c r="R44">
        <f t="shared" si="2"/>
        <v>783.625</v>
      </c>
      <c r="S44">
        <f t="shared" si="5"/>
        <v>41.001000165939331</v>
      </c>
    </row>
    <row r="45" spans="1:19" x14ac:dyDescent="0.2">
      <c r="A45">
        <v>1492742162.9749999</v>
      </c>
      <c r="B45">
        <v>100</v>
      </c>
      <c r="C45">
        <v>590041088</v>
      </c>
      <c r="D45">
        <f t="shared" si="0"/>
        <v>562.70703125</v>
      </c>
      <c r="E45" s="4">
        <f t="shared" si="3"/>
        <v>42.000999927520752</v>
      </c>
      <c r="H45">
        <v>1492741689.474</v>
      </c>
      <c r="I45">
        <v>99</v>
      </c>
      <c r="J45">
        <v>781066240</v>
      </c>
      <c r="K45">
        <f t="shared" si="1"/>
        <v>744.8828125</v>
      </c>
      <c r="L45">
        <f t="shared" si="4"/>
        <v>42.000999927520752</v>
      </c>
      <c r="O45">
        <v>1492741535.3080001</v>
      </c>
      <c r="P45">
        <v>100</v>
      </c>
      <c r="Q45">
        <v>821690368</v>
      </c>
      <c r="R45">
        <f t="shared" si="2"/>
        <v>783.625</v>
      </c>
      <c r="S45">
        <f t="shared" si="5"/>
        <v>42.001000165939331</v>
      </c>
    </row>
    <row r="46" spans="1:19" x14ac:dyDescent="0.2">
      <c r="A46">
        <v>1492742163.9749999</v>
      </c>
      <c r="B46">
        <v>100</v>
      </c>
      <c r="C46">
        <v>590041088</v>
      </c>
      <c r="D46">
        <f t="shared" si="0"/>
        <v>562.70703125</v>
      </c>
      <c r="E46" s="4">
        <f t="shared" si="3"/>
        <v>43.000999927520752</v>
      </c>
      <c r="H46">
        <v>1492741690.474</v>
      </c>
      <c r="I46">
        <v>99</v>
      </c>
      <c r="J46">
        <v>780115968</v>
      </c>
      <c r="K46">
        <f t="shared" si="1"/>
        <v>743.9765625</v>
      </c>
      <c r="L46">
        <f t="shared" si="4"/>
        <v>43.000999927520752</v>
      </c>
      <c r="O46">
        <v>1492741536.3080001</v>
      </c>
      <c r="P46">
        <v>100</v>
      </c>
      <c r="Q46">
        <v>821690368</v>
      </c>
      <c r="R46">
        <f t="shared" si="2"/>
        <v>783.625</v>
      </c>
      <c r="S46">
        <f t="shared" si="5"/>
        <v>43.001000165939331</v>
      </c>
    </row>
    <row r="47" spans="1:19" x14ac:dyDescent="0.2">
      <c r="A47">
        <v>1492742164.9749999</v>
      </c>
      <c r="B47">
        <v>100</v>
      </c>
      <c r="C47">
        <v>590024704</v>
      </c>
      <c r="D47">
        <f t="shared" si="0"/>
        <v>562.69140625</v>
      </c>
      <c r="E47" s="4">
        <f t="shared" si="3"/>
        <v>44.000999927520752</v>
      </c>
      <c r="H47">
        <v>1492741691.474</v>
      </c>
      <c r="I47">
        <v>99</v>
      </c>
      <c r="J47">
        <v>780005376</v>
      </c>
      <c r="K47">
        <f t="shared" si="1"/>
        <v>743.87109375</v>
      </c>
      <c r="L47">
        <f t="shared" si="4"/>
        <v>44.000999927520752</v>
      </c>
      <c r="O47">
        <v>1492741537.3080001</v>
      </c>
      <c r="P47">
        <v>100</v>
      </c>
      <c r="Q47">
        <v>821690368</v>
      </c>
      <c r="R47">
        <f t="shared" si="2"/>
        <v>783.625</v>
      </c>
      <c r="S47">
        <f t="shared" si="5"/>
        <v>44.001000165939331</v>
      </c>
    </row>
    <row r="48" spans="1:19" x14ac:dyDescent="0.2">
      <c r="A48">
        <v>1492742165.9749999</v>
      </c>
      <c r="B48">
        <v>100</v>
      </c>
      <c r="C48">
        <v>590024704</v>
      </c>
      <c r="D48">
        <f t="shared" si="0"/>
        <v>562.69140625</v>
      </c>
      <c r="E48" s="4">
        <f t="shared" si="3"/>
        <v>45.000999927520752</v>
      </c>
      <c r="H48">
        <v>1492741692.474</v>
      </c>
      <c r="I48">
        <v>99</v>
      </c>
      <c r="J48">
        <v>779988992</v>
      </c>
      <c r="K48">
        <f t="shared" si="1"/>
        <v>743.85546875</v>
      </c>
      <c r="L48">
        <f t="shared" si="4"/>
        <v>45.000999927520752</v>
      </c>
      <c r="O48">
        <v>1492741538.3080001</v>
      </c>
      <c r="P48">
        <v>99.01</v>
      </c>
      <c r="Q48">
        <v>821690368</v>
      </c>
      <c r="R48">
        <f t="shared" si="2"/>
        <v>783.625</v>
      </c>
      <c r="S48">
        <f t="shared" si="5"/>
        <v>45.001000165939331</v>
      </c>
    </row>
    <row r="49" spans="1:19" x14ac:dyDescent="0.2">
      <c r="A49">
        <v>1492742166.9749999</v>
      </c>
      <c r="B49">
        <v>99</v>
      </c>
      <c r="C49">
        <v>590016512</v>
      </c>
      <c r="D49">
        <f t="shared" si="0"/>
        <v>562.68359375</v>
      </c>
      <c r="E49" s="4">
        <f t="shared" si="3"/>
        <v>46.000999927520752</v>
      </c>
      <c r="H49">
        <v>1492741693.474</v>
      </c>
      <c r="I49">
        <v>100</v>
      </c>
      <c r="J49">
        <v>779988992</v>
      </c>
      <c r="K49">
        <f t="shared" si="1"/>
        <v>743.85546875</v>
      </c>
      <c r="L49">
        <f t="shared" si="4"/>
        <v>46.000999927520752</v>
      </c>
      <c r="O49">
        <v>1492741539.3080001</v>
      </c>
      <c r="P49">
        <v>100</v>
      </c>
      <c r="Q49">
        <v>821657600</v>
      </c>
      <c r="R49">
        <f t="shared" si="2"/>
        <v>783.59375</v>
      </c>
      <c r="S49">
        <f t="shared" si="5"/>
        <v>46.001000165939331</v>
      </c>
    </row>
    <row r="50" spans="1:19" x14ac:dyDescent="0.2">
      <c r="A50">
        <v>1492742167.9749999</v>
      </c>
      <c r="B50">
        <v>100</v>
      </c>
      <c r="C50">
        <v>589983744</v>
      </c>
      <c r="D50">
        <f t="shared" si="0"/>
        <v>562.65234375</v>
      </c>
      <c r="E50" s="4">
        <f t="shared" si="3"/>
        <v>47.000999927520752</v>
      </c>
      <c r="H50">
        <v>1492741694.474</v>
      </c>
      <c r="I50">
        <v>99</v>
      </c>
      <c r="J50">
        <v>779988992</v>
      </c>
      <c r="K50">
        <f t="shared" si="1"/>
        <v>743.85546875</v>
      </c>
      <c r="L50">
        <f t="shared" si="4"/>
        <v>47.000999927520752</v>
      </c>
      <c r="O50">
        <v>1492741540.3080001</v>
      </c>
      <c r="P50">
        <v>100</v>
      </c>
      <c r="Q50">
        <v>821657600</v>
      </c>
      <c r="R50">
        <f t="shared" si="2"/>
        <v>783.59375</v>
      </c>
      <c r="S50">
        <f t="shared" si="5"/>
        <v>47.001000165939331</v>
      </c>
    </row>
    <row r="51" spans="1:19" x14ac:dyDescent="0.2">
      <c r="A51">
        <v>1492742168.9749999</v>
      </c>
      <c r="B51">
        <v>100</v>
      </c>
      <c r="C51">
        <v>589983744</v>
      </c>
      <c r="D51">
        <f t="shared" si="0"/>
        <v>562.65234375</v>
      </c>
      <c r="E51" s="4">
        <f t="shared" si="3"/>
        <v>48.000999927520752</v>
      </c>
      <c r="H51">
        <v>1492741695.474</v>
      </c>
      <c r="I51">
        <v>100</v>
      </c>
      <c r="J51">
        <v>779988992</v>
      </c>
      <c r="K51">
        <f t="shared" si="1"/>
        <v>743.85546875</v>
      </c>
      <c r="L51">
        <f t="shared" si="4"/>
        <v>48.000999927520752</v>
      </c>
      <c r="O51">
        <v>1492741541.3080001</v>
      </c>
      <c r="P51">
        <v>100</v>
      </c>
      <c r="Q51">
        <v>821657600</v>
      </c>
      <c r="R51">
        <f t="shared" si="2"/>
        <v>783.59375</v>
      </c>
      <c r="S51">
        <f t="shared" si="5"/>
        <v>48.001000165939331</v>
      </c>
    </row>
    <row r="52" spans="1:19" x14ac:dyDescent="0.2">
      <c r="A52">
        <v>1492742169.9749999</v>
      </c>
      <c r="B52">
        <v>100</v>
      </c>
      <c r="C52">
        <v>589856768</v>
      </c>
      <c r="D52">
        <f t="shared" si="0"/>
        <v>562.53125</v>
      </c>
      <c r="E52" s="4">
        <f t="shared" si="3"/>
        <v>49.000999927520752</v>
      </c>
      <c r="H52">
        <v>1492741696.474</v>
      </c>
      <c r="I52">
        <v>99</v>
      </c>
      <c r="J52">
        <v>779988992</v>
      </c>
      <c r="K52">
        <f t="shared" si="1"/>
        <v>743.85546875</v>
      </c>
      <c r="L52">
        <f t="shared" si="4"/>
        <v>49.000999927520752</v>
      </c>
      <c r="O52">
        <v>1492741542.3080001</v>
      </c>
      <c r="P52">
        <v>100</v>
      </c>
      <c r="Q52">
        <v>821657600</v>
      </c>
      <c r="R52">
        <f t="shared" si="2"/>
        <v>783.59375</v>
      </c>
      <c r="S52">
        <f t="shared" si="5"/>
        <v>49.001000165939331</v>
      </c>
    </row>
    <row r="53" spans="1:19" x14ac:dyDescent="0.2">
      <c r="A53">
        <v>1492742170.9749999</v>
      </c>
      <c r="B53">
        <v>100</v>
      </c>
      <c r="C53">
        <v>589856768</v>
      </c>
      <c r="D53">
        <f t="shared" si="0"/>
        <v>562.53125</v>
      </c>
      <c r="E53" s="4">
        <f t="shared" si="3"/>
        <v>50.000999927520752</v>
      </c>
      <c r="H53">
        <v>1492741697.474</v>
      </c>
      <c r="I53">
        <v>99</v>
      </c>
      <c r="J53">
        <v>779988992</v>
      </c>
      <c r="K53">
        <f t="shared" si="1"/>
        <v>743.85546875</v>
      </c>
      <c r="L53">
        <f t="shared" si="4"/>
        <v>50.000999927520752</v>
      </c>
      <c r="O53">
        <v>1492741543.3080001</v>
      </c>
      <c r="P53">
        <v>100</v>
      </c>
      <c r="Q53">
        <v>821657600</v>
      </c>
      <c r="R53">
        <f>Q53/1024/1024</f>
        <v>783.59375</v>
      </c>
      <c r="S53">
        <f t="shared" si="5"/>
        <v>50.001000165939331</v>
      </c>
    </row>
    <row r="54" spans="1:19" x14ac:dyDescent="0.2">
      <c r="A54">
        <v>1492742171.9749999</v>
      </c>
      <c r="B54">
        <v>100</v>
      </c>
      <c r="C54">
        <v>589721600</v>
      </c>
      <c r="D54">
        <f t="shared" si="0"/>
        <v>562.40234375</v>
      </c>
      <c r="E54" s="4">
        <f t="shared" si="3"/>
        <v>51.000999927520752</v>
      </c>
      <c r="H54">
        <v>1492741698.474</v>
      </c>
      <c r="I54">
        <v>99</v>
      </c>
      <c r="J54">
        <v>779956224</v>
      </c>
      <c r="K54">
        <f t="shared" si="1"/>
        <v>743.82421875</v>
      </c>
      <c r="L54">
        <f t="shared" si="4"/>
        <v>51.000999927520752</v>
      </c>
      <c r="O54">
        <v>1492741544.3080001</v>
      </c>
      <c r="P54">
        <v>100</v>
      </c>
      <c r="Q54">
        <v>821657600</v>
      </c>
      <c r="R54">
        <f t="shared" si="2"/>
        <v>783.59375</v>
      </c>
      <c r="S54">
        <f t="shared" si="5"/>
        <v>51.001000165939331</v>
      </c>
    </row>
    <row r="55" spans="1:19" x14ac:dyDescent="0.2">
      <c r="A55">
        <v>1492742172.9749999</v>
      </c>
      <c r="B55">
        <v>100</v>
      </c>
      <c r="C55">
        <v>589721600</v>
      </c>
      <c r="D55">
        <f t="shared" si="0"/>
        <v>562.40234375</v>
      </c>
      <c r="E55" s="4">
        <f t="shared" si="3"/>
        <v>52.000999927520752</v>
      </c>
      <c r="H55">
        <v>1492741699.474</v>
      </c>
      <c r="I55">
        <v>100</v>
      </c>
      <c r="J55">
        <v>779956224</v>
      </c>
      <c r="K55">
        <f t="shared" si="1"/>
        <v>743.82421875</v>
      </c>
      <c r="L55">
        <f t="shared" si="4"/>
        <v>52.000999927520752</v>
      </c>
      <c r="O55">
        <v>1492741545.3080001</v>
      </c>
      <c r="P55">
        <v>100</v>
      </c>
      <c r="Q55">
        <v>821657600</v>
      </c>
      <c r="R55">
        <f t="shared" si="2"/>
        <v>783.59375</v>
      </c>
      <c r="S55">
        <f t="shared" si="5"/>
        <v>52.001000165939331</v>
      </c>
    </row>
    <row r="56" spans="1:19" x14ac:dyDescent="0.2">
      <c r="A56">
        <v>1492742173.9749999</v>
      </c>
      <c r="B56">
        <v>100</v>
      </c>
      <c r="C56">
        <v>589594624</v>
      </c>
      <c r="D56">
        <f t="shared" si="0"/>
        <v>562.28125</v>
      </c>
      <c r="E56" s="4">
        <f t="shared" si="3"/>
        <v>53.000999927520752</v>
      </c>
      <c r="H56">
        <v>1492741700.474</v>
      </c>
      <c r="I56">
        <v>100</v>
      </c>
      <c r="J56">
        <v>779956224</v>
      </c>
      <c r="K56">
        <f t="shared" si="1"/>
        <v>743.82421875</v>
      </c>
      <c r="L56">
        <f t="shared" si="4"/>
        <v>53.000999927520752</v>
      </c>
      <c r="O56">
        <v>1492741546.3080001</v>
      </c>
      <c r="P56">
        <v>100</v>
      </c>
      <c r="Q56">
        <v>822054912</v>
      </c>
      <c r="R56">
        <f t="shared" si="2"/>
        <v>783.97265625</v>
      </c>
      <c r="S56">
        <f t="shared" si="5"/>
        <v>53.001000165939331</v>
      </c>
    </row>
    <row r="57" spans="1:19" x14ac:dyDescent="0.2">
      <c r="A57">
        <v>1492742174.9749999</v>
      </c>
      <c r="B57">
        <v>100</v>
      </c>
      <c r="C57">
        <v>589594624</v>
      </c>
      <c r="D57">
        <f t="shared" si="0"/>
        <v>562.28125</v>
      </c>
      <c r="E57" s="4">
        <f t="shared" si="3"/>
        <v>54.000999927520752</v>
      </c>
      <c r="H57">
        <v>1492741701.474</v>
      </c>
      <c r="I57">
        <v>99</v>
      </c>
      <c r="J57">
        <v>779956224</v>
      </c>
      <c r="K57">
        <f t="shared" si="1"/>
        <v>743.82421875</v>
      </c>
      <c r="L57">
        <f t="shared" si="4"/>
        <v>54.000999927520752</v>
      </c>
      <c r="O57">
        <v>1492741547.3080001</v>
      </c>
      <c r="P57">
        <v>100</v>
      </c>
      <c r="Q57">
        <v>822050816</v>
      </c>
      <c r="R57">
        <f t="shared" si="2"/>
        <v>783.96875</v>
      </c>
      <c r="S57">
        <f t="shared" si="5"/>
        <v>54.001000165939331</v>
      </c>
    </row>
    <row r="58" spans="1:19" x14ac:dyDescent="0.2">
      <c r="A58">
        <v>1492742175.9749999</v>
      </c>
      <c r="B58">
        <v>100</v>
      </c>
      <c r="C58">
        <v>589467648</v>
      </c>
      <c r="D58">
        <f t="shared" si="0"/>
        <v>562.16015625</v>
      </c>
      <c r="E58" s="4">
        <f t="shared" si="3"/>
        <v>55.000999927520752</v>
      </c>
      <c r="H58">
        <v>1492741702.474</v>
      </c>
      <c r="I58">
        <v>99</v>
      </c>
      <c r="J58">
        <v>779956224</v>
      </c>
      <c r="K58">
        <f t="shared" si="1"/>
        <v>743.82421875</v>
      </c>
      <c r="L58">
        <f t="shared" si="4"/>
        <v>55.000999927520752</v>
      </c>
      <c r="O58">
        <v>1492741548.3080001</v>
      </c>
      <c r="P58">
        <v>100</v>
      </c>
      <c r="Q58">
        <v>822050816</v>
      </c>
      <c r="R58">
        <f t="shared" si="2"/>
        <v>783.96875</v>
      </c>
      <c r="S58">
        <f t="shared" si="5"/>
        <v>55.001000165939331</v>
      </c>
    </row>
    <row r="59" spans="1:19" x14ac:dyDescent="0.2">
      <c r="A59">
        <v>1492742176.9749999</v>
      </c>
      <c r="B59">
        <v>99.01</v>
      </c>
      <c r="C59">
        <v>589463552</v>
      </c>
      <c r="D59">
        <f t="shared" si="0"/>
        <v>562.15625</v>
      </c>
      <c r="E59" s="4">
        <f t="shared" si="3"/>
        <v>56.000999927520752</v>
      </c>
      <c r="H59">
        <v>1492741703.474</v>
      </c>
      <c r="I59">
        <v>100</v>
      </c>
      <c r="J59">
        <v>779956224</v>
      </c>
      <c r="K59">
        <f t="shared" si="1"/>
        <v>743.82421875</v>
      </c>
      <c r="L59">
        <f t="shared" si="4"/>
        <v>56.000999927520752</v>
      </c>
      <c r="O59">
        <v>1492741549.3080001</v>
      </c>
      <c r="P59">
        <v>99.01</v>
      </c>
      <c r="Q59">
        <v>822050816</v>
      </c>
      <c r="R59">
        <f t="shared" si="2"/>
        <v>783.96875</v>
      </c>
      <c r="S59">
        <f t="shared" si="5"/>
        <v>56.001000165939331</v>
      </c>
    </row>
    <row r="60" spans="1:19" x14ac:dyDescent="0.2">
      <c r="A60">
        <v>1492742177.9749999</v>
      </c>
      <c r="B60">
        <v>100</v>
      </c>
      <c r="C60">
        <v>589303808</v>
      </c>
      <c r="D60">
        <f t="shared" si="0"/>
        <v>562.00390625</v>
      </c>
      <c r="E60" s="4">
        <f t="shared" si="3"/>
        <v>57.000999927520752</v>
      </c>
      <c r="H60">
        <v>1492741704.474</v>
      </c>
      <c r="I60">
        <v>99</v>
      </c>
      <c r="J60">
        <v>779956224</v>
      </c>
      <c r="K60">
        <f t="shared" si="1"/>
        <v>743.82421875</v>
      </c>
      <c r="L60">
        <f t="shared" si="4"/>
        <v>57.000999927520752</v>
      </c>
      <c r="O60">
        <v>1492741550.3080001</v>
      </c>
      <c r="P60">
        <v>100</v>
      </c>
      <c r="Q60">
        <v>818683904</v>
      </c>
      <c r="R60">
        <f t="shared" si="2"/>
        <v>780.7578125</v>
      </c>
      <c r="S60">
        <f t="shared" si="5"/>
        <v>57.001000165939331</v>
      </c>
    </row>
    <row r="61" spans="1:19" x14ac:dyDescent="0.2">
      <c r="A61">
        <v>1492742178.9749999</v>
      </c>
      <c r="B61">
        <v>100</v>
      </c>
      <c r="C61">
        <v>589303808</v>
      </c>
      <c r="D61">
        <f t="shared" si="0"/>
        <v>562.00390625</v>
      </c>
      <c r="E61" s="4">
        <f t="shared" si="3"/>
        <v>58.000999927520752</v>
      </c>
      <c r="H61">
        <v>1492741705.474</v>
      </c>
      <c r="I61">
        <v>100</v>
      </c>
      <c r="J61">
        <v>779956224</v>
      </c>
      <c r="K61">
        <f t="shared" si="1"/>
        <v>743.82421875</v>
      </c>
      <c r="L61">
        <f t="shared" si="4"/>
        <v>58.000999927520752</v>
      </c>
      <c r="O61">
        <v>1492741551.3080001</v>
      </c>
      <c r="P61">
        <v>99</v>
      </c>
      <c r="Q61">
        <v>818700288</v>
      </c>
      <c r="R61">
        <f t="shared" si="2"/>
        <v>780.7734375</v>
      </c>
      <c r="S61">
        <f t="shared" si="5"/>
        <v>58.001000165939331</v>
      </c>
    </row>
    <row r="62" spans="1:19" x14ac:dyDescent="0.2">
      <c r="A62">
        <v>1492742179.9749999</v>
      </c>
      <c r="B62">
        <v>100</v>
      </c>
      <c r="C62">
        <v>589045760</v>
      </c>
      <c r="D62">
        <f t="shared" si="0"/>
        <v>561.7578125</v>
      </c>
      <c r="E62" s="4">
        <f t="shared" si="3"/>
        <v>59.000999927520752</v>
      </c>
      <c r="H62">
        <v>1492741706.474</v>
      </c>
      <c r="I62">
        <v>99.01</v>
      </c>
      <c r="J62">
        <v>779952128</v>
      </c>
      <c r="K62">
        <f t="shared" si="1"/>
        <v>743.8203125</v>
      </c>
      <c r="L62">
        <f t="shared" si="4"/>
        <v>59.000999927520752</v>
      </c>
      <c r="O62">
        <v>1492741552.3080001</v>
      </c>
      <c r="P62">
        <v>100</v>
      </c>
      <c r="Q62">
        <v>818700288</v>
      </c>
      <c r="R62">
        <f t="shared" si="2"/>
        <v>780.7734375</v>
      </c>
      <c r="S62">
        <f t="shared" si="5"/>
        <v>59.001000165939331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Q16" zoomScale="139" workbookViewId="0">
      <selection activeCell="U20" sqref="U20"/>
    </sheetView>
  </sheetViews>
  <sheetFormatPr baseColWidth="10" defaultRowHeight="16" x14ac:dyDescent="0.2"/>
  <sheetData>
    <row r="1" spans="1:20" x14ac:dyDescent="0.2">
      <c r="A1" s="3" t="s">
        <v>16</v>
      </c>
      <c r="C1" t="s">
        <v>26</v>
      </c>
      <c r="H1" s="3" t="s">
        <v>23</v>
      </c>
      <c r="O1" t="s">
        <v>24</v>
      </c>
    </row>
    <row r="2" spans="1:20" x14ac:dyDescent="0.2">
      <c r="A2" t="s">
        <v>18</v>
      </c>
      <c r="B2" t="s">
        <v>19</v>
      </c>
      <c r="C2" t="s">
        <v>20</v>
      </c>
      <c r="D2" t="s">
        <v>21</v>
      </c>
      <c r="E2" t="s">
        <v>25</v>
      </c>
      <c r="F2" t="s">
        <v>33</v>
      </c>
      <c r="H2" t="s">
        <v>17</v>
      </c>
      <c r="I2" t="s">
        <v>19</v>
      </c>
      <c r="J2" t="s">
        <v>20</v>
      </c>
      <c r="K2" t="s">
        <v>21</v>
      </c>
      <c r="L2" t="s">
        <v>25</v>
      </c>
      <c r="M2" t="s">
        <v>33</v>
      </c>
      <c r="O2" s="1" t="s">
        <v>17</v>
      </c>
      <c r="P2" s="1" t="s">
        <v>19</v>
      </c>
      <c r="Q2" t="s">
        <v>20</v>
      </c>
      <c r="R2" t="s">
        <v>21</v>
      </c>
      <c r="S2" t="s">
        <v>25</v>
      </c>
      <c r="T2" t="s">
        <v>33</v>
      </c>
    </row>
    <row r="3" spans="1:20" x14ac:dyDescent="0.2">
      <c r="A3">
        <v>1492742270.9809999</v>
      </c>
      <c r="B3">
        <v>99.412999999999997</v>
      </c>
      <c r="C3">
        <v>574234624</v>
      </c>
      <c r="D3">
        <f>C3/1024/1024</f>
        <v>547.6328125</v>
      </c>
      <c r="E3">
        <f>0</f>
        <v>0</v>
      </c>
      <c r="F3">
        <f>MAX(D3:D62)</f>
        <v>583.44921875</v>
      </c>
      <c r="H3">
        <v>1492741797.4790001</v>
      </c>
      <c r="I3">
        <v>92.703999999999994</v>
      </c>
      <c r="J3">
        <v>790196224</v>
      </c>
      <c r="K3">
        <f>J3/1024/1024</f>
        <v>753.58984375</v>
      </c>
      <c r="L3">
        <f>0</f>
        <v>0</v>
      </c>
      <c r="M3">
        <f>MAX(K3:K62)</f>
        <v>953.3671875</v>
      </c>
      <c r="O3">
        <v>1492741643.3150001</v>
      </c>
      <c r="P3">
        <v>99.399000000000001</v>
      </c>
      <c r="Q3">
        <v>766787584</v>
      </c>
      <c r="R3">
        <f>Q3/1024/1024</f>
        <v>731.265625</v>
      </c>
      <c r="S3">
        <v>0</v>
      </c>
      <c r="T3">
        <f>MAX(R3:R62)</f>
        <v>843.12109375</v>
      </c>
    </row>
    <row r="4" spans="1:20" x14ac:dyDescent="0.2">
      <c r="A4">
        <v>1492742271.983</v>
      </c>
      <c r="B4">
        <v>100</v>
      </c>
      <c r="C4">
        <v>574214144</v>
      </c>
      <c r="D4">
        <f t="shared" ref="D4:D62" si="0">C4/1024/1024</f>
        <v>547.61328125</v>
      </c>
      <c r="E4">
        <f>A4-$A$3</f>
        <v>1.002000093460083</v>
      </c>
      <c r="H4">
        <v>1492741798.48</v>
      </c>
      <c r="I4">
        <v>100</v>
      </c>
      <c r="J4">
        <v>790171648</v>
      </c>
      <c r="K4">
        <f t="shared" ref="K4:K62" si="1">J4/1024/1024</f>
        <v>753.56640625</v>
      </c>
      <c r="L4">
        <f>H4-$H$3</f>
        <v>1.000999927520752</v>
      </c>
      <c r="O4">
        <v>1492741644.316</v>
      </c>
      <c r="P4">
        <v>99</v>
      </c>
      <c r="Q4">
        <v>766787584</v>
      </c>
      <c r="R4">
        <f t="shared" ref="R4:R62" si="2">Q4/1024/1024</f>
        <v>731.265625</v>
      </c>
      <c r="S4">
        <f>O4-$O$3</f>
        <v>1.000999927520752</v>
      </c>
    </row>
    <row r="5" spans="1:20" x14ac:dyDescent="0.2">
      <c r="A5">
        <v>1492742272.983</v>
      </c>
      <c r="B5">
        <v>100</v>
      </c>
      <c r="C5">
        <v>574214144</v>
      </c>
      <c r="D5">
        <f t="shared" si="0"/>
        <v>547.61328125</v>
      </c>
      <c r="E5">
        <f t="shared" ref="E5:E62" si="3">A5-$A$3</f>
        <v>2.002000093460083</v>
      </c>
      <c r="H5">
        <v>1492741799.48</v>
      </c>
      <c r="I5">
        <v>100</v>
      </c>
      <c r="J5">
        <v>790171648</v>
      </c>
      <c r="K5">
        <f t="shared" si="1"/>
        <v>753.56640625</v>
      </c>
      <c r="L5">
        <f t="shared" ref="L5:L62" si="4">H5-$H$3</f>
        <v>2.000999927520752</v>
      </c>
      <c r="O5">
        <v>1492741645.316</v>
      </c>
      <c r="P5">
        <v>100</v>
      </c>
      <c r="Q5">
        <v>766783488</v>
      </c>
      <c r="R5">
        <f t="shared" si="2"/>
        <v>731.26171875</v>
      </c>
      <c r="S5">
        <f t="shared" ref="S5:S62" si="5">O5-$O$3</f>
        <v>2.000999927520752</v>
      </c>
    </row>
    <row r="6" spans="1:20" x14ac:dyDescent="0.2">
      <c r="A6">
        <v>1492742273.983</v>
      </c>
      <c r="B6">
        <v>100</v>
      </c>
      <c r="C6">
        <v>574181376</v>
      </c>
      <c r="D6">
        <f t="shared" si="0"/>
        <v>547.58203125</v>
      </c>
      <c r="E6">
        <f t="shared" si="3"/>
        <v>3.002000093460083</v>
      </c>
      <c r="H6">
        <v>1492741800.48</v>
      </c>
      <c r="I6">
        <v>99</v>
      </c>
      <c r="J6">
        <v>790171648</v>
      </c>
      <c r="K6">
        <f t="shared" si="1"/>
        <v>753.56640625</v>
      </c>
      <c r="L6">
        <f t="shared" si="4"/>
        <v>3.000999927520752</v>
      </c>
      <c r="O6">
        <v>1492741646.316</v>
      </c>
      <c r="P6">
        <v>100</v>
      </c>
      <c r="Q6">
        <v>766783488</v>
      </c>
      <c r="R6">
        <f t="shared" si="2"/>
        <v>731.26171875</v>
      </c>
      <c r="S6">
        <f t="shared" si="5"/>
        <v>3.000999927520752</v>
      </c>
    </row>
    <row r="7" spans="1:20" x14ac:dyDescent="0.2">
      <c r="A7">
        <v>1492742274.983</v>
      </c>
      <c r="B7">
        <v>100</v>
      </c>
      <c r="C7">
        <v>574181376</v>
      </c>
      <c r="D7">
        <f t="shared" si="0"/>
        <v>547.58203125</v>
      </c>
      <c r="E7">
        <f t="shared" si="3"/>
        <v>4.002000093460083</v>
      </c>
      <c r="H7">
        <v>1492741801.48</v>
      </c>
      <c r="I7">
        <v>100</v>
      </c>
      <c r="J7">
        <v>790171648</v>
      </c>
      <c r="K7">
        <f t="shared" si="1"/>
        <v>753.56640625</v>
      </c>
      <c r="L7">
        <f t="shared" si="4"/>
        <v>4.000999927520752</v>
      </c>
      <c r="O7">
        <v>1492741647.316</v>
      </c>
      <c r="P7">
        <v>100</v>
      </c>
      <c r="Q7">
        <v>766783488</v>
      </c>
      <c r="R7">
        <f t="shared" si="2"/>
        <v>731.26171875</v>
      </c>
      <c r="S7">
        <f t="shared" si="5"/>
        <v>4.000999927520752</v>
      </c>
    </row>
    <row r="8" spans="1:20" x14ac:dyDescent="0.2">
      <c r="A8">
        <v>1492742275.9820001</v>
      </c>
      <c r="B8">
        <v>75</v>
      </c>
      <c r="C8">
        <v>600907776</v>
      </c>
      <c r="D8">
        <f t="shared" si="0"/>
        <v>573.0703125</v>
      </c>
      <c r="E8">
        <f t="shared" si="3"/>
        <v>5.0010001659393311</v>
      </c>
      <c r="H8">
        <v>1492741802.48</v>
      </c>
      <c r="I8">
        <v>99</v>
      </c>
      <c r="J8">
        <v>790171648</v>
      </c>
      <c r="K8">
        <f t="shared" si="1"/>
        <v>753.56640625</v>
      </c>
      <c r="L8">
        <f t="shared" si="4"/>
        <v>5.000999927520752</v>
      </c>
      <c r="O8">
        <v>1492741648.316</v>
      </c>
      <c r="P8">
        <v>21.649000000000001</v>
      </c>
      <c r="Q8">
        <v>820629504</v>
      </c>
      <c r="R8">
        <f t="shared" si="2"/>
        <v>782.61328125</v>
      </c>
      <c r="S8">
        <f t="shared" si="5"/>
        <v>5.000999927520752</v>
      </c>
    </row>
    <row r="9" spans="1:20" x14ac:dyDescent="0.2">
      <c r="A9">
        <v>1492742276.9820001</v>
      </c>
      <c r="B9">
        <v>27.835000000000001</v>
      </c>
      <c r="C9">
        <v>588017664</v>
      </c>
      <c r="D9">
        <f t="shared" si="0"/>
        <v>560.77734375</v>
      </c>
      <c r="E9">
        <f t="shared" si="3"/>
        <v>6.0010001659393311</v>
      </c>
      <c r="H9">
        <v>1492741803.48</v>
      </c>
      <c r="I9">
        <v>86.138999999999996</v>
      </c>
      <c r="J9">
        <v>790261760</v>
      </c>
      <c r="K9">
        <f t="shared" si="1"/>
        <v>753.65234375</v>
      </c>
      <c r="L9">
        <f t="shared" si="4"/>
        <v>6.000999927520752</v>
      </c>
      <c r="O9">
        <v>1492741649.316</v>
      </c>
      <c r="P9">
        <v>0</v>
      </c>
      <c r="Q9">
        <v>841789440</v>
      </c>
      <c r="R9">
        <f t="shared" si="2"/>
        <v>802.79296875</v>
      </c>
      <c r="S9">
        <f t="shared" si="5"/>
        <v>6.000999927520752</v>
      </c>
    </row>
    <row r="10" spans="1:20" x14ac:dyDescent="0.2">
      <c r="A10">
        <v>1492742277.9820001</v>
      </c>
      <c r="B10">
        <v>16.832000000000001</v>
      </c>
      <c r="C10">
        <v>599920640</v>
      </c>
      <c r="D10">
        <f t="shared" si="0"/>
        <v>572.12890625</v>
      </c>
      <c r="E10">
        <f t="shared" si="3"/>
        <v>7.0010001659393311</v>
      </c>
      <c r="H10">
        <v>1492741804.48</v>
      </c>
      <c r="I10">
        <v>0</v>
      </c>
      <c r="J10">
        <v>860897280</v>
      </c>
      <c r="K10">
        <f t="shared" si="1"/>
        <v>821.015625</v>
      </c>
      <c r="L10">
        <f t="shared" si="4"/>
        <v>7.000999927520752</v>
      </c>
      <c r="O10">
        <v>1492741650.316</v>
      </c>
      <c r="P10">
        <v>0</v>
      </c>
      <c r="Q10">
        <v>879947776</v>
      </c>
      <c r="R10">
        <f t="shared" si="2"/>
        <v>839.18359375</v>
      </c>
      <c r="S10">
        <f t="shared" si="5"/>
        <v>7.000999927520752</v>
      </c>
    </row>
    <row r="11" spans="1:20" x14ac:dyDescent="0.2">
      <c r="A11">
        <v>1492742278.983</v>
      </c>
      <c r="B11">
        <v>19</v>
      </c>
      <c r="C11">
        <v>588734464</v>
      </c>
      <c r="D11">
        <f t="shared" si="0"/>
        <v>561.4609375</v>
      </c>
      <c r="E11">
        <f t="shared" si="3"/>
        <v>8.002000093460083</v>
      </c>
      <c r="H11">
        <v>1492741805.48</v>
      </c>
      <c r="I11">
        <v>7.0709999999999997</v>
      </c>
      <c r="J11">
        <v>796577792</v>
      </c>
      <c r="K11">
        <f t="shared" si="1"/>
        <v>759.67578125</v>
      </c>
      <c r="L11">
        <f t="shared" si="4"/>
        <v>8.000999927520752</v>
      </c>
      <c r="O11">
        <v>1492741651.316</v>
      </c>
      <c r="P11">
        <v>0</v>
      </c>
      <c r="Q11">
        <v>882876416</v>
      </c>
      <c r="R11">
        <f t="shared" si="2"/>
        <v>841.9765625</v>
      </c>
      <c r="S11">
        <f t="shared" si="5"/>
        <v>8.000999927520752</v>
      </c>
    </row>
    <row r="12" spans="1:20" x14ac:dyDescent="0.2">
      <c r="A12">
        <v>1492742279.9820001</v>
      </c>
      <c r="B12">
        <v>33</v>
      </c>
      <c r="C12">
        <v>588685312</v>
      </c>
      <c r="D12">
        <f t="shared" si="0"/>
        <v>561.4140625</v>
      </c>
      <c r="E12">
        <f t="shared" si="3"/>
        <v>9.0010001659393311</v>
      </c>
      <c r="H12">
        <v>1492741806.4790001</v>
      </c>
      <c r="I12">
        <v>19.192</v>
      </c>
      <c r="J12">
        <v>843558912</v>
      </c>
      <c r="K12">
        <f t="shared" si="1"/>
        <v>804.48046875</v>
      </c>
      <c r="L12">
        <f t="shared" si="4"/>
        <v>9</v>
      </c>
      <c r="O12">
        <v>1492741652.316</v>
      </c>
      <c r="P12">
        <v>55.445999999999998</v>
      </c>
      <c r="Q12">
        <v>884076544</v>
      </c>
      <c r="R12">
        <f t="shared" si="2"/>
        <v>843.12109375</v>
      </c>
      <c r="S12">
        <f t="shared" si="5"/>
        <v>9.000999927520752</v>
      </c>
    </row>
    <row r="13" spans="1:20" x14ac:dyDescent="0.2">
      <c r="A13">
        <v>1492742280.9820001</v>
      </c>
      <c r="B13">
        <v>27.273</v>
      </c>
      <c r="C13">
        <v>590704640</v>
      </c>
      <c r="D13">
        <f t="shared" si="0"/>
        <v>563.33984375</v>
      </c>
      <c r="E13">
        <f t="shared" si="3"/>
        <v>10.001000165939331</v>
      </c>
      <c r="H13">
        <v>1492741807.4790001</v>
      </c>
      <c r="I13">
        <v>2.02</v>
      </c>
      <c r="J13">
        <v>806866944</v>
      </c>
      <c r="K13">
        <f t="shared" si="1"/>
        <v>769.48828125</v>
      </c>
      <c r="L13">
        <f t="shared" si="4"/>
        <v>10</v>
      </c>
      <c r="O13">
        <v>1492741653.316</v>
      </c>
      <c r="P13">
        <v>100</v>
      </c>
      <c r="Q13">
        <v>884076544</v>
      </c>
      <c r="R13">
        <f t="shared" si="2"/>
        <v>843.12109375</v>
      </c>
      <c r="S13">
        <f t="shared" si="5"/>
        <v>10.000999927520752</v>
      </c>
    </row>
    <row r="14" spans="1:20" x14ac:dyDescent="0.2">
      <c r="A14">
        <v>1492742281.9820001</v>
      </c>
      <c r="B14">
        <v>22</v>
      </c>
      <c r="C14">
        <v>595132416</v>
      </c>
      <c r="D14">
        <f t="shared" si="0"/>
        <v>567.5625</v>
      </c>
      <c r="E14">
        <f t="shared" si="3"/>
        <v>11.001000165939331</v>
      </c>
      <c r="H14">
        <v>1492741808.48</v>
      </c>
      <c r="I14">
        <v>5</v>
      </c>
      <c r="J14">
        <v>848957440</v>
      </c>
      <c r="K14">
        <f t="shared" si="1"/>
        <v>809.62890625</v>
      </c>
      <c r="L14">
        <f t="shared" si="4"/>
        <v>11.000999927520752</v>
      </c>
      <c r="O14">
        <v>1492741654.316</v>
      </c>
      <c r="P14">
        <v>100</v>
      </c>
      <c r="Q14">
        <v>884076544</v>
      </c>
      <c r="R14">
        <f t="shared" si="2"/>
        <v>843.12109375</v>
      </c>
      <c r="S14">
        <f t="shared" si="5"/>
        <v>11.000999927520752</v>
      </c>
    </row>
    <row r="15" spans="1:20" x14ac:dyDescent="0.2">
      <c r="A15">
        <v>1492742282.9820001</v>
      </c>
      <c r="B15">
        <v>21.782</v>
      </c>
      <c r="C15">
        <v>588832768</v>
      </c>
      <c r="D15">
        <f t="shared" si="0"/>
        <v>561.5546875</v>
      </c>
      <c r="E15">
        <f t="shared" si="3"/>
        <v>12.001000165939331</v>
      </c>
      <c r="H15">
        <v>1492741809.4790001</v>
      </c>
      <c r="I15">
        <v>0</v>
      </c>
      <c r="J15">
        <v>845934592</v>
      </c>
      <c r="K15">
        <f t="shared" si="1"/>
        <v>806.74609375</v>
      </c>
      <c r="L15">
        <f t="shared" si="4"/>
        <v>12</v>
      </c>
      <c r="O15">
        <v>1492741655.316</v>
      </c>
      <c r="P15">
        <v>100</v>
      </c>
      <c r="Q15">
        <v>882552832</v>
      </c>
      <c r="R15">
        <f t="shared" si="2"/>
        <v>841.66796875</v>
      </c>
      <c r="S15">
        <f t="shared" si="5"/>
        <v>12.000999927520752</v>
      </c>
    </row>
    <row r="16" spans="1:20" x14ac:dyDescent="0.2">
      <c r="A16">
        <v>1492742283.983</v>
      </c>
      <c r="B16">
        <v>20.408000000000001</v>
      </c>
      <c r="C16">
        <v>591904768</v>
      </c>
      <c r="D16">
        <f t="shared" si="0"/>
        <v>564.484375</v>
      </c>
      <c r="E16">
        <f t="shared" si="3"/>
        <v>13.002000093460083</v>
      </c>
      <c r="H16">
        <v>1492741810.4790001</v>
      </c>
      <c r="I16">
        <v>2.02</v>
      </c>
      <c r="J16">
        <v>895787008</v>
      </c>
      <c r="K16">
        <f t="shared" si="1"/>
        <v>854.2890625</v>
      </c>
      <c r="L16">
        <f t="shared" si="4"/>
        <v>13</v>
      </c>
      <c r="O16">
        <v>1492741656.316</v>
      </c>
      <c r="P16">
        <v>99</v>
      </c>
      <c r="Q16">
        <v>882491392</v>
      </c>
      <c r="R16">
        <f t="shared" si="2"/>
        <v>841.609375</v>
      </c>
      <c r="S16">
        <f t="shared" si="5"/>
        <v>13.000999927520752</v>
      </c>
    </row>
    <row r="17" spans="1:19" x14ac:dyDescent="0.2">
      <c r="A17">
        <v>1492742284.9820001</v>
      </c>
      <c r="B17">
        <v>28</v>
      </c>
      <c r="C17">
        <v>593928192</v>
      </c>
      <c r="D17">
        <f t="shared" si="0"/>
        <v>566.4140625</v>
      </c>
      <c r="E17">
        <f t="shared" si="3"/>
        <v>14.001000165939331</v>
      </c>
      <c r="H17">
        <v>1492741811.4809999</v>
      </c>
      <c r="I17">
        <v>0</v>
      </c>
      <c r="J17">
        <v>871378944</v>
      </c>
      <c r="K17">
        <f t="shared" si="1"/>
        <v>831.01171875</v>
      </c>
      <c r="L17">
        <f t="shared" si="4"/>
        <v>14.001999855041504</v>
      </c>
      <c r="O17">
        <v>1492741657.316</v>
      </c>
      <c r="P17">
        <v>100</v>
      </c>
      <c r="Q17">
        <v>882491392</v>
      </c>
      <c r="R17">
        <f t="shared" si="2"/>
        <v>841.609375</v>
      </c>
      <c r="S17">
        <f t="shared" si="5"/>
        <v>14.000999927520752</v>
      </c>
    </row>
    <row r="18" spans="1:19" x14ac:dyDescent="0.2">
      <c r="A18">
        <v>1492742285.9820001</v>
      </c>
      <c r="B18">
        <v>27.273</v>
      </c>
      <c r="C18">
        <v>600440832</v>
      </c>
      <c r="D18">
        <f t="shared" si="0"/>
        <v>572.625</v>
      </c>
      <c r="E18">
        <f t="shared" si="3"/>
        <v>15.001000165939331</v>
      </c>
      <c r="H18">
        <v>1492741812.48</v>
      </c>
      <c r="I18">
        <v>0</v>
      </c>
      <c r="J18">
        <v>873508864</v>
      </c>
      <c r="K18">
        <f t="shared" si="1"/>
        <v>833.04296875</v>
      </c>
      <c r="L18">
        <f t="shared" si="4"/>
        <v>15.000999927520752</v>
      </c>
      <c r="O18">
        <v>1492741658.316</v>
      </c>
      <c r="P18">
        <v>100</v>
      </c>
      <c r="Q18">
        <v>882475008</v>
      </c>
      <c r="R18">
        <f t="shared" si="2"/>
        <v>841.59375</v>
      </c>
      <c r="S18">
        <f t="shared" si="5"/>
        <v>15.000999927520752</v>
      </c>
    </row>
    <row r="19" spans="1:19" x14ac:dyDescent="0.2">
      <c r="A19">
        <v>1492742286.983</v>
      </c>
      <c r="B19">
        <v>18</v>
      </c>
      <c r="C19">
        <v>594132992</v>
      </c>
      <c r="D19">
        <f t="shared" si="0"/>
        <v>566.609375</v>
      </c>
      <c r="E19">
        <f t="shared" si="3"/>
        <v>16.002000093460083</v>
      </c>
      <c r="H19">
        <v>1492741813.4790001</v>
      </c>
      <c r="I19">
        <v>0</v>
      </c>
      <c r="J19">
        <v>920879104</v>
      </c>
      <c r="K19">
        <f t="shared" si="1"/>
        <v>878.21875</v>
      </c>
      <c r="L19">
        <f t="shared" si="4"/>
        <v>16</v>
      </c>
      <c r="O19">
        <v>1492741659.316</v>
      </c>
      <c r="P19">
        <v>100</v>
      </c>
      <c r="Q19">
        <v>882475008</v>
      </c>
      <c r="R19">
        <f t="shared" si="2"/>
        <v>841.59375</v>
      </c>
      <c r="S19">
        <f t="shared" si="5"/>
        <v>16.000999927520752</v>
      </c>
    </row>
    <row r="20" spans="1:19" x14ac:dyDescent="0.2">
      <c r="A20">
        <v>1492742287.983</v>
      </c>
      <c r="B20">
        <v>24.742000000000001</v>
      </c>
      <c r="C20">
        <v>593866752</v>
      </c>
      <c r="D20">
        <f t="shared" si="0"/>
        <v>566.35546875</v>
      </c>
      <c r="E20">
        <f t="shared" si="3"/>
        <v>17.002000093460083</v>
      </c>
      <c r="H20">
        <v>1492741814.48</v>
      </c>
      <c r="I20">
        <v>1.01</v>
      </c>
      <c r="J20">
        <v>829022208</v>
      </c>
      <c r="K20">
        <f t="shared" si="1"/>
        <v>790.6171875</v>
      </c>
      <c r="L20">
        <f t="shared" si="4"/>
        <v>17.000999927520752</v>
      </c>
      <c r="O20">
        <v>1492741660.316</v>
      </c>
      <c r="P20">
        <v>100</v>
      </c>
      <c r="Q20">
        <v>882475008</v>
      </c>
      <c r="R20">
        <f t="shared" si="2"/>
        <v>841.59375</v>
      </c>
      <c r="S20">
        <f t="shared" si="5"/>
        <v>17.000999927520752</v>
      </c>
    </row>
    <row r="21" spans="1:19" x14ac:dyDescent="0.2">
      <c r="A21">
        <v>1492742288.983</v>
      </c>
      <c r="B21">
        <v>28.713000000000001</v>
      </c>
      <c r="C21">
        <v>593788928</v>
      </c>
      <c r="D21">
        <f t="shared" si="0"/>
        <v>566.28125</v>
      </c>
      <c r="E21">
        <f t="shared" si="3"/>
        <v>18.002000093460083</v>
      </c>
      <c r="H21">
        <v>1492741815.48</v>
      </c>
      <c r="I21">
        <v>0</v>
      </c>
      <c r="J21">
        <v>866709504</v>
      </c>
      <c r="K21">
        <f t="shared" si="1"/>
        <v>826.55859375</v>
      </c>
      <c r="L21">
        <f t="shared" si="4"/>
        <v>18.000999927520752</v>
      </c>
      <c r="O21">
        <v>1492741661.316</v>
      </c>
      <c r="P21">
        <v>96.97</v>
      </c>
      <c r="Q21">
        <v>882667520</v>
      </c>
      <c r="R21">
        <f t="shared" si="2"/>
        <v>841.77734375</v>
      </c>
      <c r="S21">
        <f t="shared" si="5"/>
        <v>18.000999927520752</v>
      </c>
    </row>
    <row r="22" spans="1:19" x14ac:dyDescent="0.2">
      <c r="A22">
        <v>1492742289.983</v>
      </c>
      <c r="B22">
        <v>28</v>
      </c>
      <c r="C22">
        <v>593584128</v>
      </c>
      <c r="D22">
        <f t="shared" si="0"/>
        <v>566.0859375</v>
      </c>
      <c r="E22">
        <f t="shared" si="3"/>
        <v>19.002000093460083</v>
      </c>
      <c r="H22">
        <v>1492741816.4790001</v>
      </c>
      <c r="I22">
        <v>0</v>
      </c>
      <c r="J22">
        <v>866263040</v>
      </c>
      <c r="K22">
        <f t="shared" si="1"/>
        <v>826.1328125</v>
      </c>
      <c r="L22">
        <f t="shared" si="4"/>
        <v>19</v>
      </c>
      <c r="O22">
        <v>1492741662.316</v>
      </c>
      <c r="P22">
        <v>100</v>
      </c>
      <c r="Q22">
        <v>882667520</v>
      </c>
      <c r="R22">
        <f t="shared" si="2"/>
        <v>841.77734375</v>
      </c>
      <c r="S22">
        <f t="shared" si="5"/>
        <v>19.000999927520752</v>
      </c>
    </row>
    <row r="23" spans="1:19" x14ac:dyDescent="0.2">
      <c r="A23">
        <v>1492742290.9820001</v>
      </c>
      <c r="B23">
        <v>20.408000000000001</v>
      </c>
      <c r="C23">
        <v>607207424</v>
      </c>
      <c r="D23">
        <f t="shared" si="0"/>
        <v>579.078125</v>
      </c>
      <c r="E23">
        <f t="shared" si="3"/>
        <v>20.001000165939331</v>
      </c>
      <c r="H23">
        <v>1492741817.4790001</v>
      </c>
      <c r="I23">
        <v>0</v>
      </c>
      <c r="J23">
        <v>880652288</v>
      </c>
      <c r="K23">
        <f t="shared" si="1"/>
        <v>839.85546875</v>
      </c>
      <c r="L23">
        <f t="shared" si="4"/>
        <v>20</v>
      </c>
      <c r="O23">
        <v>1492741663.316</v>
      </c>
      <c r="P23">
        <v>100</v>
      </c>
      <c r="Q23">
        <v>882667520</v>
      </c>
      <c r="R23">
        <f t="shared" si="2"/>
        <v>841.77734375</v>
      </c>
      <c r="S23">
        <f t="shared" si="5"/>
        <v>20.000999927520752</v>
      </c>
    </row>
    <row r="24" spans="1:19" x14ac:dyDescent="0.2">
      <c r="A24">
        <v>1492742291.9820001</v>
      </c>
      <c r="B24">
        <v>25</v>
      </c>
      <c r="C24">
        <v>602361856</v>
      </c>
      <c r="D24">
        <f t="shared" si="0"/>
        <v>574.45703125</v>
      </c>
      <c r="E24">
        <f t="shared" si="3"/>
        <v>21.001000165939331</v>
      </c>
      <c r="H24">
        <v>1492741818.4790001</v>
      </c>
      <c r="I24">
        <v>3.03</v>
      </c>
      <c r="J24">
        <v>856821760</v>
      </c>
      <c r="K24">
        <f t="shared" si="1"/>
        <v>817.12890625</v>
      </c>
      <c r="L24">
        <f t="shared" si="4"/>
        <v>21</v>
      </c>
      <c r="O24">
        <v>1492741664.316</v>
      </c>
      <c r="P24">
        <v>100</v>
      </c>
      <c r="Q24">
        <v>882667520</v>
      </c>
      <c r="R24">
        <f t="shared" si="2"/>
        <v>841.77734375</v>
      </c>
      <c r="S24">
        <f t="shared" si="5"/>
        <v>21.000999927520752</v>
      </c>
    </row>
    <row r="25" spans="1:19" x14ac:dyDescent="0.2">
      <c r="A25">
        <v>1492742292.9809999</v>
      </c>
      <c r="B25">
        <v>29</v>
      </c>
      <c r="C25">
        <v>602091520</v>
      </c>
      <c r="D25">
        <f t="shared" si="0"/>
        <v>574.19921875</v>
      </c>
      <c r="E25">
        <f t="shared" si="3"/>
        <v>22</v>
      </c>
      <c r="H25">
        <v>1492741819.4790001</v>
      </c>
      <c r="I25">
        <v>0</v>
      </c>
      <c r="J25">
        <v>908890112</v>
      </c>
      <c r="K25">
        <f t="shared" si="1"/>
        <v>866.78515625</v>
      </c>
      <c r="L25">
        <f t="shared" si="4"/>
        <v>22</v>
      </c>
      <c r="O25">
        <v>1492741665.316</v>
      </c>
      <c r="P25">
        <v>100</v>
      </c>
      <c r="Q25">
        <v>882667520</v>
      </c>
      <c r="R25">
        <f t="shared" si="2"/>
        <v>841.77734375</v>
      </c>
      <c r="S25">
        <f t="shared" si="5"/>
        <v>22.000999927520752</v>
      </c>
    </row>
    <row r="26" spans="1:19" x14ac:dyDescent="0.2">
      <c r="A26">
        <v>1492742293.9820001</v>
      </c>
      <c r="B26">
        <v>26.263000000000002</v>
      </c>
      <c r="C26">
        <v>605962240</v>
      </c>
      <c r="D26">
        <f t="shared" si="0"/>
        <v>577.890625</v>
      </c>
      <c r="E26">
        <f t="shared" si="3"/>
        <v>23.001000165939331</v>
      </c>
      <c r="H26">
        <v>1492741820.4790001</v>
      </c>
      <c r="I26">
        <v>2</v>
      </c>
      <c r="J26">
        <v>946450432</v>
      </c>
      <c r="K26">
        <f t="shared" si="1"/>
        <v>902.60546875</v>
      </c>
      <c r="L26">
        <f t="shared" si="4"/>
        <v>23</v>
      </c>
      <c r="O26">
        <v>1492741666.316</v>
      </c>
      <c r="P26">
        <v>100</v>
      </c>
      <c r="Q26">
        <v>882667520</v>
      </c>
      <c r="R26">
        <f t="shared" si="2"/>
        <v>841.77734375</v>
      </c>
      <c r="S26">
        <f t="shared" si="5"/>
        <v>23.000999927520752</v>
      </c>
    </row>
    <row r="27" spans="1:19" x14ac:dyDescent="0.2">
      <c r="A27">
        <v>1492742294.9820001</v>
      </c>
      <c r="B27">
        <v>26.263000000000002</v>
      </c>
      <c r="C27">
        <v>592723968</v>
      </c>
      <c r="D27">
        <f t="shared" si="0"/>
        <v>565.265625</v>
      </c>
      <c r="E27">
        <f t="shared" si="3"/>
        <v>24.001000165939331</v>
      </c>
      <c r="H27">
        <v>1492741821.48</v>
      </c>
      <c r="I27">
        <v>0</v>
      </c>
      <c r="J27">
        <v>879824896</v>
      </c>
      <c r="K27">
        <f t="shared" si="1"/>
        <v>839.06640625</v>
      </c>
      <c r="L27">
        <f t="shared" si="4"/>
        <v>24.000999927520752</v>
      </c>
      <c r="O27">
        <v>1492741667.316</v>
      </c>
      <c r="P27">
        <v>100</v>
      </c>
      <c r="Q27">
        <v>882634752</v>
      </c>
      <c r="R27">
        <f t="shared" si="2"/>
        <v>841.74609375</v>
      </c>
      <c r="S27">
        <f t="shared" si="5"/>
        <v>24.000999927520752</v>
      </c>
    </row>
    <row r="28" spans="1:19" x14ac:dyDescent="0.2">
      <c r="A28">
        <v>1492742295.983</v>
      </c>
      <c r="B28">
        <v>26.733000000000001</v>
      </c>
      <c r="C28">
        <v>595554304</v>
      </c>
      <c r="D28">
        <f t="shared" si="0"/>
        <v>567.96484375</v>
      </c>
      <c r="E28">
        <f t="shared" si="3"/>
        <v>25.002000093460083</v>
      </c>
      <c r="H28">
        <v>1492741822.48</v>
      </c>
      <c r="I28">
        <v>3</v>
      </c>
      <c r="J28">
        <v>929558528</v>
      </c>
      <c r="K28">
        <f t="shared" si="1"/>
        <v>886.49609375</v>
      </c>
      <c r="L28">
        <f t="shared" si="4"/>
        <v>25.000999927520752</v>
      </c>
      <c r="O28">
        <v>1492741668.316</v>
      </c>
      <c r="P28">
        <v>100</v>
      </c>
      <c r="Q28">
        <v>882634752</v>
      </c>
      <c r="R28">
        <f t="shared" si="2"/>
        <v>841.74609375</v>
      </c>
      <c r="S28">
        <f t="shared" si="5"/>
        <v>25.000999927520752</v>
      </c>
    </row>
    <row r="29" spans="1:19" x14ac:dyDescent="0.2">
      <c r="A29">
        <v>1492742296.9820001</v>
      </c>
      <c r="B29">
        <v>31</v>
      </c>
      <c r="C29">
        <v>595320832</v>
      </c>
      <c r="D29">
        <f t="shared" si="0"/>
        <v>567.7421875</v>
      </c>
      <c r="E29">
        <f t="shared" si="3"/>
        <v>26.001000165939331</v>
      </c>
      <c r="H29">
        <v>1492741823.4790001</v>
      </c>
      <c r="I29">
        <v>0</v>
      </c>
      <c r="J29">
        <v>887443456</v>
      </c>
      <c r="K29">
        <f t="shared" si="1"/>
        <v>846.33203125</v>
      </c>
      <c r="L29">
        <f t="shared" si="4"/>
        <v>26</v>
      </c>
      <c r="O29">
        <v>1492741669.316</v>
      </c>
      <c r="P29">
        <v>100</v>
      </c>
      <c r="Q29">
        <v>882634752</v>
      </c>
      <c r="R29">
        <f t="shared" si="2"/>
        <v>841.74609375</v>
      </c>
      <c r="S29">
        <f t="shared" si="5"/>
        <v>26.000999927520752</v>
      </c>
    </row>
    <row r="30" spans="1:19" x14ac:dyDescent="0.2">
      <c r="A30">
        <v>1492742297.983</v>
      </c>
      <c r="B30">
        <v>31.312999999999999</v>
      </c>
      <c r="C30">
        <v>594915328</v>
      </c>
      <c r="D30">
        <f t="shared" si="0"/>
        <v>567.35546875</v>
      </c>
      <c r="E30">
        <f t="shared" si="3"/>
        <v>27.002000093460083</v>
      </c>
      <c r="H30">
        <v>1492741824.4820001</v>
      </c>
      <c r="I30">
        <v>0</v>
      </c>
      <c r="J30">
        <v>917835776</v>
      </c>
      <c r="K30">
        <f t="shared" si="1"/>
        <v>875.31640625</v>
      </c>
      <c r="L30">
        <f t="shared" si="4"/>
        <v>27.003000020980835</v>
      </c>
      <c r="O30">
        <v>1492741670.316</v>
      </c>
      <c r="P30">
        <v>100</v>
      </c>
      <c r="Q30">
        <v>882634752</v>
      </c>
      <c r="R30">
        <f t="shared" si="2"/>
        <v>841.74609375</v>
      </c>
      <c r="S30">
        <f t="shared" si="5"/>
        <v>27.000999927520752</v>
      </c>
    </row>
    <row r="31" spans="1:19" x14ac:dyDescent="0.2">
      <c r="A31">
        <v>1492742298.9820001</v>
      </c>
      <c r="B31">
        <v>28.866</v>
      </c>
      <c r="C31">
        <v>599523328</v>
      </c>
      <c r="D31">
        <f t="shared" si="0"/>
        <v>571.75</v>
      </c>
      <c r="E31">
        <f t="shared" si="3"/>
        <v>28.001000165939331</v>
      </c>
      <c r="H31">
        <v>1492741825.4790001</v>
      </c>
      <c r="I31">
        <v>0</v>
      </c>
      <c r="J31">
        <v>901828608</v>
      </c>
      <c r="K31">
        <f t="shared" si="1"/>
        <v>860.05078125</v>
      </c>
      <c r="L31">
        <f t="shared" si="4"/>
        <v>28</v>
      </c>
      <c r="O31">
        <v>1492741671.316</v>
      </c>
      <c r="P31">
        <v>99.01</v>
      </c>
      <c r="Q31">
        <v>882634752</v>
      </c>
      <c r="R31">
        <f t="shared" si="2"/>
        <v>841.74609375</v>
      </c>
      <c r="S31">
        <f t="shared" si="5"/>
        <v>28.000999927520752</v>
      </c>
    </row>
    <row r="32" spans="1:19" x14ac:dyDescent="0.2">
      <c r="A32">
        <v>1492742299.9820001</v>
      </c>
      <c r="B32">
        <v>26</v>
      </c>
      <c r="C32">
        <v>602710016</v>
      </c>
      <c r="D32">
        <f t="shared" si="0"/>
        <v>574.7890625</v>
      </c>
      <c r="E32">
        <f t="shared" si="3"/>
        <v>29.001000165939331</v>
      </c>
      <c r="H32">
        <v>1492741826.48</v>
      </c>
      <c r="I32">
        <v>0</v>
      </c>
      <c r="J32">
        <v>917409792</v>
      </c>
      <c r="K32">
        <f t="shared" si="1"/>
        <v>874.91015625</v>
      </c>
      <c r="L32">
        <f t="shared" si="4"/>
        <v>29.000999927520752</v>
      </c>
      <c r="O32">
        <v>1492741672.316</v>
      </c>
      <c r="P32">
        <v>100</v>
      </c>
      <c r="Q32">
        <v>882634752</v>
      </c>
      <c r="R32">
        <f t="shared" si="2"/>
        <v>841.74609375</v>
      </c>
      <c r="S32">
        <f t="shared" si="5"/>
        <v>29.000999927520752</v>
      </c>
    </row>
    <row r="33" spans="1:19" x14ac:dyDescent="0.2">
      <c r="A33">
        <v>1492742300.9820001</v>
      </c>
      <c r="B33">
        <v>30</v>
      </c>
      <c r="C33">
        <v>603676672</v>
      </c>
      <c r="D33">
        <f t="shared" si="0"/>
        <v>575.7109375</v>
      </c>
      <c r="E33">
        <f t="shared" si="3"/>
        <v>30.001000165939331</v>
      </c>
      <c r="H33">
        <v>1492741827.48</v>
      </c>
      <c r="I33">
        <v>4.0819999999999999</v>
      </c>
      <c r="J33">
        <v>917377024</v>
      </c>
      <c r="K33">
        <f t="shared" si="1"/>
        <v>874.87890625</v>
      </c>
      <c r="L33">
        <f t="shared" si="4"/>
        <v>30.000999927520752</v>
      </c>
      <c r="O33">
        <v>1492741673.316</v>
      </c>
      <c r="P33">
        <v>100</v>
      </c>
      <c r="Q33">
        <v>882634752</v>
      </c>
      <c r="R33">
        <f t="shared" si="2"/>
        <v>841.74609375</v>
      </c>
      <c r="S33">
        <f t="shared" si="5"/>
        <v>30.000999927520752</v>
      </c>
    </row>
    <row r="34" spans="1:19" x14ac:dyDescent="0.2">
      <c r="A34">
        <v>1492742301.9820001</v>
      </c>
      <c r="B34">
        <v>29.702999999999999</v>
      </c>
      <c r="C34">
        <v>607092736</v>
      </c>
      <c r="D34">
        <f t="shared" si="0"/>
        <v>578.96875</v>
      </c>
      <c r="E34">
        <f t="shared" si="3"/>
        <v>31.001000165939331</v>
      </c>
      <c r="H34">
        <v>1492741828.48</v>
      </c>
      <c r="I34">
        <v>2</v>
      </c>
      <c r="J34">
        <v>959352832</v>
      </c>
      <c r="K34">
        <f t="shared" si="1"/>
        <v>914.91015625</v>
      </c>
      <c r="L34">
        <f t="shared" si="4"/>
        <v>31.000999927520752</v>
      </c>
      <c r="O34">
        <v>1492741674.316</v>
      </c>
      <c r="P34">
        <v>100</v>
      </c>
      <c r="Q34">
        <v>882634752</v>
      </c>
      <c r="R34">
        <f t="shared" si="2"/>
        <v>841.74609375</v>
      </c>
      <c r="S34">
        <f t="shared" si="5"/>
        <v>31.000999927520752</v>
      </c>
    </row>
    <row r="35" spans="1:19" x14ac:dyDescent="0.2">
      <c r="A35">
        <v>1492742302.9820001</v>
      </c>
      <c r="B35">
        <v>27.550999999999998</v>
      </c>
      <c r="C35">
        <v>596877312</v>
      </c>
      <c r="D35">
        <f t="shared" si="0"/>
        <v>569.2265625</v>
      </c>
      <c r="E35">
        <f t="shared" si="3"/>
        <v>32.001000165939331</v>
      </c>
      <c r="H35">
        <v>1492741829.4790001</v>
      </c>
      <c r="I35">
        <v>0</v>
      </c>
      <c r="J35">
        <v>892739584</v>
      </c>
      <c r="K35">
        <f t="shared" si="1"/>
        <v>851.3828125</v>
      </c>
      <c r="L35">
        <f t="shared" si="4"/>
        <v>32</v>
      </c>
      <c r="O35">
        <v>1492741675.316</v>
      </c>
      <c r="P35">
        <v>100</v>
      </c>
      <c r="Q35">
        <v>882634752</v>
      </c>
      <c r="R35">
        <f t="shared" si="2"/>
        <v>841.74609375</v>
      </c>
      <c r="S35">
        <f t="shared" si="5"/>
        <v>32.000999927520752</v>
      </c>
    </row>
    <row r="36" spans="1:19" x14ac:dyDescent="0.2">
      <c r="A36">
        <v>1492742303.983</v>
      </c>
      <c r="B36">
        <v>32</v>
      </c>
      <c r="C36">
        <v>596332544</v>
      </c>
      <c r="D36">
        <f t="shared" si="0"/>
        <v>568.70703125</v>
      </c>
      <c r="E36">
        <f t="shared" si="3"/>
        <v>33.002000093460083</v>
      </c>
      <c r="H36">
        <v>1492741830.48</v>
      </c>
      <c r="I36">
        <v>0</v>
      </c>
      <c r="J36">
        <v>933994496</v>
      </c>
      <c r="K36">
        <f t="shared" si="1"/>
        <v>890.7265625</v>
      </c>
      <c r="L36">
        <f t="shared" si="4"/>
        <v>33.000999927520752</v>
      </c>
      <c r="O36">
        <v>1492741676.316</v>
      </c>
      <c r="P36">
        <v>100</v>
      </c>
      <c r="Q36">
        <v>882634752</v>
      </c>
      <c r="R36">
        <f t="shared" si="2"/>
        <v>841.74609375</v>
      </c>
      <c r="S36">
        <f t="shared" si="5"/>
        <v>33.000999927520752</v>
      </c>
    </row>
    <row r="37" spans="1:19" x14ac:dyDescent="0.2">
      <c r="A37">
        <v>1492742304.983</v>
      </c>
      <c r="B37">
        <v>30.611999999999998</v>
      </c>
      <c r="C37">
        <v>596271104</v>
      </c>
      <c r="D37">
        <f t="shared" si="0"/>
        <v>568.6484375</v>
      </c>
      <c r="E37">
        <f t="shared" si="3"/>
        <v>34.002000093460083</v>
      </c>
      <c r="H37">
        <v>1492741831.48</v>
      </c>
      <c r="I37">
        <v>0</v>
      </c>
      <c r="J37">
        <v>972697600</v>
      </c>
      <c r="K37">
        <f t="shared" si="1"/>
        <v>927.63671875</v>
      </c>
      <c r="L37">
        <f t="shared" si="4"/>
        <v>34.000999927520752</v>
      </c>
      <c r="O37">
        <v>1492741677.316</v>
      </c>
      <c r="P37">
        <v>100</v>
      </c>
      <c r="Q37">
        <v>882634752</v>
      </c>
      <c r="R37">
        <f t="shared" si="2"/>
        <v>841.74609375</v>
      </c>
      <c r="S37">
        <f t="shared" si="5"/>
        <v>34.000999927520752</v>
      </c>
    </row>
    <row r="38" spans="1:19" x14ac:dyDescent="0.2">
      <c r="A38">
        <v>1492742305.983</v>
      </c>
      <c r="B38">
        <v>29.411999999999999</v>
      </c>
      <c r="C38">
        <v>595787776</v>
      </c>
      <c r="D38">
        <f t="shared" si="0"/>
        <v>568.1875</v>
      </c>
      <c r="E38">
        <f t="shared" si="3"/>
        <v>35.002000093460083</v>
      </c>
      <c r="H38">
        <v>1492741832.48</v>
      </c>
      <c r="I38">
        <v>0</v>
      </c>
      <c r="J38">
        <v>945745920</v>
      </c>
      <c r="K38">
        <f t="shared" si="1"/>
        <v>901.93359375</v>
      </c>
      <c r="L38">
        <f t="shared" si="4"/>
        <v>35.000999927520752</v>
      </c>
      <c r="O38">
        <v>1492741678.316</v>
      </c>
      <c r="P38">
        <v>100</v>
      </c>
      <c r="Q38">
        <v>882601984</v>
      </c>
      <c r="R38">
        <f t="shared" si="2"/>
        <v>841.71484375</v>
      </c>
      <c r="S38">
        <f t="shared" si="5"/>
        <v>35.000999927520752</v>
      </c>
    </row>
    <row r="39" spans="1:19" x14ac:dyDescent="0.2">
      <c r="A39">
        <v>1492742306.983</v>
      </c>
      <c r="B39">
        <v>29</v>
      </c>
      <c r="C39">
        <v>595406848</v>
      </c>
      <c r="D39">
        <f t="shared" si="0"/>
        <v>567.82421875</v>
      </c>
      <c r="E39">
        <f t="shared" si="3"/>
        <v>36.002000093460083</v>
      </c>
      <c r="H39">
        <v>1492741833.48</v>
      </c>
      <c r="I39">
        <v>0</v>
      </c>
      <c r="J39">
        <v>949395456</v>
      </c>
      <c r="K39">
        <f t="shared" si="1"/>
        <v>905.4140625</v>
      </c>
      <c r="L39">
        <f t="shared" si="4"/>
        <v>36.000999927520752</v>
      </c>
      <c r="O39">
        <v>1492741679.316</v>
      </c>
      <c r="P39">
        <v>100</v>
      </c>
      <c r="Q39">
        <v>882999296</v>
      </c>
      <c r="R39">
        <f t="shared" si="2"/>
        <v>842.09375</v>
      </c>
      <c r="S39">
        <f t="shared" si="5"/>
        <v>36.000999927520752</v>
      </c>
    </row>
    <row r="40" spans="1:19" x14ac:dyDescent="0.2">
      <c r="A40">
        <v>1492742307.9820001</v>
      </c>
      <c r="B40">
        <v>28</v>
      </c>
      <c r="C40">
        <v>598925312</v>
      </c>
      <c r="D40">
        <f t="shared" si="0"/>
        <v>571.1796875</v>
      </c>
      <c r="E40">
        <f t="shared" si="3"/>
        <v>37.001000165939331</v>
      </c>
      <c r="H40">
        <v>1492741834.48</v>
      </c>
      <c r="I40">
        <v>0</v>
      </c>
      <c r="J40">
        <v>929075200</v>
      </c>
      <c r="K40">
        <f t="shared" si="1"/>
        <v>886.03515625</v>
      </c>
      <c r="L40">
        <f t="shared" si="4"/>
        <v>37.000999927520752</v>
      </c>
      <c r="O40">
        <v>1492741680.316</v>
      </c>
      <c r="P40">
        <v>100</v>
      </c>
      <c r="Q40">
        <v>882999296</v>
      </c>
      <c r="R40">
        <f t="shared" si="2"/>
        <v>842.09375</v>
      </c>
      <c r="S40">
        <f t="shared" si="5"/>
        <v>37.000999927520752</v>
      </c>
    </row>
    <row r="41" spans="1:19" x14ac:dyDescent="0.2">
      <c r="A41">
        <v>1492742308.9820001</v>
      </c>
      <c r="B41">
        <v>28.571000000000002</v>
      </c>
      <c r="C41">
        <v>603693056</v>
      </c>
      <c r="D41">
        <f t="shared" si="0"/>
        <v>575.7265625</v>
      </c>
      <c r="E41">
        <f t="shared" si="3"/>
        <v>38.001000165939331</v>
      </c>
      <c r="H41">
        <v>1492741835.48</v>
      </c>
      <c r="I41">
        <v>1</v>
      </c>
      <c r="J41">
        <v>984424448</v>
      </c>
      <c r="K41">
        <f t="shared" si="1"/>
        <v>938.8203125</v>
      </c>
      <c r="L41">
        <f t="shared" si="4"/>
        <v>38.000999927520752</v>
      </c>
      <c r="O41">
        <v>1492741681.316</v>
      </c>
      <c r="P41">
        <v>100</v>
      </c>
      <c r="Q41">
        <v>882999296</v>
      </c>
      <c r="R41">
        <f t="shared" si="2"/>
        <v>842.09375</v>
      </c>
      <c r="S41">
        <f t="shared" si="5"/>
        <v>38.000999927520752</v>
      </c>
    </row>
    <row r="42" spans="1:19" x14ac:dyDescent="0.2">
      <c r="A42">
        <v>1492742309.9820001</v>
      </c>
      <c r="B42">
        <v>35</v>
      </c>
      <c r="C42">
        <v>600469504</v>
      </c>
      <c r="D42">
        <f t="shared" si="0"/>
        <v>572.65234375</v>
      </c>
      <c r="E42">
        <f t="shared" si="3"/>
        <v>39.001000165939331</v>
      </c>
      <c r="H42">
        <v>1492741836.48</v>
      </c>
      <c r="I42">
        <v>20.202000000000002</v>
      </c>
      <c r="J42">
        <v>937304064</v>
      </c>
      <c r="K42">
        <f t="shared" si="1"/>
        <v>893.8828125</v>
      </c>
      <c r="L42">
        <f t="shared" si="4"/>
        <v>39.000999927520752</v>
      </c>
      <c r="O42">
        <v>1492741682.316</v>
      </c>
      <c r="P42">
        <v>100</v>
      </c>
      <c r="Q42">
        <v>882962432</v>
      </c>
      <c r="R42">
        <f t="shared" si="2"/>
        <v>842.05859375</v>
      </c>
      <c r="S42">
        <f t="shared" si="5"/>
        <v>39.000999927520752</v>
      </c>
    </row>
    <row r="43" spans="1:19" x14ac:dyDescent="0.2">
      <c r="A43">
        <v>1492742310.9820001</v>
      </c>
      <c r="B43">
        <v>30.611999999999998</v>
      </c>
      <c r="C43">
        <v>600260608</v>
      </c>
      <c r="D43">
        <f t="shared" si="0"/>
        <v>572.453125</v>
      </c>
      <c r="E43">
        <f t="shared" si="3"/>
        <v>40.001000165939331</v>
      </c>
      <c r="H43">
        <v>1492741837.48</v>
      </c>
      <c r="I43">
        <v>0</v>
      </c>
      <c r="J43">
        <v>913141760</v>
      </c>
      <c r="K43">
        <f t="shared" si="1"/>
        <v>870.83984375</v>
      </c>
      <c r="L43">
        <f t="shared" si="4"/>
        <v>40.000999927520752</v>
      </c>
      <c r="O43">
        <v>1492741683.316</v>
      </c>
      <c r="P43">
        <v>100</v>
      </c>
      <c r="Q43">
        <v>883232768</v>
      </c>
      <c r="R43">
        <f t="shared" si="2"/>
        <v>842.31640625</v>
      </c>
      <c r="S43">
        <f t="shared" si="5"/>
        <v>40.000999927520752</v>
      </c>
    </row>
    <row r="44" spans="1:19" x14ac:dyDescent="0.2">
      <c r="A44">
        <v>1492742311.983</v>
      </c>
      <c r="B44">
        <v>35</v>
      </c>
      <c r="C44">
        <v>596504576</v>
      </c>
      <c r="D44">
        <f t="shared" si="0"/>
        <v>568.87109375</v>
      </c>
      <c r="E44">
        <f t="shared" si="3"/>
        <v>41.002000093460083</v>
      </c>
      <c r="H44">
        <v>1492741838.48</v>
      </c>
      <c r="I44">
        <v>0</v>
      </c>
      <c r="J44">
        <v>983801856</v>
      </c>
      <c r="K44">
        <f t="shared" si="1"/>
        <v>938.2265625</v>
      </c>
      <c r="L44">
        <f t="shared" si="4"/>
        <v>41.000999927520752</v>
      </c>
      <c r="O44">
        <v>1492741684.316</v>
      </c>
      <c r="P44">
        <v>100</v>
      </c>
      <c r="Q44">
        <v>883232768</v>
      </c>
      <c r="R44">
        <f t="shared" si="2"/>
        <v>842.31640625</v>
      </c>
      <c r="S44">
        <f t="shared" si="5"/>
        <v>41.000999927520752</v>
      </c>
    </row>
    <row r="45" spans="1:19" x14ac:dyDescent="0.2">
      <c r="A45">
        <v>1492742312.9820001</v>
      </c>
      <c r="B45">
        <v>29.591999999999999</v>
      </c>
      <c r="C45">
        <v>598290432</v>
      </c>
      <c r="D45">
        <f t="shared" si="0"/>
        <v>570.57421875</v>
      </c>
      <c r="E45">
        <f t="shared" si="3"/>
        <v>42.001000165939331</v>
      </c>
      <c r="H45">
        <v>1492741839.4790001</v>
      </c>
      <c r="I45">
        <v>23.158000000000001</v>
      </c>
      <c r="J45">
        <v>960364544</v>
      </c>
      <c r="K45">
        <f t="shared" si="1"/>
        <v>915.875</v>
      </c>
      <c r="L45">
        <f t="shared" si="4"/>
        <v>42</v>
      </c>
      <c r="O45">
        <v>1492741685.316</v>
      </c>
      <c r="P45">
        <v>100</v>
      </c>
      <c r="Q45">
        <v>883195904</v>
      </c>
      <c r="R45">
        <f t="shared" si="2"/>
        <v>842.28125</v>
      </c>
      <c r="S45">
        <f t="shared" si="5"/>
        <v>42.000999927520752</v>
      </c>
    </row>
    <row r="46" spans="1:19" x14ac:dyDescent="0.2">
      <c r="A46">
        <v>1492742313.983</v>
      </c>
      <c r="B46">
        <v>32.673000000000002</v>
      </c>
      <c r="C46">
        <v>598745088</v>
      </c>
      <c r="D46">
        <f t="shared" si="0"/>
        <v>571.0078125</v>
      </c>
      <c r="E46">
        <f t="shared" si="3"/>
        <v>43.002000093460083</v>
      </c>
      <c r="H46">
        <v>1492741840.48</v>
      </c>
      <c r="I46">
        <v>0</v>
      </c>
      <c r="J46">
        <v>932605952</v>
      </c>
      <c r="K46">
        <f t="shared" si="1"/>
        <v>889.40234375</v>
      </c>
      <c r="L46">
        <f t="shared" si="4"/>
        <v>43.000999927520752</v>
      </c>
      <c r="O46">
        <v>1492741686.316</v>
      </c>
      <c r="P46">
        <v>100</v>
      </c>
      <c r="Q46">
        <v>883195904</v>
      </c>
      <c r="R46">
        <f t="shared" si="2"/>
        <v>842.28125</v>
      </c>
      <c r="S46">
        <f t="shared" si="5"/>
        <v>43.000999927520752</v>
      </c>
    </row>
    <row r="47" spans="1:19" x14ac:dyDescent="0.2">
      <c r="A47">
        <v>1492742314.983</v>
      </c>
      <c r="B47">
        <v>28.283000000000001</v>
      </c>
      <c r="C47">
        <v>598573056</v>
      </c>
      <c r="D47">
        <f t="shared" si="0"/>
        <v>570.84375</v>
      </c>
      <c r="E47">
        <f t="shared" si="3"/>
        <v>44.002000093460083</v>
      </c>
      <c r="H47">
        <v>1492741841.48</v>
      </c>
      <c r="I47">
        <v>0</v>
      </c>
      <c r="J47">
        <v>982929408</v>
      </c>
      <c r="K47">
        <f t="shared" si="1"/>
        <v>937.39453125</v>
      </c>
      <c r="L47">
        <f t="shared" si="4"/>
        <v>44.000999927520752</v>
      </c>
      <c r="O47">
        <v>1492741687.316</v>
      </c>
      <c r="P47">
        <v>99</v>
      </c>
      <c r="Q47">
        <v>883163136</v>
      </c>
      <c r="R47">
        <f t="shared" si="2"/>
        <v>842.25</v>
      </c>
      <c r="S47">
        <f t="shared" si="5"/>
        <v>44.000999927520752</v>
      </c>
    </row>
    <row r="48" spans="1:19" x14ac:dyDescent="0.2">
      <c r="A48">
        <v>1492742315.9820001</v>
      </c>
      <c r="B48">
        <v>26.733000000000001</v>
      </c>
      <c r="C48">
        <v>598093824</v>
      </c>
      <c r="D48">
        <f t="shared" si="0"/>
        <v>570.38671875</v>
      </c>
      <c r="E48">
        <f t="shared" si="3"/>
        <v>45.001000165939331</v>
      </c>
      <c r="H48">
        <v>1492741842.4790001</v>
      </c>
      <c r="I48">
        <v>0</v>
      </c>
      <c r="J48">
        <v>949395456</v>
      </c>
      <c r="K48">
        <f t="shared" si="1"/>
        <v>905.4140625</v>
      </c>
      <c r="L48">
        <f t="shared" si="4"/>
        <v>45</v>
      </c>
      <c r="O48">
        <v>1492741688.316</v>
      </c>
      <c r="P48">
        <v>99</v>
      </c>
      <c r="Q48">
        <v>883163136</v>
      </c>
      <c r="R48">
        <f t="shared" si="2"/>
        <v>842.25</v>
      </c>
      <c r="S48">
        <f t="shared" si="5"/>
        <v>45.000999927520752</v>
      </c>
    </row>
    <row r="49" spans="1:19" x14ac:dyDescent="0.2">
      <c r="A49">
        <v>1492742316.983</v>
      </c>
      <c r="B49">
        <v>31</v>
      </c>
      <c r="C49">
        <v>597782528</v>
      </c>
      <c r="D49">
        <f t="shared" si="0"/>
        <v>570.08984375</v>
      </c>
      <c r="E49">
        <f t="shared" si="3"/>
        <v>46.002000093460083</v>
      </c>
      <c r="H49">
        <v>1492741843.4809999</v>
      </c>
      <c r="I49">
        <v>0</v>
      </c>
      <c r="J49">
        <v>949874688</v>
      </c>
      <c r="K49">
        <f t="shared" si="1"/>
        <v>905.87109375</v>
      </c>
      <c r="L49">
        <f t="shared" si="4"/>
        <v>46.001999855041504</v>
      </c>
      <c r="O49">
        <v>1492741689.316</v>
      </c>
      <c r="P49">
        <v>100</v>
      </c>
      <c r="Q49">
        <v>883163136</v>
      </c>
      <c r="R49">
        <f t="shared" si="2"/>
        <v>842.25</v>
      </c>
      <c r="S49">
        <f t="shared" si="5"/>
        <v>46.000999927520752</v>
      </c>
    </row>
    <row r="50" spans="1:19" x14ac:dyDescent="0.2">
      <c r="A50">
        <v>1492742317.9820001</v>
      </c>
      <c r="B50">
        <v>31.312999999999999</v>
      </c>
      <c r="C50">
        <v>597405696</v>
      </c>
      <c r="D50">
        <f t="shared" si="0"/>
        <v>569.73046875</v>
      </c>
      <c r="E50">
        <f t="shared" si="3"/>
        <v>47.001000165939331</v>
      </c>
      <c r="H50">
        <v>1492741844.4790001</v>
      </c>
      <c r="I50">
        <v>0</v>
      </c>
      <c r="J50">
        <v>969519104</v>
      </c>
      <c r="K50">
        <f t="shared" si="1"/>
        <v>924.60546875</v>
      </c>
      <c r="L50">
        <f t="shared" si="4"/>
        <v>47</v>
      </c>
      <c r="O50">
        <v>1492741690.316</v>
      </c>
      <c r="P50">
        <v>100</v>
      </c>
      <c r="Q50">
        <v>883163136</v>
      </c>
      <c r="R50">
        <f t="shared" si="2"/>
        <v>842.25</v>
      </c>
      <c r="S50">
        <f t="shared" si="5"/>
        <v>47.000999927520752</v>
      </c>
    </row>
    <row r="51" spans="1:19" x14ac:dyDescent="0.2">
      <c r="A51">
        <v>1492742318.9820001</v>
      </c>
      <c r="B51">
        <v>29.411999999999999</v>
      </c>
      <c r="C51">
        <v>610668544</v>
      </c>
      <c r="D51">
        <f t="shared" si="0"/>
        <v>582.37890625</v>
      </c>
      <c r="E51">
        <f t="shared" si="3"/>
        <v>48.001000165939331</v>
      </c>
      <c r="H51">
        <v>1492741845.4790001</v>
      </c>
      <c r="I51">
        <v>1.98</v>
      </c>
      <c r="J51">
        <v>967401472</v>
      </c>
      <c r="K51">
        <f t="shared" si="1"/>
        <v>922.5859375</v>
      </c>
      <c r="L51">
        <f t="shared" si="4"/>
        <v>48</v>
      </c>
      <c r="O51">
        <v>1492741691.316</v>
      </c>
      <c r="P51">
        <v>100</v>
      </c>
      <c r="Q51">
        <v>883163136</v>
      </c>
      <c r="R51">
        <f t="shared" si="2"/>
        <v>842.25</v>
      </c>
      <c r="S51">
        <f t="shared" si="5"/>
        <v>48.000999927520752</v>
      </c>
    </row>
    <row r="52" spans="1:19" x14ac:dyDescent="0.2">
      <c r="A52">
        <v>1492742319.9820001</v>
      </c>
      <c r="B52">
        <v>27.273</v>
      </c>
      <c r="C52">
        <v>611790848</v>
      </c>
      <c r="D52">
        <f t="shared" si="0"/>
        <v>583.44921875</v>
      </c>
      <c r="E52">
        <f t="shared" si="3"/>
        <v>49.001000165939331</v>
      </c>
      <c r="H52">
        <v>1492741846.4790001</v>
      </c>
      <c r="I52">
        <v>0</v>
      </c>
      <c r="J52">
        <v>997736448</v>
      </c>
      <c r="K52">
        <f t="shared" si="1"/>
        <v>951.515625</v>
      </c>
      <c r="L52">
        <f t="shared" si="4"/>
        <v>49</v>
      </c>
      <c r="O52">
        <v>1492741692.316</v>
      </c>
      <c r="P52">
        <v>100</v>
      </c>
      <c r="Q52">
        <v>883163136</v>
      </c>
      <c r="R52">
        <f t="shared" si="2"/>
        <v>842.25</v>
      </c>
      <c r="S52">
        <f t="shared" si="5"/>
        <v>49.000999927520752</v>
      </c>
    </row>
    <row r="53" spans="1:19" x14ac:dyDescent="0.2">
      <c r="A53">
        <v>1492742320.9820001</v>
      </c>
      <c r="B53">
        <v>47.524999999999999</v>
      </c>
      <c r="C53">
        <v>599183360</v>
      </c>
      <c r="D53">
        <f t="shared" si="0"/>
        <v>571.42578125</v>
      </c>
      <c r="E53">
        <f t="shared" si="3"/>
        <v>50.001000165939331</v>
      </c>
      <c r="H53">
        <v>1492741847.48</v>
      </c>
      <c r="I53">
        <v>0</v>
      </c>
      <c r="J53">
        <v>960188416</v>
      </c>
      <c r="K53">
        <f t="shared" si="1"/>
        <v>915.70703125</v>
      </c>
      <c r="L53">
        <f t="shared" si="4"/>
        <v>50.000999927520752</v>
      </c>
      <c r="O53">
        <v>1492741693.316</v>
      </c>
      <c r="P53">
        <v>100</v>
      </c>
      <c r="Q53">
        <v>883163136</v>
      </c>
      <c r="R53">
        <f t="shared" si="2"/>
        <v>842.25</v>
      </c>
      <c r="S53">
        <f t="shared" si="5"/>
        <v>50.000999927520752</v>
      </c>
    </row>
    <row r="54" spans="1:19" x14ac:dyDescent="0.2">
      <c r="A54">
        <v>1492742321.9820001</v>
      </c>
      <c r="B54">
        <v>97.894999999999996</v>
      </c>
      <c r="C54">
        <v>599183360</v>
      </c>
      <c r="D54">
        <f t="shared" si="0"/>
        <v>571.42578125</v>
      </c>
      <c r="E54">
        <f t="shared" si="3"/>
        <v>51.001000165939331</v>
      </c>
      <c r="H54">
        <v>1492741848.48</v>
      </c>
      <c r="I54">
        <v>6.1219999999999999</v>
      </c>
      <c r="J54">
        <v>999677952</v>
      </c>
      <c r="K54">
        <f t="shared" si="1"/>
        <v>953.3671875</v>
      </c>
      <c r="L54">
        <f t="shared" si="4"/>
        <v>51.000999927520752</v>
      </c>
      <c r="O54">
        <v>1492741694.316</v>
      </c>
      <c r="P54">
        <v>100</v>
      </c>
      <c r="Q54">
        <v>883163136</v>
      </c>
      <c r="R54">
        <f t="shared" si="2"/>
        <v>842.25</v>
      </c>
      <c r="S54">
        <f t="shared" si="5"/>
        <v>51.000999927520752</v>
      </c>
    </row>
    <row r="55" spans="1:19" x14ac:dyDescent="0.2">
      <c r="A55">
        <v>1492742322.9820001</v>
      </c>
      <c r="B55">
        <v>94.948999999999998</v>
      </c>
      <c r="C55">
        <v>599183360</v>
      </c>
      <c r="D55">
        <f t="shared" si="0"/>
        <v>571.42578125</v>
      </c>
      <c r="E55">
        <f t="shared" si="3"/>
        <v>52.001000165939331</v>
      </c>
      <c r="H55">
        <v>1492741849.48</v>
      </c>
      <c r="I55">
        <v>0</v>
      </c>
      <c r="J55">
        <v>928145408</v>
      </c>
      <c r="K55">
        <f t="shared" si="1"/>
        <v>885.1484375</v>
      </c>
      <c r="L55">
        <f t="shared" si="4"/>
        <v>52.000999927520752</v>
      </c>
      <c r="O55">
        <v>1492741695.316</v>
      </c>
      <c r="P55">
        <v>100</v>
      </c>
      <c r="Q55">
        <v>883130368</v>
      </c>
      <c r="R55">
        <f t="shared" si="2"/>
        <v>842.21875</v>
      </c>
      <c r="S55">
        <f t="shared" si="5"/>
        <v>52.000999927520752</v>
      </c>
    </row>
    <row r="56" spans="1:19" x14ac:dyDescent="0.2">
      <c r="A56">
        <v>1492742323.9820001</v>
      </c>
      <c r="B56">
        <v>90.385000000000005</v>
      </c>
      <c r="C56">
        <v>599183360</v>
      </c>
      <c r="D56">
        <f t="shared" si="0"/>
        <v>571.42578125</v>
      </c>
      <c r="E56">
        <f t="shared" si="3"/>
        <v>53.001000165939331</v>
      </c>
      <c r="H56">
        <v>1492741850.4790001</v>
      </c>
      <c r="I56">
        <v>0</v>
      </c>
      <c r="J56">
        <v>958914560</v>
      </c>
      <c r="K56">
        <f t="shared" si="1"/>
        <v>914.4921875</v>
      </c>
      <c r="L56">
        <f t="shared" si="4"/>
        <v>53</v>
      </c>
      <c r="O56">
        <v>1492741696.316</v>
      </c>
      <c r="P56">
        <v>100</v>
      </c>
      <c r="Q56">
        <v>883130368</v>
      </c>
      <c r="R56">
        <f t="shared" si="2"/>
        <v>842.21875</v>
      </c>
      <c r="S56">
        <f t="shared" si="5"/>
        <v>53.000999927520752</v>
      </c>
    </row>
    <row r="57" spans="1:19" x14ac:dyDescent="0.2">
      <c r="A57">
        <v>1492742324.9820001</v>
      </c>
      <c r="B57">
        <v>92.078999999999994</v>
      </c>
      <c r="C57">
        <v>599150592</v>
      </c>
      <c r="D57">
        <f t="shared" si="0"/>
        <v>571.39453125</v>
      </c>
      <c r="E57">
        <f t="shared" si="3"/>
        <v>54.001000165939331</v>
      </c>
      <c r="H57">
        <v>1492741851.48</v>
      </c>
      <c r="I57">
        <v>4.04</v>
      </c>
      <c r="J57">
        <v>992747520</v>
      </c>
      <c r="K57">
        <f t="shared" si="1"/>
        <v>946.7578125</v>
      </c>
      <c r="L57">
        <f t="shared" si="4"/>
        <v>54.000999927520752</v>
      </c>
      <c r="O57">
        <v>1492741697.316</v>
      </c>
      <c r="P57">
        <v>100</v>
      </c>
      <c r="Q57">
        <v>883130368</v>
      </c>
      <c r="R57">
        <f t="shared" si="2"/>
        <v>842.21875</v>
      </c>
      <c r="S57">
        <f t="shared" si="5"/>
        <v>54.000999927520752</v>
      </c>
    </row>
    <row r="58" spans="1:19" x14ac:dyDescent="0.2">
      <c r="A58">
        <v>1492742325.9820001</v>
      </c>
      <c r="B58">
        <v>92.078999999999994</v>
      </c>
      <c r="C58">
        <v>599117824</v>
      </c>
      <c r="D58">
        <f t="shared" si="0"/>
        <v>571.36328125</v>
      </c>
      <c r="E58">
        <f t="shared" si="3"/>
        <v>55.001000165939331</v>
      </c>
      <c r="H58">
        <v>1492741852.48</v>
      </c>
      <c r="I58">
        <v>0</v>
      </c>
      <c r="J58">
        <v>927604736</v>
      </c>
      <c r="K58">
        <f t="shared" si="1"/>
        <v>884.6328125</v>
      </c>
      <c r="L58">
        <f t="shared" si="4"/>
        <v>55.000999927520752</v>
      </c>
      <c r="O58">
        <v>1492741698.316</v>
      </c>
      <c r="P58">
        <v>100</v>
      </c>
      <c r="Q58">
        <v>883130368</v>
      </c>
      <c r="R58">
        <f t="shared" si="2"/>
        <v>842.21875</v>
      </c>
      <c r="S58">
        <f t="shared" si="5"/>
        <v>55.000999927520752</v>
      </c>
    </row>
    <row r="59" spans="1:19" x14ac:dyDescent="0.2">
      <c r="A59">
        <v>1492742326.9820001</v>
      </c>
      <c r="B59">
        <v>97.894999999999996</v>
      </c>
      <c r="C59">
        <v>599117824</v>
      </c>
      <c r="D59">
        <f t="shared" si="0"/>
        <v>571.36328125</v>
      </c>
      <c r="E59">
        <f t="shared" si="3"/>
        <v>56.001000165939331</v>
      </c>
      <c r="H59">
        <v>1492741853.48</v>
      </c>
      <c r="I59">
        <v>0</v>
      </c>
      <c r="J59">
        <v>998895616</v>
      </c>
      <c r="K59">
        <f t="shared" si="1"/>
        <v>952.62109375</v>
      </c>
      <c r="L59">
        <f t="shared" si="4"/>
        <v>56.000999927520752</v>
      </c>
      <c r="O59">
        <v>1492741699.316</v>
      </c>
      <c r="P59">
        <v>100</v>
      </c>
      <c r="Q59">
        <v>883130368</v>
      </c>
      <c r="R59">
        <f t="shared" si="2"/>
        <v>842.21875</v>
      </c>
      <c r="S59">
        <f t="shared" si="5"/>
        <v>56.000999927520752</v>
      </c>
    </row>
    <row r="60" spans="1:19" x14ac:dyDescent="0.2">
      <c r="A60">
        <v>1492742327.9820001</v>
      </c>
      <c r="B60">
        <v>96.906999999999996</v>
      </c>
      <c r="C60">
        <v>599113728</v>
      </c>
      <c r="D60">
        <f t="shared" si="0"/>
        <v>571.359375</v>
      </c>
      <c r="E60">
        <f t="shared" si="3"/>
        <v>57.001000165939331</v>
      </c>
      <c r="H60">
        <v>1492741854.48</v>
      </c>
      <c r="I60">
        <v>1</v>
      </c>
      <c r="J60">
        <v>935665664</v>
      </c>
      <c r="K60">
        <f t="shared" si="1"/>
        <v>892.3203125</v>
      </c>
      <c r="L60">
        <f t="shared" si="4"/>
        <v>57.000999927520752</v>
      </c>
      <c r="O60">
        <v>1492741700.316</v>
      </c>
      <c r="P60">
        <v>100</v>
      </c>
      <c r="Q60">
        <v>883130368</v>
      </c>
      <c r="R60">
        <f t="shared" si="2"/>
        <v>842.21875</v>
      </c>
      <c r="S60">
        <f t="shared" si="5"/>
        <v>57.000999927520752</v>
      </c>
    </row>
    <row r="61" spans="1:19" x14ac:dyDescent="0.2">
      <c r="A61">
        <v>1492742328.9820001</v>
      </c>
      <c r="B61">
        <v>95.918000000000006</v>
      </c>
      <c r="C61">
        <v>599113728</v>
      </c>
      <c r="D61">
        <f t="shared" si="0"/>
        <v>571.359375</v>
      </c>
      <c r="E61">
        <f t="shared" si="3"/>
        <v>58.001000165939331</v>
      </c>
      <c r="H61">
        <v>1492741855.4790001</v>
      </c>
      <c r="I61">
        <v>0</v>
      </c>
      <c r="J61">
        <v>978395136</v>
      </c>
      <c r="K61">
        <f t="shared" si="1"/>
        <v>933.0703125</v>
      </c>
      <c r="L61">
        <f t="shared" si="4"/>
        <v>58</v>
      </c>
      <c r="O61">
        <v>1492741701.316</v>
      </c>
      <c r="P61">
        <v>100</v>
      </c>
      <c r="Q61">
        <v>883130368</v>
      </c>
      <c r="R61">
        <f t="shared" si="2"/>
        <v>842.21875</v>
      </c>
      <c r="S61">
        <f t="shared" si="5"/>
        <v>58.000999927520752</v>
      </c>
    </row>
    <row r="62" spans="1:19" x14ac:dyDescent="0.2">
      <c r="A62">
        <v>1492742329.9820001</v>
      </c>
      <c r="B62">
        <v>93.938999999999993</v>
      </c>
      <c r="C62">
        <v>599113728</v>
      </c>
      <c r="D62">
        <f t="shared" si="0"/>
        <v>571.359375</v>
      </c>
      <c r="E62">
        <f t="shared" si="3"/>
        <v>59.001000165939331</v>
      </c>
      <c r="H62">
        <v>1492741856.48</v>
      </c>
      <c r="I62">
        <v>0</v>
      </c>
      <c r="J62">
        <v>937422848</v>
      </c>
      <c r="K62">
        <f t="shared" si="1"/>
        <v>893.99609375</v>
      </c>
      <c r="L62">
        <f t="shared" si="4"/>
        <v>59.000999927520752</v>
      </c>
      <c r="O62">
        <v>1492741702.316</v>
      </c>
      <c r="P62">
        <v>100</v>
      </c>
      <c r="Q62">
        <v>883130368</v>
      </c>
      <c r="R62">
        <f t="shared" si="2"/>
        <v>842.21875</v>
      </c>
      <c r="S62">
        <f t="shared" si="5"/>
        <v>59.000999927520752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Drop rate</vt:lpstr>
      <vt:lpstr>Throughput</vt:lpstr>
      <vt:lpstr>Latency</vt:lpstr>
      <vt:lpstr>LightCPU_Memory</vt:lpstr>
      <vt:lpstr>HeavyCPU_Memory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User</cp:lastModifiedBy>
  <dcterms:created xsi:type="dcterms:W3CDTF">2017-04-22T01:03:27Z</dcterms:created>
  <dcterms:modified xsi:type="dcterms:W3CDTF">2017-05-05T04:48:19Z</dcterms:modified>
</cp:coreProperties>
</file>