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vek.Tomar/Documents/Finanz Informatik/"/>
    </mc:Choice>
  </mc:AlternateContent>
  <xr:revisionPtr revIDLastSave="0" documentId="8_{9F95D936-E139-DD48-9142-9666A9FEBAB4}" xr6:coauthVersionLast="47" xr6:coauthVersionMax="47" xr10:uidLastSave="{00000000-0000-0000-0000-000000000000}"/>
  <bookViews>
    <workbookView xWindow="34560" yWindow="1240" windowWidth="38400" windowHeight="19700" xr2:uid="{9E196E57-A3DB-E94D-8D83-533C8EC538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L41" i="1"/>
  <c r="G31" i="1"/>
  <c r="G30" i="1"/>
  <c r="E36" i="1"/>
  <c r="E35" i="1"/>
  <c r="D35" i="1"/>
  <c r="C35" i="1"/>
  <c r="E34" i="1"/>
  <c r="D34" i="1"/>
  <c r="D33" i="1"/>
  <c r="E32" i="1"/>
  <c r="D32" i="1"/>
  <c r="C32" i="1"/>
  <c r="E31" i="1"/>
  <c r="D31" i="1"/>
  <c r="C31" i="1"/>
  <c r="E30" i="1"/>
  <c r="D30" i="1"/>
  <c r="C30" i="1"/>
  <c r="N30" i="1"/>
  <c r="N31" i="1"/>
  <c r="N32" i="1"/>
  <c r="N33" i="1"/>
  <c r="N34" i="1"/>
  <c r="N35" i="1"/>
  <c r="N36" i="1"/>
  <c r="N37" i="1"/>
  <c r="N38" i="1"/>
  <c r="N39" i="1"/>
  <c r="N40" i="1"/>
  <c r="J30" i="1"/>
  <c r="J31" i="1"/>
  <c r="J32" i="1"/>
  <c r="J33" i="1"/>
  <c r="J34" i="1"/>
  <c r="J35" i="1"/>
  <c r="J36" i="1"/>
  <c r="J37" i="1"/>
  <c r="J38" i="1"/>
  <c r="J39" i="1"/>
  <c r="J40" i="1"/>
  <c r="I30" i="1"/>
  <c r="I31" i="1"/>
  <c r="I32" i="1"/>
  <c r="I33" i="1"/>
  <c r="I34" i="1"/>
  <c r="I35" i="1"/>
  <c r="I36" i="1"/>
  <c r="I37" i="1"/>
  <c r="I38" i="1"/>
  <c r="I39" i="1"/>
  <c r="I40" i="1"/>
  <c r="H30" i="1"/>
  <c r="H31" i="1"/>
  <c r="H32" i="1"/>
  <c r="H33" i="1"/>
  <c r="H34" i="1"/>
  <c r="H35" i="1"/>
  <c r="H36" i="1"/>
  <c r="H37" i="1"/>
  <c r="H38" i="1"/>
  <c r="H39" i="1"/>
  <c r="H40" i="1"/>
  <c r="G32" i="1"/>
  <c r="G33" i="1"/>
  <c r="G34" i="1"/>
  <c r="G35" i="1"/>
  <c r="G36" i="1"/>
  <c r="G37" i="1"/>
  <c r="G38" i="1"/>
  <c r="G39" i="1"/>
  <c r="G40" i="1"/>
  <c r="F30" i="1"/>
  <c r="F31" i="1"/>
  <c r="F32" i="1"/>
  <c r="F33" i="1"/>
  <c r="F34" i="1"/>
  <c r="F35" i="1"/>
  <c r="F36" i="1"/>
  <c r="F37" i="1"/>
  <c r="F38" i="1"/>
  <c r="F39" i="1"/>
  <c r="F40" i="1"/>
  <c r="E33" i="1"/>
  <c r="E37" i="1"/>
  <c r="E38" i="1"/>
  <c r="E39" i="1"/>
  <c r="E40" i="1"/>
  <c r="D36" i="1"/>
  <c r="D37" i="1"/>
  <c r="D38" i="1"/>
  <c r="D39" i="1"/>
  <c r="D40" i="1"/>
  <c r="C33" i="1"/>
  <c r="C34" i="1"/>
  <c r="C36" i="1"/>
  <c r="C37" i="1"/>
  <c r="C38" i="1"/>
  <c r="C39" i="1"/>
  <c r="C40" i="1"/>
  <c r="B30" i="1"/>
  <c r="B31" i="1"/>
  <c r="B32" i="1"/>
  <c r="B33" i="1"/>
  <c r="B34" i="1"/>
  <c r="B35" i="1"/>
  <c r="B36" i="1"/>
  <c r="B37" i="1"/>
  <c r="B38" i="1"/>
  <c r="B39" i="1"/>
  <c r="B40" i="1"/>
  <c r="C29" i="1"/>
  <c r="D29" i="1"/>
  <c r="E29" i="1"/>
  <c r="F29" i="1"/>
  <c r="G29" i="1"/>
  <c r="H29" i="1"/>
  <c r="I29" i="1"/>
  <c r="J29" i="1"/>
  <c r="N29" i="1"/>
  <c r="B29" i="1"/>
  <c r="K4" i="1"/>
  <c r="K29" i="1" s="1"/>
  <c r="L4" i="1"/>
  <c r="L29" i="1" s="1"/>
  <c r="M4" i="1"/>
  <c r="M29" i="1" s="1"/>
  <c r="M24" i="1"/>
  <c r="M38" i="1" s="1"/>
  <c r="M25" i="1"/>
  <c r="M39" i="1" s="1"/>
  <c r="M26" i="1"/>
  <c r="M40" i="1" s="1"/>
  <c r="M23" i="1"/>
  <c r="M37" i="1" s="1"/>
  <c r="L24" i="1"/>
  <c r="L38" i="1" s="1"/>
  <c r="L25" i="1"/>
  <c r="L39" i="1" s="1"/>
  <c r="L26" i="1"/>
  <c r="L40" i="1" s="1"/>
  <c r="L23" i="1"/>
  <c r="L37" i="1" s="1"/>
  <c r="K24" i="1"/>
  <c r="K38" i="1" s="1"/>
  <c r="K25" i="1"/>
  <c r="K39" i="1" s="1"/>
  <c r="K26" i="1"/>
  <c r="K40" i="1" s="1"/>
  <c r="K23" i="1"/>
  <c r="K37" i="1" s="1"/>
  <c r="M21" i="1"/>
  <c r="M36" i="1" s="1"/>
  <c r="L21" i="1"/>
  <c r="L36" i="1" s="1"/>
  <c r="K21" i="1"/>
  <c r="K36" i="1" s="1"/>
  <c r="M18" i="1"/>
  <c r="M35" i="1" s="1"/>
  <c r="L18" i="1"/>
  <c r="L35" i="1" s="1"/>
  <c r="K18" i="1"/>
  <c r="K35" i="1" s="1"/>
  <c r="M16" i="1"/>
  <c r="M34" i="1" s="1"/>
  <c r="L16" i="1"/>
  <c r="L34" i="1" s="1"/>
  <c r="K16" i="1"/>
  <c r="K34" i="1" s="1"/>
  <c r="M14" i="1"/>
  <c r="M33" i="1" s="1"/>
  <c r="L14" i="1"/>
  <c r="L33" i="1" s="1"/>
  <c r="L11" i="1"/>
  <c r="L32" i="1" s="1"/>
  <c r="K14" i="1"/>
  <c r="K33" i="1" s="1"/>
  <c r="K11" i="1"/>
  <c r="K32" i="1" s="1"/>
  <c r="K8" i="1"/>
  <c r="K31" i="1" s="1"/>
  <c r="M11" i="1"/>
  <c r="M32" i="1" s="1"/>
  <c r="M8" i="1"/>
  <c r="M31" i="1" s="1"/>
  <c r="M6" i="1"/>
  <c r="M30" i="1" s="1"/>
  <c r="L8" i="1"/>
  <c r="L31" i="1" s="1"/>
  <c r="L6" i="1"/>
  <c r="L30" i="1" s="1"/>
  <c r="K6" i="1"/>
  <c r="K30" i="1" s="1"/>
  <c r="K41" i="1" l="1"/>
</calcChain>
</file>

<file path=xl/sharedStrings.xml><?xml version="1.0" encoding="utf-8"?>
<sst xmlns="http://schemas.openxmlformats.org/spreadsheetml/2006/main" count="150" uniqueCount="95">
  <si>
    <t>Aspekt</t>
  </si>
  <si>
    <t>Kafka</t>
  </si>
  <si>
    <t>Hazelcast</t>
  </si>
  <si>
    <t>Webhooks (Publish-Subscribe)</t>
  </si>
  <si>
    <t>Bevorzugte Reihenfolge</t>
  </si>
  <si>
    <t>Kommentar</t>
  </si>
  <si>
    <t>Weight</t>
  </si>
  <si>
    <t>KAFKA Score</t>
  </si>
  <si>
    <t>Hazelcast Score</t>
  </si>
  <si>
    <t>Webhooks</t>
  </si>
  <si>
    <t>Skalierbarkeit</t>
  </si>
  <si>
    <t>Die Skalierbarkeit von Kafka ist bewährt für hochfrequente, ereignisgesteuerte Systeme.</t>
  </si>
  <si>
    <t>Leistung</t>
  </si>
  <si>
    <t>- Hoher Durchsatz.</t>
  </si>
  <si>
    <t>- Entwickelt für Echtzeit-Event-Streaming.</t>
  </si>
  <si>
    <t>- Ultra-geringe Latenz bei In-Memory-Verarbeitung.</t>
  </si>
  <si>
    <t>- Leistung sinkt bei Persistenz.</t>
  </si>
  <si>
    <t>- Gut für Ereignisse mit niedriger Frequenz.</t>
  </si>
  <si>
    <t>- Hohe Frequenz kann HTTP-Engpässe verursachen.</t>
  </si>
  <si>
    <t>Hazelcast übertrifft Kafka bei geringer Latenz in In-Memory-Anwendungen.</t>
  </si>
  <si>
    <t>Dauerhaftigkeit</t>
  </si>
  <si>
    <t>- Persistente Protokollspeicherung standardmäßig.</t>
  </si>
  <si>
    <t>- Daten können unbegrenzt gespeichert werden.</t>
  </si>
  <si>
    <t>- Optional mit Hot Restart Store.</t>
  </si>
  <si>
    <t>- Erfordert externe Speicherung für langfristige Dauerhaftigkeit.</t>
  </si>
  <si>
    <t>- Keine eingebaute Dauerhaftigkeit.</t>
  </si>
  <si>
    <t>- Erfordert externe Speicherung oder Wiederholungen.</t>
  </si>
  <si>
    <t>Die eingebaute Dauerhaftigkeit von Kafka gewährleistet zuverlässige langfristige Speicherung.</t>
  </si>
  <si>
    <t>Fehlertoleranz</t>
  </si>
  <si>
    <t>- Replikation stellt sicher, dass keine Daten verloren gehen.</t>
  </si>
  <si>
    <t>- Leader-Wahl gewährleistet 2Verfügbarkeit.</t>
  </si>
  <si>
    <t>- Datenreplikation zwischen Nodes.</t>
  </si>
  <si>
    <t>- Automatisches Failover bei Node-Ausfällen.</t>
  </si>
  <si>
    <t>- Keine eingebaute Fehlertoleranz.</t>
  </si>
  <si>
    <t>- Stützt sich auf externe Tools oder Wiederholungsmechanismen.</t>
  </si>
  <si>
    <t>Die Replikation und Leader-Wahl von Kafka bieten robuste Fehlertoleranz.</t>
  </si>
  <si>
    <t>Komplexität</t>
  </si>
  <si>
    <t>- Erfordert Fachwissen für die Verwaltung von Brokern, Zookeeper/KRaft und Clustern.</t>
  </si>
  <si>
    <t>- Einfacher zu konfigurieren.</t>
  </si>
  <si>
    <t>- Weniger Komponenten im Vergleich zu Kafka.</t>
  </si>
  <si>
    <t>- Einfach einzurichten, aber Abonnementverwaltung und Wiederholungen können bei Skalierung komplex werden.</t>
  </si>
  <si>
    <t>Hazelcast bietet eine bessere Balance zwischen Einfachheit und Skalierbarkeit.</t>
  </si>
  <si>
    <t>Kosten</t>
  </si>
  <si>
    <t>- Höhere Kosten für Infrastruktur aufgrund von Brokern und Speicheranforderungen.</t>
  </si>
  <si>
    <t>- Geringere Kosten für reine In-Memory-Nutzung.</t>
  </si>
  <si>
    <t>- Disk-Persistenz erhöht die Kosten.</t>
  </si>
  <si>
    <t>- Geringste Kosten bei kleinen Anwendungen.</t>
  </si>
  <si>
    <t>- Hoher Datenverkehr erfordert skalierbare Infrastruktur.</t>
  </si>
  <si>
    <t>Webhooks sind kosteneffizient, jedoch ungeeignet für groß angelegte Anwendungen.</t>
  </si>
  <si>
    <t>Ereignis-Wiederholung</t>
  </si>
  <si>
    <t>- Eingebaute Wiederholung durch Protokollspeicherung.</t>
  </si>
  <si>
    <t>- Verbraucher können historische Daten erneut verarbeiten.</t>
  </si>
  <si>
    <t>- Begrenzt ohne externe Persistenz.</t>
  </si>
  <si>
    <t>- Erfordert externe Daten für Wiederverarbeitung.</t>
  </si>
  <si>
    <t>- Nicht standardmäßig unterstützt.</t>
  </si>
  <si>
    <t>- Erfordert manuelle Einrichtung mit externer Speicherung oder Logs.</t>
  </si>
  <si>
    <t>Die Wiederholungsfunktion von Kafka unterstützt Debugging und erneute Verarbeitung.</t>
  </si>
  <si>
    <t>Integration</t>
  </si>
  <si>
    <t>- Umfangreiches Ökosystem (z. B. Kafka Streams, Connect, ksqlDB).</t>
  </si>
  <si>
    <t>- Integriert sich leicht in verteilte Systeme und Microservices.</t>
  </si>
  <si>
    <t>- Direkte HTTP-basierte Integration.</t>
  </si>
  <si>
    <t>- Einfacher, aber weniger funktionsreich.</t>
  </si>
  <si>
    <t>Das umfangreiche Ökosystem von Kafka eignet sich für komplexe Integrationen.</t>
  </si>
  <si>
    <t>Eignung der Anwendungsfälle</t>
  </si>
  <si>
    <t>- Beste Wahl für hochfrequente, ereignisgesteuerte Systeme mit komplexen Wiederholungsanforderungen.</t>
  </si>
  <si>
    <t>- Ideal für geringe Latenz, Echtzeit-, verteilte Cache- und Ereignisverarbeitung.</t>
  </si>
  <si>
    <t>- Am besten für einfache, asynchrone Kommunikation ohne strenge Anforderungen an Dauerhaftigkeit.</t>
  </si>
  <si>
    <t>Kafka ist die beste Wahl für groß angelegte, ereignisgesteuerte Architekturen.</t>
  </si>
  <si>
    <t>Lernkurve</t>
  </si>
  <si>
    <t>- Steilere Lernkurve für Cluster-Einrichtung und -Verwaltung.</t>
  </si>
  <si>
    <t>- Einfacher zu erlernen als Kafka.</t>
  </si>
  <si>
    <t>- Am einfachsten zu verstehen und zu implementieren.</t>
  </si>
  <si>
    <t>Hazelcast bietet eine einfachere Einrichtung für die meisten Teams.</t>
  </si>
  <si>
    <t>Überwachung und Debugging</t>
  </si>
  <si>
    <t>- Umfangreiche Tools verfügbar (Confluent, Grafana-Integrationen).</t>
  </si>
  <si>
    <t>- Eingebaute Überwachung, aber weniger Integrationen als Kafka.</t>
  </si>
  <si>
    <t>- Grundlegende Debugging-Funktionen; erfordert benutzerdefinierte Überwachungslösungen.</t>
  </si>
  <si>
    <t>Die ausgereiften Überwachungstools von Kafka vereinfachen den Betrieb.</t>
  </si>
  <si>
    <t>Vendor Lock-In</t>
  </si>
  <si>
    <t>- Open-Source, aber proprietäre Angebote wie Confluent können Abhängigkeiten schaffen.</t>
  </si>
  <si>
    <t>- Open-Source; minimale Anbieterabhängigkeit.</t>
  </si>
  <si>
    <t>- Vollständig Open-Source; keine Anbieterabhängigkeit.</t>
  </si>
  <si>
    <t>Hazelcast minimiert die Anbieterbindung, bietet jedoch nicht das umfangreiche Ökosystem von Kafka.</t>
  </si>
  <si>
    <t>Webhooks Score</t>
  </si>
  <si>
    <t>Horizontal skalierbar.Unterstützt Millionen von Ereignissen pro Sekunde mit Partitionierung.</t>
  </si>
  <si>
    <t>KAFKA Weight</t>
  </si>
  <si>
    <t>Hazelcast Weight</t>
  </si>
  <si>
    <t>Webhooks Weight</t>
  </si>
  <si>
    <t>Horizontal skalierbar.Optimiert für In-Memory-Operationen, jedoch durch Speichergröße begrenzt.</t>
  </si>
  <si>
    <t>Begrenzt durch HTTP-Overhead und Webhook-Infrastruktur. Erfordert sorgfältiges Design für Skalierung.</t>
  </si>
  <si>
    <t>Bevorzugte</t>
  </si>
  <si>
    <t>Summe Score</t>
  </si>
  <si>
    <t>KAFKA Points</t>
  </si>
  <si>
    <t>Hazelcast Points</t>
  </si>
  <si>
    <t>Webhooks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</si>
</sst>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EA72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4EA72E"/>
      </left>
      <right/>
      <top style="medium">
        <color rgb="FF4EA72E"/>
      </top>
      <bottom/>
      <diagonal/>
    </border>
    <border>
      <left/>
      <right/>
      <top style="medium">
        <color rgb="FF4EA72E"/>
      </top>
      <bottom/>
      <diagonal/>
    </border>
    <border>
      <left/>
      <right style="medium">
        <color rgb="FF4EA72E"/>
      </right>
      <top style="medium">
        <color rgb="FF4EA72E"/>
      </top>
      <bottom/>
      <diagonal/>
    </border>
    <border>
      <left style="medium">
        <color rgb="FF4EA72E"/>
      </left>
      <right/>
      <top style="medium">
        <color rgb="FF4EA72E"/>
      </top>
      <bottom style="medium">
        <color rgb="FF4EA72E"/>
      </bottom>
      <diagonal/>
    </border>
    <border>
      <left style="medium">
        <color rgb="FF4EA72E"/>
      </left>
      <right/>
      <top/>
      <bottom style="medium">
        <color rgb="FF4EA72E"/>
      </bottom>
      <diagonal/>
    </border>
    <border>
      <left/>
      <right/>
      <top style="medium">
        <color rgb="FF4EA72E"/>
      </top>
      <bottom style="medium">
        <color rgb="FF4EA72E"/>
      </bottom>
      <diagonal/>
    </border>
    <border>
      <left/>
      <right/>
      <top/>
      <bottom style="medium">
        <color rgb="FF4EA72E"/>
      </bottom>
      <diagonal/>
    </border>
    <border>
      <left/>
      <right style="medium">
        <color rgb="FF4EA72E"/>
      </right>
      <top style="medium">
        <color rgb="FF4EA72E"/>
      </top>
      <bottom style="medium">
        <color rgb="FF4EA72E"/>
      </bottom>
      <diagonal/>
    </border>
    <border>
      <left/>
      <right style="medium">
        <color rgb="FF4EA72E"/>
      </right>
      <top/>
      <bottom style="medium">
        <color rgb="FF4EA72E"/>
      </bottom>
      <diagonal/>
    </border>
    <border>
      <left style="medium">
        <color rgb="FF4EA72E"/>
      </left>
      <right/>
      <top/>
      <bottom/>
      <diagonal/>
    </border>
    <border>
      <left/>
      <right style="medium">
        <color rgb="FF4EA72E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vertical="center" wrapText="1"/>
    </xf>
    <xf numFmtId="1" fontId="2" fillId="0" borderId="6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" fontId="2" fillId="0" borderId="7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2448-5759-934D-91C4-C647CBA148BA}">
  <dimension ref="B2:N57"/>
  <sheetViews>
    <sheetView tabSelected="1" workbookViewId="0">
      <selection activeCell="C43" sqref="C43:K57"/>
    </sheetView>
  </sheetViews>
  <sheetFormatPr baseColWidth="10" defaultRowHeight="16" x14ac:dyDescent="0.2"/>
  <cols>
    <col min="2" max="2" width="21.83203125" customWidth="1"/>
    <col min="3" max="3" width="27.6640625" customWidth="1"/>
    <col min="4" max="4" width="17" customWidth="1"/>
    <col min="5" max="5" width="16.1640625" customWidth="1"/>
    <col min="6" max="6" width="18.1640625" customWidth="1"/>
    <col min="7" max="7" width="11.6640625" customWidth="1"/>
    <col min="9" max="9" width="12.1640625" bestFit="1" customWidth="1"/>
    <col min="11" max="11" width="13.1640625" customWidth="1"/>
    <col min="14" max="14" width="16.83203125" customWidth="1"/>
    <col min="18" max="18" width="12" customWidth="1"/>
  </cols>
  <sheetData>
    <row r="2" spans="2:14" ht="17" thickBot="1" x14ac:dyDescent="0.25"/>
    <row r="3" spans="2:14" ht="29" thickBot="1" x14ac:dyDescent="0.25">
      <c r="B3" s="24" t="s">
        <v>0</v>
      </c>
      <c r="C3" s="1" t="s">
        <v>1</v>
      </c>
      <c r="D3" s="1" t="s">
        <v>2</v>
      </c>
      <c r="E3" s="1" t="s">
        <v>3</v>
      </c>
      <c r="F3" s="1" t="s">
        <v>5</v>
      </c>
      <c r="G3" s="1" t="s">
        <v>6</v>
      </c>
      <c r="H3" s="1" t="s">
        <v>85</v>
      </c>
      <c r="I3" s="1" t="s">
        <v>86</v>
      </c>
      <c r="J3" s="1" t="s">
        <v>87</v>
      </c>
      <c r="K3" s="1" t="s">
        <v>7</v>
      </c>
      <c r="L3" s="1" t="s">
        <v>8</v>
      </c>
      <c r="M3" s="2" t="s">
        <v>83</v>
      </c>
      <c r="N3" s="1" t="s">
        <v>4</v>
      </c>
    </row>
    <row r="4" spans="2:14" ht="59" customHeight="1" x14ac:dyDescent="0.2">
      <c r="B4" s="40" t="s">
        <v>10</v>
      </c>
      <c r="C4" s="36" t="s">
        <v>84</v>
      </c>
      <c r="D4" s="38" t="s">
        <v>88</v>
      </c>
      <c r="E4" s="38" t="s">
        <v>89</v>
      </c>
      <c r="F4" s="4" t="s">
        <v>11</v>
      </c>
      <c r="G4" s="26">
        <v>3</v>
      </c>
      <c r="H4" s="27">
        <v>3</v>
      </c>
      <c r="I4" s="27">
        <v>2</v>
      </c>
      <c r="J4" s="27">
        <v>1</v>
      </c>
      <c r="K4" s="4">
        <f>(H4*G4)</f>
        <v>9</v>
      </c>
      <c r="L4" s="4">
        <f>(G4*I4)</f>
        <v>6</v>
      </c>
      <c r="M4" s="4">
        <f>(G4*J4)</f>
        <v>3</v>
      </c>
      <c r="N4" s="4" t="s">
        <v>1</v>
      </c>
    </row>
    <row r="5" spans="2:14" ht="81" customHeight="1" thickBot="1" x14ac:dyDescent="0.25">
      <c r="B5" s="41"/>
      <c r="C5" s="37"/>
      <c r="D5" s="39"/>
      <c r="E5" s="39"/>
      <c r="F5" s="7"/>
      <c r="G5" s="28"/>
      <c r="H5" s="29"/>
      <c r="I5" s="29"/>
      <c r="J5" s="29"/>
      <c r="K5" s="7"/>
      <c r="L5" s="7"/>
      <c r="M5" s="7"/>
      <c r="N5" s="7"/>
    </row>
    <row r="6" spans="2:14" x14ac:dyDescent="0.2">
      <c r="B6" s="18" t="s">
        <v>12</v>
      </c>
      <c r="C6" s="9" t="s">
        <v>13</v>
      </c>
      <c r="D6" s="9" t="s">
        <v>15</v>
      </c>
      <c r="E6" s="9" t="s">
        <v>17</v>
      </c>
      <c r="F6" s="4" t="s">
        <v>19</v>
      </c>
      <c r="G6" s="26">
        <v>3</v>
      </c>
      <c r="H6" s="27">
        <v>2</v>
      </c>
      <c r="I6" s="27">
        <v>3</v>
      </c>
      <c r="J6" s="27">
        <v>1</v>
      </c>
      <c r="K6" s="4">
        <f>(H6*G6)</f>
        <v>6</v>
      </c>
      <c r="L6" s="4">
        <f>(G6*I6)</f>
        <v>9</v>
      </c>
      <c r="M6" s="4">
        <f>(G6*J6)</f>
        <v>3</v>
      </c>
      <c r="N6" s="4" t="s">
        <v>2</v>
      </c>
    </row>
    <row r="7" spans="2:14" ht="17" thickBot="1" x14ac:dyDescent="0.25">
      <c r="B7" s="19"/>
      <c r="C7" s="9" t="s">
        <v>14</v>
      </c>
      <c r="D7" s="9" t="s">
        <v>16</v>
      </c>
      <c r="E7" s="9" t="s">
        <v>18</v>
      </c>
      <c r="F7" s="7"/>
      <c r="G7" s="28"/>
      <c r="H7" s="29"/>
      <c r="I7" s="29"/>
      <c r="J7" s="29"/>
      <c r="K7" s="7"/>
      <c r="L7" s="7"/>
      <c r="M7" s="7"/>
      <c r="N7" s="7"/>
    </row>
    <row r="8" spans="2:14" ht="28" x14ac:dyDescent="0.2">
      <c r="B8" s="18" t="s">
        <v>20</v>
      </c>
      <c r="C8" s="3" t="s">
        <v>21</v>
      </c>
      <c r="D8" s="3" t="s">
        <v>23</v>
      </c>
      <c r="E8" s="3" t="s">
        <v>25</v>
      </c>
      <c r="F8" s="4" t="s">
        <v>27</v>
      </c>
      <c r="G8" s="26">
        <v>2</v>
      </c>
      <c r="H8" s="27">
        <v>3</v>
      </c>
      <c r="I8" s="27">
        <v>2</v>
      </c>
      <c r="J8" s="27">
        <v>0</v>
      </c>
      <c r="K8" s="4">
        <f>(H8*G8)</f>
        <v>6</v>
      </c>
      <c r="L8" s="4">
        <f>(G8*I8)</f>
        <v>4</v>
      </c>
      <c r="M8" s="5">
        <f>(G8*J8)</f>
        <v>0</v>
      </c>
      <c r="N8" s="4" t="s">
        <v>1</v>
      </c>
    </row>
    <row r="9" spans="2:14" ht="28" x14ac:dyDescent="0.2">
      <c r="B9" s="20"/>
      <c r="C9" s="10"/>
      <c r="D9" s="9" t="s">
        <v>24</v>
      </c>
      <c r="E9" s="9" t="s">
        <v>26</v>
      </c>
      <c r="F9" s="11"/>
      <c r="G9" s="30"/>
      <c r="H9" s="31"/>
      <c r="I9" s="31"/>
      <c r="J9" s="31"/>
      <c r="K9" s="11"/>
      <c r="L9" s="11"/>
      <c r="M9" s="12"/>
      <c r="N9" s="11"/>
    </row>
    <row r="10" spans="2:14" ht="29" thickBot="1" x14ac:dyDescent="0.25">
      <c r="B10" s="19"/>
      <c r="C10" s="6" t="s">
        <v>22</v>
      </c>
      <c r="D10" s="13"/>
      <c r="E10" s="13"/>
      <c r="F10" s="7"/>
      <c r="G10" s="28"/>
      <c r="H10" s="29"/>
      <c r="I10" s="29"/>
      <c r="J10" s="29"/>
      <c r="K10" s="7"/>
      <c r="L10" s="7"/>
      <c r="M10" s="8"/>
      <c r="N10" s="7"/>
    </row>
    <row r="11" spans="2:14" ht="28" x14ac:dyDescent="0.2">
      <c r="B11" s="18" t="s">
        <v>28</v>
      </c>
      <c r="C11" s="9" t="s">
        <v>29</v>
      </c>
      <c r="D11" s="9" t="s">
        <v>31</v>
      </c>
      <c r="E11" s="9" t="s">
        <v>33</v>
      </c>
      <c r="F11" s="4" t="s">
        <v>35</v>
      </c>
      <c r="G11" s="26">
        <v>3</v>
      </c>
      <c r="H11" s="27">
        <v>3</v>
      </c>
      <c r="I11" s="27">
        <v>2</v>
      </c>
      <c r="J11" s="27">
        <v>0</v>
      </c>
      <c r="K11" s="4">
        <f>(H11*G11)</f>
        <v>9</v>
      </c>
      <c r="L11" s="4">
        <f>(G11*I11)</f>
        <v>6</v>
      </c>
      <c r="M11" s="5">
        <f>(G11*J11)</f>
        <v>0</v>
      </c>
      <c r="N11" s="4" t="s">
        <v>1</v>
      </c>
    </row>
    <row r="12" spans="2:14" ht="28" x14ac:dyDescent="0.2">
      <c r="B12" s="20"/>
      <c r="C12" s="10"/>
      <c r="D12" s="9" t="s">
        <v>32</v>
      </c>
      <c r="E12" s="9" t="s">
        <v>34</v>
      </c>
      <c r="F12" s="14"/>
      <c r="G12" s="32"/>
      <c r="H12" s="31"/>
      <c r="I12" s="31"/>
      <c r="J12" s="31"/>
      <c r="K12" s="11"/>
      <c r="L12" s="11"/>
      <c r="M12" s="12"/>
      <c r="N12" s="11"/>
    </row>
    <row r="13" spans="2:14" ht="17" thickBot="1" x14ac:dyDescent="0.25">
      <c r="B13" s="19"/>
      <c r="C13" s="9" t="s">
        <v>30</v>
      </c>
      <c r="D13" s="15"/>
      <c r="E13" s="15"/>
      <c r="F13" s="7"/>
      <c r="G13" s="28"/>
      <c r="H13" s="29"/>
      <c r="I13" s="29"/>
      <c r="J13" s="29"/>
      <c r="K13" s="7"/>
      <c r="L13" s="7"/>
      <c r="M13" s="8"/>
      <c r="N13" s="7"/>
    </row>
    <row r="14" spans="2:14" ht="39" customHeight="1" x14ac:dyDescent="0.2">
      <c r="B14" s="18" t="s">
        <v>36</v>
      </c>
      <c r="C14" s="4" t="s">
        <v>37</v>
      </c>
      <c r="D14" s="3" t="s">
        <v>38</v>
      </c>
      <c r="E14" s="4" t="s">
        <v>40</v>
      </c>
      <c r="F14" s="4" t="s">
        <v>41</v>
      </c>
      <c r="G14" s="26">
        <v>2</v>
      </c>
      <c r="H14" s="27">
        <v>1</v>
      </c>
      <c r="I14" s="27">
        <v>3</v>
      </c>
      <c r="J14" s="27">
        <v>2</v>
      </c>
      <c r="K14" s="4">
        <f>(H14*G14)</f>
        <v>2</v>
      </c>
      <c r="L14" s="4">
        <f>(G14*I14)</f>
        <v>6</v>
      </c>
      <c r="M14" s="5">
        <f>(G14*J14)</f>
        <v>4</v>
      </c>
      <c r="N14" s="4" t="s">
        <v>2</v>
      </c>
    </row>
    <row r="15" spans="2:14" ht="29" thickBot="1" x14ac:dyDescent="0.25">
      <c r="B15" s="19"/>
      <c r="C15" s="7"/>
      <c r="D15" s="6" t="s">
        <v>39</v>
      </c>
      <c r="E15" s="7"/>
      <c r="F15" s="7"/>
      <c r="G15" s="28"/>
      <c r="H15" s="29"/>
      <c r="I15" s="29"/>
      <c r="J15" s="29"/>
      <c r="K15" s="7"/>
      <c r="L15" s="7"/>
      <c r="M15" s="8"/>
      <c r="N15" s="7"/>
    </row>
    <row r="16" spans="2:14" x14ac:dyDescent="0.2">
      <c r="B16" s="18" t="s">
        <v>42</v>
      </c>
      <c r="C16" s="4" t="s">
        <v>43</v>
      </c>
      <c r="D16" s="9" t="s">
        <v>44</v>
      </c>
      <c r="E16" s="9" t="s">
        <v>46</v>
      </c>
      <c r="F16" s="4" t="s">
        <v>48</v>
      </c>
      <c r="G16" s="26">
        <v>2</v>
      </c>
      <c r="H16" s="27">
        <v>1</v>
      </c>
      <c r="I16" s="27">
        <v>2</v>
      </c>
      <c r="J16" s="27">
        <v>3</v>
      </c>
      <c r="K16" s="4">
        <f>(H16*G16)</f>
        <v>2</v>
      </c>
      <c r="L16" s="4">
        <f>(G16*I16)</f>
        <v>4</v>
      </c>
      <c r="M16" s="5">
        <f>(G16*J16)</f>
        <v>6</v>
      </c>
      <c r="N16" s="4" t="s">
        <v>9</v>
      </c>
    </row>
    <row r="17" spans="2:14" ht="29" thickBot="1" x14ac:dyDescent="0.25">
      <c r="B17" s="19"/>
      <c r="C17" s="7"/>
      <c r="D17" s="9" t="s">
        <v>45</v>
      </c>
      <c r="E17" s="9" t="s">
        <v>47</v>
      </c>
      <c r="F17" s="7"/>
      <c r="G17" s="28"/>
      <c r="H17" s="29"/>
      <c r="I17" s="29"/>
      <c r="J17" s="29"/>
      <c r="K17" s="7"/>
      <c r="L17" s="7"/>
      <c r="M17" s="8"/>
      <c r="N17" s="7"/>
    </row>
    <row r="18" spans="2:14" ht="28" x14ac:dyDescent="0.2">
      <c r="B18" s="18" t="s">
        <v>49</v>
      </c>
      <c r="C18" s="3" t="s">
        <v>50</v>
      </c>
      <c r="D18" s="3" t="s">
        <v>52</v>
      </c>
      <c r="E18" s="3" t="s">
        <v>54</v>
      </c>
      <c r="F18" s="4" t="s">
        <v>56</v>
      </c>
      <c r="G18" s="26">
        <v>2</v>
      </c>
      <c r="H18" s="27">
        <v>3</v>
      </c>
      <c r="I18" s="27">
        <v>2</v>
      </c>
      <c r="J18" s="27">
        <v>0</v>
      </c>
      <c r="K18" s="4">
        <f>(H18*G18)</f>
        <v>6</v>
      </c>
      <c r="L18" s="4">
        <f>(G18*I18)</f>
        <v>4</v>
      </c>
      <c r="M18" s="5">
        <f>(G18*J18)</f>
        <v>0</v>
      </c>
      <c r="N18" s="4" t="s">
        <v>1</v>
      </c>
    </row>
    <row r="19" spans="2:14" ht="28" x14ac:dyDescent="0.2">
      <c r="B19" s="20"/>
      <c r="C19" s="10"/>
      <c r="D19" s="9" t="s">
        <v>53</v>
      </c>
      <c r="E19" s="9" t="s">
        <v>55</v>
      </c>
      <c r="F19" s="11"/>
      <c r="G19" s="30"/>
      <c r="H19" s="31"/>
      <c r="I19" s="31"/>
      <c r="J19" s="31"/>
      <c r="K19" s="11"/>
      <c r="L19" s="11"/>
      <c r="M19" s="12"/>
      <c r="N19" s="11"/>
    </row>
    <row r="20" spans="2:14" ht="29" thickBot="1" x14ac:dyDescent="0.25">
      <c r="B20" s="19"/>
      <c r="C20" s="6" t="s">
        <v>51</v>
      </c>
      <c r="D20" s="13"/>
      <c r="E20" s="13"/>
      <c r="F20" s="7"/>
      <c r="G20" s="28"/>
      <c r="H20" s="29"/>
      <c r="I20" s="29"/>
      <c r="J20" s="29"/>
      <c r="K20" s="7"/>
      <c r="L20" s="7"/>
      <c r="M20" s="8"/>
      <c r="N20" s="7"/>
    </row>
    <row r="21" spans="2:14" x14ac:dyDescent="0.2">
      <c r="B21" s="18" t="s">
        <v>57</v>
      </c>
      <c r="C21" s="4" t="s">
        <v>58</v>
      </c>
      <c r="D21" s="4" t="s">
        <v>59</v>
      </c>
      <c r="E21" s="9" t="s">
        <v>60</v>
      </c>
      <c r="F21" s="4" t="s">
        <v>62</v>
      </c>
      <c r="G21" s="26">
        <v>2</v>
      </c>
      <c r="H21" s="27">
        <v>3</v>
      </c>
      <c r="I21" s="27">
        <v>2</v>
      </c>
      <c r="J21" s="27">
        <v>1</v>
      </c>
      <c r="K21" s="4">
        <f>(H21*G21)</f>
        <v>6</v>
      </c>
      <c r="L21" s="4">
        <f>(G21*I21)</f>
        <v>4</v>
      </c>
      <c r="M21" s="5">
        <f>(G21*J21)</f>
        <v>2</v>
      </c>
      <c r="N21" s="4" t="s">
        <v>1</v>
      </c>
    </row>
    <row r="22" spans="2:14" ht="39" customHeight="1" thickBot="1" x14ac:dyDescent="0.25">
      <c r="B22" s="19"/>
      <c r="C22" s="7"/>
      <c r="D22" s="7"/>
      <c r="E22" s="9" t="s">
        <v>61</v>
      </c>
      <c r="F22" s="7"/>
      <c r="G22" s="28"/>
      <c r="H22" s="29"/>
      <c r="I22" s="29"/>
      <c r="J22" s="29"/>
      <c r="K22" s="7"/>
      <c r="L22" s="7"/>
      <c r="M22" s="8"/>
      <c r="N22" s="7"/>
    </row>
    <row r="23" spans="2:14" ht="57" thickBot="1" x14ac:dyDescent="0.25">
      <c r="B23" s="21" t="s">
        <v>63</v>
      </c>
      <c r="C23" s="16" t="s">
        <v>64</v>
      </c>
      <c r="D23" s="16" t="s">
        <v>65</v>
      </c>
      <c r="E23" s="16" t="s">
        <v>66</v>
      </c>
      <c r="F23" s="16" t="s">
        <v>67</v>
      </c>
      <c r="G23" s="33">
        <v>3</v>
      </c>
      <c r="H23" s="33">
        <v>3</v>
      </c>
      <c r="I23" s="33">
        <v>2</v>
      </c>
      <c r="J23" s="33">
        <v>1</v>
      </c>
      <c r="K23" s="16">
        <f>(H23*G23)</f>
        <v>9</v>
      </c>
      <c r="L23" s="16">
        <f>(G23*I23)</f>
        <v>6</v>
      </c>
      <c r="M23" s="17">
        <f>(G23*J23)</f>
        <v>3</v>
      </c>
      <c r="N23" s="16" t="s">
        <v>1</v>
      </c>
    </row>
    <row r="24" spans="2:14" ht="43" thickBot="1" x14ac:dyDescent="0.25">
      <c r="B24" s="22" t="s">
        <v>68</v>
      </c>
      <c r="C24" s="9" t="s">
        <v>69</v>
      </c>
      <c r="D24" s="9" t="s">
        <v>70</v>
      </c>
      <c r="E24" s="9" t="s">
        <v>71</v>
      </c>
      <c r="F24" s="9" t="s">
        <v>72</v>
      </c>
      <c r="G24" s="34">
        <v>1</v>
      </c>
      <c r="H24" s="34">
        <v>1</v>
      </c>
      <c r="I24" s="34">
        <v>3</v>
      </c>
      <c r="J24" s="34">
        <v>2</v>
      </c>
      <c r="K24" s="16">
        <f t="shared" ref="K24:K26" si="0">(H24*G24)</f>
        <v>1</v>
      </c>
      <c r="L24" s="16">
        <f t="shared" ref="L24:L26" si="1">(G24*I24)</f>
        <v>3</v>
      </c>
      <c r="M24" s="17">
        <f t="shared" ref="M24:M26" si="2">(G24*J24)</f>
        <v>2</v>
      </c>
      <c r="N24" s="9" t="s">
        <v>2</v>
      </c>
    </row>
    <row r="25" spans="2:14" ht="57" thickBot="1" x14ac:dyDescent="0.25">
      <c r="B25" s="21" t="s">
        <v>73</v>
      </c>
      <c r="C25" s="16" t="s">
        <v>74</v>
      </c>
      <c r="D25" s="16" t="s">
        <v>75</v>
      </c>
      <c r="E25" s="16" t="s">
        <v>76</v>
      </c>
      <c r="F25" s="16" t="s">
        <v>77</v>
      </c>
      <c r="G25" s="33">
        <v>2</v>
      </c>
      <c r="H25" s="33">
        <v>3</v>
      </c>
      <c r="I25" s="33">
        <v>2</v>
      </c>
      <c r="J25" s="33">
        <v>1</v>
      </c>
      <c r="K25" s="16">
        <f t="shared" si="0"/>
        <v>6</v>
      </c>
      <c r="L25" s="16">
        <f t="shared" si="1"/>
        <v>4</v>
      </c>
      <c r="M25" s="17">
        <f t="shared" si="2"/>
        <v>2</v>
      </c>
      <c r="N25" s="16" t="s">
        <v>1</v>
      </c>
    </row>
    <row r="26" spans="2:14" ht="71" thickBot="1" x14ac:dyDescent="0.25">
      <c r="B26" s="23" t="s">
        <v>78</v>
      </c>
      <c r="C26" s="6" t="s">
        <v>79</v>
      </c>
      <c r="D26" s="6" t="s">
        <v>80</v>
      </c>
      <c r="E26" s="6" t="s">
        <v>81</v>
      </c>
      <c r="F26" s="6" t="s">
        <v>82</v>
      </c>
      <c r="G26" s="35">
        <v>1</v>
      </c>
      <c r="H26" s="35">
        <v>1</v>
      </c>
      <c r="I26" s="35">
        <v>2</v>
      </c>
      <c r="J26" s="35">
        <v>3</v>
      </c>
      <c r="K26" s="16">
        <f t="shared" si="0"/>
        <v>1</v>
      </c>
      <c r="L26" s="16">
        <f t="shared" si="1"/>
        <v>2</v>
      </c>
      <c r="M26" s="17">
        <f t="shared" si="2"/>
        <v>3</v>
      </c>
      <c r="N26" s="6" t="s">
        <v>9</v>
      </c>
    </row>
    <row r="27" spans="2:14" ht="17" thickBot="1" x14ac:dyDescent="0.25"/>
    <row r="28" spans="2:14" ht="34" x14ac:dyDescent="0.2">
      <c r="B28" s="43" t="s">
        <v>0</v>
      </c>
      <c r="C28" s="44" t="s">
        <v>1</v>
      </c>
      <c r="D28" s="44" t="s">
        <v>2</v>
      </c>
      <c r="E28" s="44" t="s">
        <v>3</v>
      </c>
      <c r="F28" s="44" t="s">
        <v>5</v>
      </c>
      <c r="G28" s="44" t="s">
        <v>6</v>
      </c>
      <c r="H28" s="44" t="s">
        <v>92</v>
      </c>
      <c r="I28" s="44" t="s">
        <v>93</v>
      </c>
      <c r="J28" s="44" t="s">
        <v>94</v>
      </c>
      <c r="K28" s="44" t="s">
        <v>7</v>
      </c>
      <c r="L28" s="44" t="s">
        <v>8</v>
      </c>
      <c r="M28" s="45" t="s">
        <v>83</v>
      </c>
      <c r="N28" s="44" t="s">
        <v>90</v>
      </c>
    </row>
    <row r="29" spans="2:14" ht="70" x14ac:dyDescent="0.2">
      <c r="B29" s="46" t="str">
        <f>B4</f>
        <v>Skalierbarkeit</v>
      </c>
      <c r="C29" s="46" t="str">
        <f t="shared" ref="C29:N29" si="3">C4</f>
        <v>Horizontal skalierbar.Unterstützt Millionen von Ereignissen pro Sekunde mit Partitionierung.</v>
      </c>
      <c r="D29" s="46" t="str">
        <f>D4</f>
        <v>Horizontal skalierbar.Optimiert für In-Memory-Operationen, jedoch durch Speichergröße begrenzt.</v>
      </c>
      <c r="E29" s="46" t="str">
        <f t="shared" si="3"/>
        <v>Begrenzt durch HTTP-Overhead und Webhook-Infrastruktur. Erfordert sorgfältiges Design für Skalierung.</v>
      </c>
      <c r="F29" s="46" t="str">
        <f t="shared" si="3"/>
        <v>Die Skalierbarkeit von Kafka ist bewährt für hochfrequente, ereignisgesteuerte Systeme.</v>
      </c>
      <c r="G29" s="47">
        <f t="shared" si="3"/>
        <v>3</v>
      </c>
      <c r="H29" s="25">
        <f t="shared" si="3"/>
        <v>3</v>
      </c>
      <c r="I29" s="25">
        <f t="shared" si="3"/>
        <v>2</v>
      </c>
      <c r="J29" s="25">
        <f t="shared" si="3"/>
        <v>1</v>
      </c>
      <c r="K29" s="25">
        <f t="shared" si="3"/>
        <v>9</v>
      </c>
      <c r="L29" s="25">
        <f t="shared" si="3"/>
        <v>6</v>
      </c>
      <c r="M29" s="25">
        <f t="shared" si="3"/>
        <v>3</v>
      </c>
      <c r="N29" s="48" t="str">
        <f t="shared" si="3"/>
        <v>Kafka</v>
      </c>
    </row>
    <row r="30" spans="2:14" ht="42" x14ac:dyDescent="0.2">
      <c r="B30" s="46" t="str">
        <f>B6</f>
        <v>Leistung</v>
      </c>
      <c r="C30" s="46" t="str">
        <f>C6&amp;C7</f>
        <v>- Hoher Durchsatz.- Entwickelt für Echtzeit-Event-Streaming.</v>
      </c>
      <c r="D30" s="46" t="str">
        <f>D6&amp;D7</f>
        <v>- Ultra-geringe Latenz bei In-Memory-Verarbeitung.- Leistung sinkt bei Persistenz.</v>
      </c>
      <c r="E30" s="46" t="str">
        <f>E6&amp;E7</f>
        <v>- Gut für Ereignisse mit niedriger Frequenz.- Hohe Frequenz kann HTTP-Engpässe verursachen.</v>
      </c>
      <c r="F30" s="46" t="str">
        <f>F6</f>
        <v>Hazelcast übertrifft Kafka bei geringer Latenz in In-Memory-Anwendungen.</v>
      </c>
      <c r="G30" s="47">
        <f>G6</f>
        <v>3</v>
      </c>
      <c r="H30" s="25">
        <f>H6</f>
        <v>2</v>
      </c>
      <c r="I30" s="25">
        <f>I6</f>
        <v>3</v>
      </c>
      <c r="J30" s="25">
        <f>J6</f>
        <v>1</v>
      </c>
      <c r="K30" s="25">
        <f>K6</f>
        <v>6</v>
      </c>
      <c r="L30" s="25">
        <f>L6</f>
        <v>9</v>
      </c>
      <c r="M30" s="25">
        <f>M6</f>
        <v>3</v>
      </c>
      <c r="N30" s="48" t="str">
        <f t="shared" ref="N30" si="4">N6</f>
        <v>Hazelcast</v>
      </c>
    </row>
    <row r="31" spans="2:14" ht="56" x14ac:dyDescent="0.2">
      <c r="B31" s="46" t="str">
        <f>B8</f>
        <v>Dauerhaftigkeit</v>
      </c>
      <c r="C31" s="46" t="str">
        <f>C8&amp;C10</f>
        <v>- Persistente Protokollspeicherung standardmäßig.- Daten können unbegrenzt gespeichert werden.</v>
      </c>
      <c r="D31" s="46" t="str">
        <f>D8&amp;D9</f>
        <v>- Optional mit Hot Restart Store.- Erfordert externe Speicherung für langfristige Dauerhaftigkeit.</v>
      </c>
      <c r="E31" s="46" t="str">
        <f>E8&amp;E9</f>
        <v>- Keine eingebaute Dauerhaftigkeit.- Erfordert externe Speicherung oder Wiederholungen.</v>
      </c>
      <c r="F31" s="46" t="str">
        <f>F8</f>
        <v>Die eingebaute Dauerhaftigkeit von Kafka gewährleistet zuverlässige langfristige Speicherung.</v>
      </c>
      <c r="G31" s="47">
        <f>G8</f>
        <v>2</v>
      </c>
      <c r="H31" s="25">
        <f>H8</f>
        <v>3</v>
      </c>
      <c r="I31" s="25">
        <f>I8</f>
        <v>2</v>
      </c>
      <c r="J31" s="25">
        <f>J8</f>
        <v>0</v>
      </c>
      <c r="K31" s="25">
        <f>K8</f>
        <v>6</v>
      </c>
      <c r="L31" s="25">
        <f>L8</f>
        <v>4</v>
      </c>
      <c r="M31" s="25">
        <f>M8</f>
        <v>0</v>
      </c>
      <c r="N31" s="48" t="str">
        <f t="shared" ref="N31" si="5">N8</f>
        <v>Kafka</v>
      </c>
    </row>
    <row r="32" spans="2:14" ht="42" x14ac:dyDescent="0.2">
      <c r="B32" s="46" t="str">
        <f>B11</f>
        <v>Fehlertoleranz</v>
      </c>
      <c r="C32" s="46" t="str">
        <f>C11&amp;C13</f>
        <v>- Replikation stellt sicher, dass keine Daten verloren gehen.- Leader-Wahl gewährleistet 2Verfügbarkeit.</v>
      </c>
      <c r="D32" s="46" t="str">
        <f>D11&amp;D12</f>
        <v>- Datenreplikation zwischen Nodes.- Automatisches Failover bei Node-Ausfällen.</v>
      </c>
      <c r="E32" s="46" t="str">
        <f>E11&amp;E12</f>
        <v>- Keine eingebaute Fehlertoleranz.- Stützt sich auf externe Tools oder Wiederholungsmechanismen.</v>
      </c>
      <c r="F32" s="46" t="str">
        <f>F11</f>
        <v>Die Replikation und Leader-Wahl von Kafka bieten robuste Fehlertoleranz.</v>
      </c>
      <c r="G32" s="47">
        <f>G11</f>
        <v>3</v>
      </c>
      <c r="H32" s="25">
        <f>H11</f>
        <v>3</v>
      </c>
      <c r="I32" s="25">
        <f>I11</f>
        <v>2</v>
      </c>
      <c r="J32" s="25">
        <f>J11</f>
        <v>0</v>
      </c>
      <c r="K32" s="25">
        <f>K11</f>
        <v>9</v>
      </c>
      <c r="L32" s="25">
        <f>L11</f>
        <v>6</v>
      </c>
      <c r="M32" s="25">
        <f>M11</f>
        <v>0</v>
      </c>
      <c r="N32" s="48" t="str">
        <f t="shared" ref="N32" si="6">N11</f>
        <v>Kafka</v>
      </c>
    </row>
    <row r="33" spans="2:14" ht="56" x14ac:dyDescent="0.2">
      <c r="B33" s="46" t="str">
        <f>B14</f>
        <v>Komplexität</v>
      </c>
      <c r="C33" s="46" t="str">
        <f>C14</f>
        <v>- Erfordert Fachwissen für die Verwaltung von Brokern, Zookeeper/KRaft und Clustern.</v>
      </c>
      <c r="D33" s="46" t="str">
        <f>D14&amp;D15</f>
        <v>- Einfacher zu konfigurieren.- Weniger Komponenten im Vergleich zu Kafka.</v>
      </c>
      <c r="E33" s="46" t="str">
        <f>E14</f>
        <v>- Einfach einzurichten, aber Abonnementverwaltung und Wiederholungen können bei Skalierung komplex werden.</v>
      </c>
      <c r="F33" s="46" t="str">
        <f>F14</f>
        <v>Hazelcast bietet eine bessere Balance zwischen Einfachheit und Skalierbarkeit.</v>
      </c>
      <c r="G33" s="47">
        <f>G14</f>
        <v>2</v>
      </c>
      <c r="H33" s="25">
        <f>H14</f>
        <v>1</v>
      </c>
      <c r="I33" s="25">
        <f>I14</f>
        <v>3</v>
      </c>
      <c r="J33" s="25">
        <f>J14</f>
        <v>2</v>
      </c>
      <c r="K33" s="25">
        <f>K14</f>
        <v>2</v>
      </c>
      <c r="L33" s="25">
        <f>L14</f>
        <v>6</v>
      </c>
      <c r="M33" s="25">
        <f>M14</f>
        <v>4</v>
      </c>
      <c r="N33" s="48" t="str">
        <f t="shared" ref="N33" si="7">N14</f>
        <v>Hazelcast</v>
      </c>
    </row>
    <row r="34" spans="2:14" ht="56" x14ac:dyDescent="0.2">
      <c r="B34" s="46" t="str">
        <f>B16</f>
        <v>Kosten</v>
      </c>
      <c r="C34" s="46" t="str">
        <f>C16</f>
        <v>- Höhere Kosten für Infrastruktur aufgrund von Brokern und Speicheranforderungen.</v>
      </c>
      <c r="D34" s="46" t="str">
        <f>D16&amp;D17</f>
        <v>- Geringere Kosten für reine In-Memory-Nutzung.- Disk-Persistenz erhöht die Kosten.</v>
      </c>
      <c r="E34" s="46" t="str">
        <f>E16&amp;E17</f>
        <v>- Geringste Kosten bei kleinen Anwendungen.- Hoher Datenverkehr erfordert skalierbare Infrastruktur.</v>
      </c>
      <c r="F34" s="46" t="str">
        <f>F16</f>
        <v>Webhooks sind kosteneffizient, jedoch ungeeignet für groß angelegte Anwendungen.</v>
      </c>
      <c r="G34" s="47">
        <f>G16</f>
        <v>2</v>
      </c>
      <c r="H34" s="25">
        <f>H16</f>
        <v>1</v>
      </c>
      <c r="I34" s="25">
        <f>I16</f>
        <v>2</v>
      </c>
      <c r="J34" s="25">
        <f>J16</f>
        <v>3</v>
      </c>
      <c r="K34" s="25">
        <f>K16</f>
        <v>2</v>
      </c>
      <c r="L34" s="25">
        <f>L16</f>
        <v>4</v>
      </c>
      <c r="M34" s="25">
        <f>M16</f>
        <v>6</v>
      </c>
      <c r="N34" s="48" t="str">
        <f t="shared" ref="N34" si="8">N16</f>
        <v>Webhooks</v>
      </c>
    </row>
    <row r="35" spans="2:14" ht="56" x14ac:dyDescent="0.2">
      <c r="B35" s="46" t="str">
        <f>B18</f>
        <v>Ereignis-Wiederholung</v>
      </c>
      <c r="C35" s="46" t="str">
        <f>C18&amp;C20</f>
        <v>- Eingebaute Wiederholung durch Protokollspeicherung.- Verbraucher können historische Daten erneut verarbeiten.</v>
      </c>
      <c r="D35" s="46" t="str">
        <f>D18&amp;D19</f>
        <v>- Begrenzt ohne externe Persistenz.- Erfordert externe Daten für Wiederverarbeitung.</v>
      </c>
      <c r="E35" s="46" t="str">
        <f>E18&amp;E19</f>
        <v>- Nicht standardmäßig unterstützt.- Erfordert manuelle Einrichtung mit externer Speicherung oder Logs.</v>
      </c>
      <c r="F35" s="46" t="str">
        <f>F18</f>
        <v>Die Wiederholungsfunktion von Kafka unterstützt Debugging und erneute Verarbeitung.</v>
      </c>
      <c r="G35" s="47">
        <f>G18</f>
        <v>2</v>
      </c>
      <c r="H35" s="25">
        <f>H18</f>
        <v>3</v>
      </c>
      <c r="I35" s="25">
        <f>I18</f>
        <v>2</v>
      </c>
      <c r="J35" s="25">
        <f>J18</f>
        <v>0</v>
      </c>
      <c r="K35" s="25">
        <f>K18</f>
        <v>6</v>
      </c>
      <c r="L35" s="25">
        <f>L18</f>
        <v>4</v>
      </c>
      <c r="M35" s="25">
        <f t="shared" ref="M35:N35" si="9">M18</f>
        <v>0</v>
      </c>
      <c r="N35" s="48" t="str">
        <f t="shared" si="9"/>
        <v>Kafka</v>
      </c>
    </row>
    <row r="36" spans="2:14" ht="56" x14ac:dyDescent="0.2">
      <c r="B36" s="46" t="str">
        <f>B21</f>
        <v>Integration</v>
      </c>
      <c r="C36" s="46" t="str">
        <f>C21</f>
        <v>- Umfangreiches Ökosystem (z. B. Kafka Streams, Connect, ksqlDB).</v>
      </c>
      <c r="D36" s="46" t="str">
        <f>D21</f>
        <v>- Integriert sich leicht in verteilte Systeme und Microservices.</v>
      </c>
      <c r="E36" s="46" t="str">
        <f>E21&amp;E22</f>
        <v>- Direkte HTTP-basierte Integration.- Einfacher, aber weniger funktionsreich.</v>
      </c>
      <c r="F36" s="46" t="str">
        <f>F21</f>
        <v>Das umfangreiche Ökosystem von Kafka eignet sich für komplexe Integrationen.</v>
      </c>
      <c r="G36" s="47">
        <f>G21</f>
        <v>2</v>
      </c>
      <c r="H36" s="25">
        <f>H21</f>
        <v>3</v>
      </c>
      <c r="I36" s="25">
        <f>I21</f>
        <v>2</v>
      </c>
      <c r="J36" s="25">
        <f>J21</f>
        <v>1</v>
      </c>
      <c r="K36" s="25">
        <f>K21</f>
        <v>6</v>
      </c>
      <c r="L36" s="25">
        <f>L21</f>
        <v>4</v>
      </c>
      <c r="M36" s="25">
        <f t="shared" ref="M36:N36" si="10">M21</f>
        <v>2</v>
      </c>
      <c r="N36" s="48" t="str">
        <f t="shared" si="10"/>
        <v>Kafka</v>
      </c>
    </row>
    <row r="37" spans="2:14" ht="56" x14ac:dyDescent="0.2">
      <c r="B37" s="46" t="str">
        <f>B23</f>
        <v>Eignung der Anwendungsfälle</v>
      </c>
      <c r="C37" s="46" t="str">
        <f>C23</f>
        <v>- Beste Wahl für hochfrequente, ereignisgesteuerte Systeme mit komplexen Wiederholungsanforderungen.</v>
      </c>
      <c r="D37" s="46" t="str">
        <f>D23</f>
        <v>- Ideal für geringe Latenz, Echtzeit-, verteilte Cache- und Ereignisverarbeitung.</v>
      </c>
      <c r="E37" s="46" t="str">
        <f>E23</f>
        <v>- Am besten für einfache, asynchrone Kommunikation ohne strenge Anforderungen an Dauerhaftigkeit.</v>
      </c>
      <c r="F37" s="46" t="str">
        <f>F23</f>
        <v>Kafka ist die beste Wahl für groß angelegte, ereignisgesteuerte Architekturen.</v>
      </c>
      <c r="G37" s="47">
        <f>G23</f>
        <v>3</v>
      </c>
      <c r="H37" s="25">
        <f>H23</f>
        <v>3</v>
      </c>
      <c r="I37" s="25">
        <f>I23</f>
        <v>2</v>
      </c>
      <c r="J37" s="25">
        <f>J23</f>
        <v>1</v>
      </c>
      <c r="K37" s="25">
        <f>K23</f>
        <v>9</v>
      </c>
      <c r="L37" s="25">
        <f>L23</f>
        <v>6</v>
      </c>
      <c r="M37" s="25">
        <f t="shared" ref="M37:N37" si="11">M23</f>
        <v>3</v>
      </c>
      <c r="N37" s="48" t="str">
        <f t="shared" si="11"/>
        <v>Kafka</v>
      </c>
    </row>
    <row r="38" spans="2:14" ht="42" x14ac:dyDescent="0.2">
      <c r="B38" s="46" t="str">
        <f>B24</f>
        <v>Lernkurve</v>
      </c>
      <c r="C38" s="46" t="str">
        <f>C24</f>
        <v>- Steilere Lernkurve für Cluster-Einrichtung und -Verwaltung.</v>
      </c>
      <c r="D38" s="46" t="str">
        <f>D24</f>
        <v>- Einfacher zu erlernen als Kafka.</v>
      </c>
      <c r="E38" s="46" t="str">
        <f>E24</f>
        <v>- Am einfachsten zu verstehen und zu implementieren.</v>
      </c>
      <c r="F38" s="46" t="str">
        <f>F24</f>
        <v>Hazelcast bietet eine einfachere Einrichtung für die meisten Teams.</v>
      </c>
      <c r="G38" s="47">
        <f>G24</f>
        <v>1</v>
      </c>
      <c r="H38" s="25">
        <f>H24</f>
        <v>1</v>
      </c>
      <c r="I38" s="25">
        <f>I24</f>
        <v>3</v>
      </c>
      <c r="J38" s="25">
        <f>J24</f>
        <v>2</v>
      </c>
      <c r="K38" s="25">
        <f>K24</f>
        <v>1</v>
      </c>
      <c r="L38" s="25">
        <f>L24</f>
        <v>3</v>
      </c>
      <c r="M38" s="25">
        <f t="shared" ref="M38:N38" si="12">M24</f>
        <v>2</v>
      </c>
      <c r="N38" s="48" t="str">
        <f t="shared" si="12"/>
        <v>Hazelcast</v>
      </c>
    </row>
    <row r="39" spans="2:14" ht="56" x14ac:dyDescent="0.2">
      <c r="B39" s="46" t="str">
        <f>B25</f>
        <v>Überwachung und Debugging</v>
      </c>
      <c r="C39" s="46" t="str">
        <f>C25</f>
        <v>- Umfangreiche Tools verfügbar (Confluent, Grafana-Integrationen).</v>
      </c>
      <c r="D39" s="46" t="str">
        <f>D25</f>
        <v>- Eingebaute Überwachung, aber weniger Integrationen als Kafka.</v>
      </c>
      <c r="E39" s="46" t="str">
        <f>E25</f>
        <v>- Grundlegende Debugging-Funktionen; erfordert benutzerdefinierte Überwachungslösungen.</v>
      </c>
      <c r="F39" s="46" t="str">
        <f>F25</f>
        <v>Die ausgereiften Überwachungstools von Kafka vereinfachen den Betrieb.</v>
      </c>
      <c r="G39" s="47">
        <f>G25</f>
        <v>2</v>
      </c>
      <c r="H39" s="25">
        <f>H25</f>
        <v>3</v>
      </c>
      <c r="I39" s="25">
        <f>I25</f>
        <v>2</v>
      </c>
      <c r="J39" s="25">
        <f>J25</f>
        <v>1</v>
      </c>
      <c r="K39" s="25">
        <f>K25</f>
        <v>6</v>
      </c>
      <c r="L39" s="25">
        <f>L25</f>
        <v>4</v>
      </c>
      <c r="M39" s="25">
        <f t="shared" ref="M39:N41" si="13">M25</f>
        <v>2</v>
      </c>
      <c r="N39" s="48" t="str">
        <f t="shared" si="13"/>
        <v>Kafka</v>
      </c>
    </row>
    <row r="40" spans="2:14" ht="70" x14ac:dyDescent="0.2">
      <c r="B40" s="46" t="str">
        <f>B26</f>
        <v>Vendor Lock-In</v>
      </c>
      <c r="C40" s="46" t="str">
        <f>C26</f>
        <v>- Open-Source, aber proprietäre Angebote wie Confluent können Abhängigkeiten schaffen.</v>
      </c>
      <c r="D40" s="46" t="str">
        <f>D26</f>
        <v>- Open-Source; minimale Anbieterabhängigkeit.</v>
      </c>
      <c r="E40" s="46" t="str">
        <f>E26</f>
        <v>- Vollständig Open-Source; keine Anbieterabhängigkeit.</v>
      </c>
      <c r="F40" s="46" t="str">
        <f>F26</f>
        <v>Hazelcast minimiert die Anbieterbindung, bietet jedoch nicht das umfangreiche Ökosystem von Kafka.</v>
      </c>
      <c r="G40" s="47">
        <f>G26</f>
        <v>1</v>
      </c>
      <c r="H40" s="25">
        <f>H26</f>
        <v>1</v>
      </c>
      <c r="I40" s="25">
        <f>I26</f>
        <v>2</v>
      </c>
      <c r="J40" s="25">
        <f>J26</f>
        <v>3</v>
      </c>
      <c r="K40" s="25">
        <f>K26</f>
        <v>1</v>
      </c>
      <c r="L40" s="25">
        <f>L26</f>
        <v>2</v>
      </c>
      <c r="M40" s="25">
        <f t="shared" ref="M40:N40" si="14">M26</f>
        <v>3</v>
      </c>
      <c r="N40" s="48" t="str">
        <f t="shared" si="14"/>
        <v>Webhooks</v>
      </c>
    </row>
    <row r="41" spans="2:14" ht="19" x14ac:dyDescent="0.25">
      <c r="I41" t="s">
        <v>91</v>
      </c>
      <c r="K41" s="42">
        <f>SUM(K29:K40)</f>
        <v>63</v>
      </c>
      <c r="L41" s="42">
        <f>SUM(L29:L40)</f>
        <v>58</v>
      </c>
      <c r="M41" s="42">
        <f>SUM(M29:M40)</f>
        <v>28</v>
      </c>
      <c r="N41" s="50" t="s">
        <v>1</v>
      </c>
    </row>
    <row r="42" spans="2:14" ht="17" thickBot="1" x14ac:dyDescent="0.25"/>
    <row r="43" spans="2:14" ht="34" x14ac:dyDescent="0.2">
      <c r="C43" s="44" t="s">
        <v>0</v>
      </c>
      <c r="D43" s="44" t="s">
        <v>6</v>
      </c>
      <c r="E43" s="44" t="s">
        <v>92</v>
      </c>
      <c r="F43" s="44" t="s">
        <v>93</v>
      </c>
      <c r="G43" s="44" t="s">
        <v>94</v>
      </c>
      <c r="H43" s="44" t="s">
        <v>7</v>
      </c>
      <c r="I43" s="44" t="s">
        <v>8</v>
      </c>
      <c r="J43" s="45" t="s">
        <v>83</v>
      </c>
      <c r="K43" s="44" t="s">
        <v>90</v>
      </c>
    </row>
    <row r="44" spans="2:14" x14ac:dyDescent="0.2">
      <c r="D44" s="47"/>
      <c r="E44" s="25"/>
      <c r="F44" s="25"/>
      <c r="G44" s="25"/>
      <c r="H44" s="52"/>
      <c r="I44" s="55"/>
      <c r="J44" s="57"/>
      <c r="K44" s="48"/>
    </row>
    <row r="45" spans="2:14" x14ac:dyDescent="0.2">
      <c r="C45" t="s">
        <v>10</v>
      </c>
      <c r="D45" s="47">
        <v>3</v>
      </c>
      <c r="E45" s="25">
        <v>3</v>
      </c>
      <c r="F45" s="25">
        <v>2</v>
      </c>
      <c r="G45" s="25">
        <v>1</v>
      </c>
      <c r="H45" s="52">
        <v>9</v>
      </c>
      <c r="I45" s="55">
        <v>6</v>
      </c>
      <c r="J45" s="57">
        <v>3</v>
      </c>
      <c r="K45" s="48" t="s">
        <v>1</v>
      </c>
    </row>
    <row r="46" spans="2:14" x14ac:dyDescent="0.2">
      <c r="C46" t="s">
        <v>12</v>
      </c>
      <c r="D46" s="47">
        <v>3</v>
      </c>
      <c r="E46" s="25">
        <v>2</v>
      </c>
      <c r="F46" s="25">
        <v>3</v>
      </c>
      <c r="G46" s="25">
        <v>1</v>
      </c>
      <c r="H46" s="52">
        <v>6</v>
      </c>
      <c r="I46" s="55">
        <v>9</v>
      </c>
      <c r="J46" s="57">
        <v>3</v>
      </c>
      <c r="K46" s="48" t="s">
        <v>2</v>
      </c>
    </row>
    <row r="47" spans="2:14" x14ac:dyDescent="0.2">
      <c r="C47" t="s">
        <v>20</v>
      </c>
      <c r="D47" s="47">
        <v>2</v>
      </c>
      <c r="E47" s="25">
        <v>3</v>
      </c>
      <c r="F47" s="25">
        <v>2</v>
      </c>
      <c r="G47" s="25">
        <v>0</v>
      </c>
      <c r="H47" s="52">
        <v>6</v>
      </c>
      <c r="I47" s="55">
        <v>4</v>
      </c>
      <c r="J47" s="57">
        <v>0</v>
      </c>
      <c r="K47" s="48" t="s">
        <v>1</v>
      </c>
    </row>
    <row r="48" spans="2:14" x14ac:dyDescent="0.2">
      <c r="C48" t="s">
        <v>28</v>
      </c>
      <c r="D48" s="47">
        <v>3</v>
      </c>
      <c r="E48" s="25">
        <v>3</v>
      </c>
      <c r="F48" s="25">
        <v>2</v>
      </c>
      <c r="G48" s="25">
        <v>0</v>
      </c>
      <c r="H48" s="52">
        <v>9</v>
      </c>
      <c r="I48" s="55">
        <v>6</v>
      </c>
      <c r="J48" s="57">
        <v>0</v>
      </c>
      <c r="K48" s="48" t="s">
        <v>1</v>
      </c>
    </row>
    <row r="49" spans="3:11" x14ac:dyDescent="0.2">
      <c r="C49" t="s">
        <v>36</v>
      </c>
      <c r="D49" s="47">
        <v>2</v>
      </c>
      <c r="E49" s="25">
        <v>1</v>
      </c>
      <c r="F49" s="25">
        <v>3</v>
      </c>
      <c r="G49" s="25">
        <v>2</v>
      </c>
      <c r="H49" s="52">
        <v>2</v>
      </c>
      <c r="I49" s="55">
        <v>6</v>
      </c>
      <c r="J49" s="57">
        <v>4</v>
      </c>
      <c r="K49" s="48" t="s">
        <v>2</v>
      </c>
    </row>
    <row r="50" spans="3:11" x14ac:dyDescent="0.2">
      <c r="C50" t="s">
        <v>42</v>
      </c>
      <c r="D50" s="47">
        <v>2</v>
      </c>
      <c r="E50" s="25">
        <v>1</v>
      </c>
      <c r="F50" s="25">
        <v>2</v>
      </c>
      <c r="G50" s="25">
        <v>3</v>
      </c>
      <c r="H50" s="52">
        <v>2</v>
      </c>
      <c r="I50" s="55">
        <v>4</v>
      </c>
      <c r="J50" s="57">
        <v>6</v>
      </c>
      <c r="K50" s="48" t="s">
        <v>9</v>
      </c>
    </row>
    <row r="51" spans="3:11" x14ac:dyDescent="0.2">
      <c r="C51" t="s">
        <v>49</v>
      </c>
      <c r="D51" s="47">
        <v>2</v>
      </c>
      <c r="E51" s="25">
        <v>3</v>
      </c>
      <c r="F51" s="25">
        <v>2</v>
      </c>
      <c r="G51" s="25">
        <v>0</v>
      </c>
      <c r="H51" s="52">
        <v>6</v>
      </c>
      <c r="I51" s="55">
        <v>4</v>
      </c>
      <c r="J51" s="57">
        <v>0</v>
      </c>
      <c r="K51" s="48" t="s">
        <v>1</v>
      </c>
    </row>
    <row r="52" spans="3:11" x14ac:dyDescent="0.2">
      <c r="C52" t="s">
        <v>57</v>
      </c>
      <c r="D52" s="47">
        <v>2</v>
      </c>
      <c r="E52" s="25">
        <v>3</v>
      </c>
      <c r="F52" s="25">
        <v>2</v>
      </c>
      <c r="G52" s="25">
        <v>1</v>
      </c>
      <c r="H52" s="52">
        <v>6</v>
      </c>
      <c r="I52" s="55">
        <v>4</v>
      </c>
      <c r="J52" s="57">
        <v>2</v>
      </c>
      <c r="K52" s="48" t="s">
        <v>1</v>
      </c>
    </row>
    <row r="53" spans="3:11" x14ac:dyDescent="0.2">
      <c r="C53" t="s">
        <v>63</v>
      </c>
      <c r="D53" s="47">
        <v>3</v>
      </c>
      <c r="E53" s="25">
        <v>3</v>
      </c>
      <c r="F53" s="25">
        <v>2</v>
      </c>
      <c r="G53" s="25">
        <v>1</v>
      </c>
      <c r="H53" s="52">
        <v>9</v>
      </c>
      <c r="I53" s="55">
        <v>6</v>
      </c>
      <c r="J53" s="57">
        <v>3</v>
      </c>
      <c r="K53" s="48" t="s">
        <v>1</v>
      </c>
    </row>
    <row r="54" spans="3:11" x14ac:dyDescent="0.2">
      <c r="C54" t="s">
        <v>68</v>
      </c>
      <c r="D54" s="47">
        <v>1</v>
      </c>
      <c r="E54" s="25">
        <v>1</v>
      </c>
      <c r="F54" s="25">
        <v>3</v>
      </c>
      <c r="G54" s="25">
        <v>2</v>
      </c>
      <c r="H54" s="52">
        <v>1</v>
      </c>
      <c r="I54" s="55">
        <v>3</v>
      </c>
      <c r="J54" s="57">
        <v>2</v>
      </c>
      <c r="K54" s="48" t="s">
        <v>2</v>
      </c>
    </row>
    <row r="55" spans="3:11" x14ac:dyDescent="0.2">
      <c r="C55" t="s">
        <v>73</v>
      </c>
      <c r="D55" s="47">
        <v>2</v>
      </c>
      <c r="E55" s="25">
        <v>3</v>
      </c>
      <c r="F55" s="25">
        <v>2</v>
      </c>
      <c r="G55" s="25">
        <v>1</v>
      </c>
      <c r="H55" s="52">
        <v>6</v>
      </c>
      <c r="I55" s="55">
        <v>4</v>
      </c>
      <c r="J55" s="57">
        <v>2</v>
      </c>
      <c r="K55" s="48" t="s">
        <v>1</v>
      </c>
    </row>
    <row r="56" spans="3:11" x14ac:dyDescent="0.2">
      <c r="C56" t="s">
        <v>78</v>
      </c>
      <c r="D56" s="47">
        <v>1</v>
      </c>
      <c r="E56" s="51">
        <v>1</v>
      </c>
      <c r="F56" s="51">
        <v>2</v>
      </c>
      <c r="G56" s="51">
        <v>3</v>
      </c>
      <c r="H56" s="53">
        <v>1</v>
      </c>
      <c r="I56" s="56">
        <v>2</v>
      </c>
      <c r="J56" s="58">
        <v>3</v>
      </c>
      <c r="K56" s="48" t="s">
        <v>9</v>
      </c>
    </row>
    <row r="57" spans="3:11" x14ac:dyDescent="0.2">
      <c r="F57" s="49" t="s">
        <v>91</v>
      </c>
      <c r="H57" s="54">
        <v>63</v>
      </c>
      <c r="I57" s="51">
        <v>58</v>
      </c>
      <c r="J57" s="51">
        <v>28</v>
      </c>
      <c r="K57" s="49"/>
    </row>
  </sheetData>
  <mergeCells count="88">
    <mergeCell ref="C4:C5"/>
    <mergeCell ref="D4:D5"/>
    <mergeCell ref="J4:J5"/>
    <mergeCell ref="I4:I5"/>
    <mergeCell ref="H4:H5"/>
    <mergeCell ref="I14:I15"/>
    <mergeCell ref="J14:J15"/>
    <mergeCell ref="H16:H17"/>
    <mergeCell ref="H18:H20"/>
    <mergeCell ref="I16:I17"/>
    <mergeCell ref="J16:J17"/>
    <mergeCell ref="I18:I20"/>
    <mergeCell ref="J18:J20"/>
    <mergeCell ref="J6:J7"/>
    <mergeCell ref="H8:H10"/>
    <mergeCell ref="I8:I10"/>
    <mergeCell ref="J8:J10"/>
    <mergeCell ref="H11:H13"/>
    <mergeCell ref="I11:I13"/>
    <mergeCell ref="J11:J13"/>
    <mergeCell ref="K21:K22"/>
    <mergeCell ref="L21:L22"/>
    <mergeCell ref="M21:M22"/>
    <mergeCell ref="H6:H7"/>
    <mergeCell ref="I6:I7"/>
    <mergeCell ref="H14:H15"/>
    <mergeCell ref="B21:B22"/>
    <mergeCell ref="C21:C22"/>
    <mergeCell ref="D21:D22"/>
    <mergeCell ref="N21:N22"/>
    <mergeCell ref="F21:F22"/>
    <mergeCell ref="G21:G22"/>
    <mergeCell ref="H21:H22"/>
    <mergeCell ref="I21:I22"/>
    <mergeCell ref="J21:J22"/>
    <mergeCell ref="M16:M17"/>
    <mergeCell ref="B18:B20"/>
    <mergeCell ref="N18:N20"/>
    <mergeCell ref="F18:F20"/>
    <mergeCell ref="G18:G20"/>
    <mergeCell ref="K18:K20"/>
    <mergeCell ref="L18:L20"/>
    <mergeCell ref="M18:M20"/>
    <mergeCell ref="K11:K13"/>
    <mergeCell ref="L11:L13"/>
    <mergeCell ref="M11:M13"/>
    <mergeCell ref="C14:C15"/>
    <mergeCell ref="M14:M15"/>
    <mergeCell ref="B16:B17"/>
    <mergeCell ref="C16:C17"/>
    <mergeCell ref="N16:N17"/>
    <mergeCell ref="F16:F17"/>
    <mergeCell ref="G16:G17"/>
    <mergeCell ref="M6:M7"/>
    <mergeCell ref="B8:B10"/>
    <mergeCell ref="N8:N10"/>
    <mergeCell ref="F8:F10"/>
    <mergeCell ref="G8:G10"/>
    <mergeCell ref="K8:K10"/>
    <mergeCell ref="L8:L10"/>
    <mergeCell ref="M8:M10"/>
    <mergeCell ref="B4:B5"/>
    <mergeCell ref="M4:M5"/>
    <mergeCell ref="B6:B7"/>
    <mergeCell ref="N6:N7"/>
    <mergeCell ref="F6:F7"/>
    <mergeCell ref="G6:G7"/>
    <mergeCell ref="K6:K7"/>
    <mergeCell ref="L14:L15"/>
    <mergeCell ref="K16:K17"/>
    <mergeCell ref="L16:L17"/>
    <mergeCell ref="B14:B15"/>
    <mergeCell ref="E14:E15"/>
    <mergeCell ref="N14:N15"/>
    <mergeCell ref="F14:F15"/>
    <mergeCell ref="G14:G15"/>
    <mergeCell ref="K14:K15"/>
    <mergeCell ref="B11:B13"/>
    <mergeCell ref="N11:N13"/>
    <mergeCell ref="F11:F13"/>
    <mergeCell ref="L6:L7"/>
    <mergeCell ref="G11:G13"/>
    <mergeCell ref="E4:E5"/>
    <mergeCell ref="N4:N5"/>
    <mergeCell ref="F4:F5"/>
    <mergeCell ref="G4:G5"/>
    <mergeCell ref="K4:K5"/>
    <mergeCell ref="L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Tomar</dc:creator>
  <cp:lastModifiedBy>Vivek Tomar</cp:lastModifiedBy>
  <dcterms:created xsi:type="dcterms:W3CDTF">2024-12-11T10:07:14Z</dcterms:created>
  <dcterms:modified xsi:type="dcterms:W3CDTF">2024-12-12T14:02:09Z</dcterms:modified>
</cp:coreProperties>
</file>