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err\OneDrive\Documents\PracticumandCapstone\Capstone\Data\"/>
    </mc:Choice>
  </mc:AlternateContent>
  <xr:revisionPtr revIDLastSave="0" documentId="13_ncr:1_{7442FD73-C347-4598-992B-B63AF84F19D3}" xr6:coauthVersionLast="36" xr6:coauthVersionMax="36" xr10:uidLastSave="{00000000-0000-0000-0000-000000000000}"/>
  <bookViews>
    <workbookView xWindow="0" yWindow="0" windowWidth="25714" windowHeight="11263" firstSheet="1" activeTab="2" xr2:uid="{00000000-000D-0000-FFFF-FFFF00000000}"/>
  </bookViews>
  <sheets>
    <sheet name="Customer_Site_Meals_ADP" sheetId="2" r:id="rId1"/>
    <sheet name="County_Compare" sheetId="4" r:id="rId2"/>
    <sheet name="Meal_Types_Comparison" sheetId="5" r:id="rId3"/>
    <sheet name="Year to Year Meals_By_City" sheetId="6" r:id="rId4"/>
    <sheet name="# of Texts" sheetId="7" r:id="rId5"/>
    <sheet name="# of Sessions" sheetId="8" r:id="rId6"/>
    <sheet name="Total Meals By City" sheetId="9" r:id="rId7"/>
  </sheets>
  <definedNames>
    <definedName name="_xlnm._FilterDatabase" localSheetId="5" hidden="1">'# of Sessions'!$A$1:$C$150</definedName>
    <definedName name="_xlnm._FilterDatabase" localSheetId="4" hidden="1">'# of Texts'!$A$1:$C$160</definedName>
    <definedName name="_xlnm._FilterDatabase" localSheetId="2" hidden="1">Meal_Types_Comparison!$A$1:$M$747</definedName>
    <definedName name="_xlnm._FilterDatabase" localSheetId="6" hidden="1">'Total Meals By City'!$L$1:$L$100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3" i="7" l="1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2" i="7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2" i="8"/>
  <c r="B3" i="9"/>
  <c r="C3" i="9"/>
  <c r="B4" i="9"/>
  <c r="C4" i="9"/>
  <c r="B5" i="9"/>
  <c r="C5" i="9"/>
  <c r="B6" i="9"/>
  <c r="C6" i="9"/>
  <c r="B7" i="9"/>
  <c r="C7" i="9"/>
  <c r="B8" i="9"/>
  <c r="C8" i="9"/>
  <c r="B9" i="9"/>
  <c r="C9" i="9"/>
  <c r="B10" i="9"/>
  <c r="C10" i="9"/>
  <c r="B11" i="9"/>
  <c r="C11" i="9"/>
  <c r="B12" i="9"/>
  <c r="C12" i="9"/>
  <c r="B13" i="9"/>
  <c r="C13" i="9"/>
  <c r="B14" i="9"/>
  <c r="C14" i="9"/>
  <c r="B15" i="9"/>
  <c r="C15" i="9"/>
  <c r="B16" i="9"/>
  <c r="C16" i="9"/>
  <c r="B17" i="9"/>
  <c r="C17" i="9"/>
  <c r="B18" i="9"/>
  <c r="C18" i="9"/>
  <c r="B19" i="9"/>
  <c r="C19" i="9"/>
  <c r="B20" i="9"/>
  <c r="C20" i="9"/>
  <c r="B21" i="9"/>
  <c r="C21" i="9"/>
  <c r="B22" i="9"/>
  <c r="C22" i="9"/>
  <c r="B23" i="9"/>
  <c r="C23" i="9"/>
  <c r="B24" i="9"/>
  <c r="C24" i="9"/>
  <c r="B25" i="9"/>
  <c r="C25" i="9"/>
  <c r="B26" i="9"/>
  <c r="C26" i="9"/>
  <c r="B27" i="9"/>
  <c r="C27" i="9"/>
  <c r="B28" i="9"/>
  <c r="C28" i="9"/>
  <c r="B29" i="9"/>
  <c r="C29" i="9"/>
  <c r="B30" i="9"/>
  <c r="C30" i="9"/>
  <c r="B31" i="9"/>
  <c r="C31" i="9"/>
  <c r="B32" i="9"/>
  <c r="C32" i="9"/>
  <c r="B33" i="9"/>
  <c r="C33" i="9"/>
  <c r="B34" i="9"/>
  <c r="C34" i="9"/>
  <c r="B35" i="9"/>
  <c r="C35" i="9"/>
  <c r="B36" i="9"/>
  <c r="C36" i="9"/>
  <c r="B37" i="9"/>
  <c r="C37" i="9"/>
  <c r="B38" i="9"/>
  <c r="C38" i="9"/>
  <c r="B39" i="9"/>
  <c r="C39" i="9"/>
  <c r="B40" i="9"/>
  <c r="C40" i="9"/>
  <c r="B41" i="9"/>
  <c r="C41" i="9"/>
  <c r="B42" i="9"/>
  <c r="C42" i="9"/>
  <c r="B43" i="9"/>
  <c r="C43" i="9"/>
  <c r="B44" i="9"/>
  <c r="C44" i="9"/>
  <c r="B45" i="9"/>
  <c r="C45" i="9"/>
  <c r="B46" i="9"/>
  <c r="C46" i="9"/>
  <c r="B47" i="9"/>
  <c r="C47" i="9"/>
  <c r="B48" i="9"/>
  <c r="C48" i="9"/>
  <c r="B49" i="9"/>
  <c r="C49" i="9"/>
  <c r="B50" i="9"/>
  <c r="C50" i="9"/>
  <c r="B51" i="9"/>
  <c r="C51" i="9"/>
  <c r="B52" i="9"/>
  <c r="C52" i="9"/>
  <c r="B53" i="9"/>
  <c r="C53" i="9"/>
  <c r="B54" i="9"/>
  <c r="C54" i="9"/>
  <c r="B55" i="9"/>
  <c r="C55" i="9"/>
  <c r="B56" i="9"/>
  <c r="C56" i="9"/>
  <c r="B57" i="9"/>
  <c r="C57" i="9"/>
  <c r="B58" i="9"/>
  <c r="C58" i="9"/>
  <c r="B59" i="9"/>
  <c r="C59" i="9"/>
  <c r="B60" i="9"/>
  <c r="C60" i="9"/>
  <c r="B61" i="9"/>
  <c r="C61" i="9"/>
  <c r="B62" i="9"/>
  <c r="C62" i="9"/>
  <c r="B63" i="9"/>
  <c r="C63" i="9"/>
  <c r="B64" i="9"/>
  <c r="C64" i="9"/>
  <c r="B65" i="9"/>
  <c r="C65" i="9"/>
  <c r="B66" i="9"/>
  <c r="C66" i="9"/>
  <c r="B67" i="9"/>
  <c r="C67" i="9"/>
  <c r="B68" i="9"/>
  <c r="C68" i="9"/>
  <c r="B69" i="9"/>
  <c r="C69" i="9"/>
  <c r="B70" i="9"/>
  <c r="C70" i="9"/>
  <c r="B71" i="9"/>
  <c r="C71" i="9"/>
  <c r="B72" i="9"/>
  <c r="C72" i="9"/>
  <c r="B73" i="9"/>
  <c r="C73" i="9"/>
  <c r="B74" i="9"/>
  <c r="C74" i="9"/>
  <c r="B75" i="9"/>
  <c r="C75" i="9"/>
  <c r="B76" i="9"/>
  <c r="C76" i="9"/>
  <c r="B77" i="9"/>
  <c r="C77" i="9"/>
  <c r="B78" i="9"/>
  <c r="C78" i="9"/>
  <c r="B79" i="9"/>
  <c r="C79" i="9"/>
  <c r="B80" i="9"/>
  <c r="C80" i="9"/>
  <c r="B81" i="9"/>
  <c r="C81" i="9"/>
  <c r="B82" i="9"/>
  <c r="C82" i="9"/>
  <c r="B83" i="9"/>
  <c r="C83" i="9"/>
  <c r="B84" i="9"/>
  <c r="C84" i="9"/>
  <c r="B85" i="9"/>
  <c r="C85" i="9"/>
  <c r="B86" i="9"/>
  <c r="C86" i="9"/>
  <c r="B87" i="9"/>
  <c r="C87" i="9"/>
  <c r="B88" i="9"/>
  <c r="C88" i="9"/>
  <c r="B89" i="9"/>
  <c r="C89" i="9"/>
  <c r="B90" i="9"/>
  <c r="C90" i="9"/>
  <c r="B91" i="9"/>
  <c r="C91" i="9"/>
  <c r="B92" i="9"/>
  <c r="C92" i="9"/>
  <c r="B93" i="9"/>
  <c r="C93" i="9"/>
  <c r="B94" i="9"/>
  <c r="C94" i="9"/>
  <c r="B95" i="9"/>
  <c r="C95" i="9"/>
  <c r="B96" i="9"/>
  <c r="C96" i="9"/>
  <c r="B97" i="9"/>
  <c r="C97" i="9"/>
  <c r="B98" i="9"/>
  <c r="C98" i="9"/>
  <c r="B99" i="9"/>
  <c r="C99" i="9"/>
  <c r="B100" i="9"/>
  <c r="C100" i="9"/>
  <c r="B101" i="9"/>
  <c r="C101" i="9"/>
  <c r="B102" i="9"/>
  <c r="C102" i="9"/>
  <c r="B103" i="9"/>
  <c r="C103" i="9"/>
  <c r="B104" i="9"/>
  <c r="C104" i="9"/>
  <c r="B105" i="9"/>
  <c r="C105" i="9"/>
  <c r="B106" i="9"/>
  <c r="C106" i="9"/>
  <c r="B107" i="9"/>
  <c r="C107" i="9"/>
  <c r="B108" i="9"/>
  <c r="C108" i="9"/>
  <c r="B109" i="9"/>
  <c r="C109" i="9"/>
  <c r="B110" i="9"/>
  <c r="C110" i="9"/>
  <c r="B111" i="9"/>
  <c r="C111" i="9"/>
  <c r="B112" i="9"/>
  <c r="C112" i="9"/>
  <c r="B113" i="9"/>
  <c r="C113" i="9"/>
  <c r="B114" i="9"/>
  <c r="C114" i="9"/>
  <c r="B115" i="9"/>
  <c r="C115" i="9"/>
  <c r="B116" i="9"/>
  <c r="C116" i="9"/>
  <c r="B117" i="9"/>
  <c r="C117" i="9"/>
  <c r="B118" i="9"/>
  <c r="C118" i="9"/>
  <c r="C2" i="9"/>
  <c r="B2" i="9"/>
  <c r="F3" i="9"/>
  <c r="G3" i="9"/>
  <c r="F4" i="9"/>
  <c r="G4" i="9"/>
  <c r="F5" i="9"/>
  <c r="G5" i="9"/>
  <c r="F6" i="9"/>
  <c r="G6" i="9"/>
  <c r="F7" i="9"/>
  <c r="G7" i="9"/>
  <c r="F8" i="9"/>
  <c r="G8" i="9"/>
  <c r="F9" i="9"/>
  <c r="G9" i="9"/>
  <c r="F10" i="9"/>
  <c r="G10" i="9"/>
  <c r="F11" i="9"/>
  <c r="G11" i="9"/>
  <c r="F12" i="9"/>
  <c r="G12" i="9"/>
  <c r="F13" i="9"/>
  <c r="G13" i="9"/>
  <c r="F14" i="9"/>
  <c r="G14" i="9"/>
  <c r="F15" i="9"/>
  <c r="G15" i="9"/>
  <c r="F16" i="9"/>
  <c r="G16" i="9"/>
  <c r="F17" i="9"/>
  <c r="G17" i="9"/>
  <c r="F18" i="9"/>
  <c r="G18" i="9"/>
  <c r="F19" i="9"/>
  <c r="G19" i="9"/>
  <c r="F20" i="9"/>
  <c r="G20" i="9"/>
  <c r="F21" i="9"/>
  <c r="G21" i="9"/>
  <c r="F22" i="9"/>
  <c r="G22" i="9"/>
  <c r="F23" i="9"/>
  <c r="G23" i="9"/>
  <c r="F24" i="9"/>
  <c r="G24" i="9"/>
  <c r="F25" i="9"/>
  <c r="G25" i="9"/>
  <c r="F26" i="9"/>
  <c r="G26" i="9"/>
  <c r="F27" i="9"/>
  <c r="G27" i="9"/>
  <c r="F28" i="9"/>
  <c r="G28" i="9"/>
  <c r="F29" i="9"/>
  <c r="G29" i="9"/>
  <c r="F30" i="9"/>
  <c r="G30" i="9"/>
  <c r="F31" i="9"/>
  <c r="G31" i="9"/>
  <c r="F32" i="9"/>
  <c r="G32" i="9"/>
  <c r="F33" i="9"/>
  <c r="G33" i="9"/>
  <c r="F34" i="9"/>
  <c r="G34" i="9"/>
  <c r="F35" i="9"/>
  <c r="G35" i="9"/>
  <c r="F36" i="9"/>
  <c r="G36" i="9"/>
  <c r="F37" i="9"/>
  <c r="G37" i="9"/>
  <c r="F38" i="9"/>
  <c r="G38" i="9"/>
  <c r="F39" i="9"/>
  <c r="G39" i="9"/>
  <c r="F40" i="9"/>
  <c r="G40" i="9"/>
  <c r="F41" i="9"/>
  <c r="G41" i="9"/>
  <c r="F42" i="9"/>
  <c r="G42" i="9"/>
  <c r="F43" i="9"/>
  <c r="G43" i="9"/>
  <c r="F44" i="9"/>
  <c r="G44" i="9"/>
  <c r="F45" i="9"/>
  <c r="G45" i="9"/>
  <c r="F46" i="9"/>
  <c r="G46" i="9"/>
  <c r="F47" i="9"/>
  <c r="G47" i="9"/>
  <c r="F48" i="9"/>
  <c r="G48" i="9"/>
  <c r="F49" i="9"/>
  <c r="G49" i="9"/>
  <c r="F50" i="9"/>
  <c r="G50" i="9"/>
  <c r="F51" i="9"/>
  <c r="G51" i="9"/>
  <c r="F52" i="9"/>
  <c r="G52" i="9"/>
  <c r="F53" i="9"/>
  <c r="G53" i="9"/>
  <c r="F54" i="9"/>
  <c r="G54" i="9"/>
  <c r="F55" i="9"/>
  <c r="G55" i="9"/>
  <c r="F56" i="9"/>
  <c r="G56" i="9"/>
  <c r="F57" i="9"/>
  <c r="G57" i="9"/>
  <c r="F58" i="9"/>
  <c r="G58" i="9"/>
  <c r="F59" i="9"/>
  <c r="G59" i="9"/>
  <c r="F60" i="9"/>
  <c r="G60" i="9"/>
  <c r="F61" i="9"/>
  <c r="G61" i="9"/>
  <c r="F62" i="9"/>
  <c r="G62" i="9"/>
  <c r="F63" i="9"/>
  <c r="G63" i="9"/>
  <c r="F64" i="9"/>
  <c r="G64" i="9"/>
  <c r="F65" i="9"/>
  <c r="G65" i="9"/>
  <c r="F66" i="9"/>
  <c r="G66" i="9"/>
  <c r="F67" i="9"/>
  <c r="G67" i="9"/>
  <c r="F68" i="9"/>
  <c r="G68" i="9"/>
  <c r="F69" i="9"/>
  <c r="G69" i="9"/>
  <c r="F70" i="9"/>
  <c r="G70" i="9"/>
  <c r="F71" i="9"/>
  <c r="G71" i="9"/>
  <c r="F72" i="9"/>
  <c r="G72" i="9"/>
  <c r="F73" i="9"/>
  <c r="G73" i="9"/>
  <c r="F74" i="9"/>
  <c r="G74" i="9"/>
  <c r="F75" i="9"/>
  <c r="G75" i="9"/>
  <c r="F76" i="9"/>
  <c r="G76" i="9"/>
  <c r="F77" i="9"/>
  <c r="G77" i="9"/>
  <c r="F78" i="9"/>
  <c r="G78" i="9"/>
  <c r="F79" i="9"/>
  <c r="G79" i="9"/>
  <c r="F80" i="9"/>
  <c r="G80" i="9"/>
  <c r="F81" i="9"/>
  <c r="G81" i="9"/>
  <c r="F82" i="9"/>
  <c r="G82" i="9"/>
  <c r="F83" i="9"/>
  <c r="G83" i="9"/>
  <c r="F84" i="9"/>
  <c r="G84" i="9"/>
  <c r="F85" i="9"/>
  <c r="G85" i="9"/>
  <c r="F86" i="9"/>
  <c r="G86" i="9"/>
  <c r="F87" i="9"/>
  <c r="G87" i="9"/>
  <c r="F88" i="9"/>
  <c r="G88" i="9"/>
  <c r="F89" i="9"/>
  <c r="G89" i="9"/>
  <c r="F90" i="9"/>
  <c r="G90" i="9"/>
  <c r="F91" i="9"/>
  <c r="G91" i="9"/>
  <c r="F92" i="9"/>
  <c r="G92" i="9"/>
  <c r="F93" i="9"/>
  <c r="G93" i="9"/>
  <c r="F94" i="9"/>
  <c r="G94" i="9"/>
  <c r="F95" i="9"/>
  <c r="G95" i="9"/>
  <c r="F96" i="9"/>
  <c r="G96" i="9"/>
  <c r="F97" i="9"/>
  <c r="G97" i="9"/>
  <c r="F98" i="9"/>
  <c r="G98" i="9"/>
  <c r="F99" i="9"/>
  <c r="G99" i="9"/>
  <c r="F100" i="9"/>
  <c r="G100" i="9"/>
  <c r="F101" i="9"/>
  <c r="G101" i="9"/>
  <c r="F102" i="9"/>
  <c r="G102" i="9"/>
  <c r="F103" i="9"/>
  <c r="G103" i="9"/>
  <c r="F104" i="9"/>
  <c r="G104" i="9"/>
  <c r="F105" i="9"/>
  <c r="G105" i="9"/>
  <c r="F106" i="9"/>
  <c r="G106" i="9"/>
  <c r="F107" i="9"/>
  <c r="G107" i="9"/>
  <c r="F108" i="9"/>
  <c r="G108" i="9"/>
  <c r="F109" i="9"/>
  <c r="G109" i="9"/>
  <c r="F110" i="9"/>
  <c r="G110" i="9"/>
  <c r="F111" i="9"/>
  <c r="G111" i="9"/>
  <c r="F112" i="9"/>
  <c r="G112" i="9"/>
  <c r="F113" i="9"/>
  <c r="G113" i="9"/>
  <c r="F114" i="9"/>
  <c r="G114" i="9"/>
  <c r="F115" i="9"/>
  <c r="G115" i="9"/>
  <c r="F116" i="9"/>
  <c r="G116" i="9"/>
  <c r="F117" i="9"/>
  <c r="G117" i="9"/>
  <c r="F118" i="9"/>
  <c r="G118" i="9"/>
  <c r="F2" i="9"/>
  <c r="G2" i="9" s="1"/>
  <c r="C3" i="6" l="1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2" i="6"/>
  <c r="F3" i="6"/>
  <c r="G3" i="6" s="1"/>
  <c r="F4" i="6"/>
  <c r="G4" i="6" s="1"/>
  <c r="F5" i="6"/>
  <c r="G5" i="6"/>
  <c r="F6" i="6"/>
  <c r="G6" i="6" s="1"/>
  <c r="F7" i="6"/>
  <c r="G7" i="6" s="1"/>
  <c r="F8" i="6"/>
  <c r="G8" i="6" s="1"/>
  <c r="F9" i="6"/>
  <c r="G9" i="6"/>
  <c r="F10" i="6"/>
  <c r="G10" i="6" s="1"/>
  <c r="F11" i="6"/>
  <c r="G11" i="6"/>
  <c r="F12" i="6"/>
  <c r="G12" i="6" s="1"/>
  <c r="F13" i="6"/>
  <c r="G13" i="6"/>
  <c r="F14" i="6"/>
  <c r="G14" i="6" s="1"/>
  <c r="F15" i="6"/>
  <c r="G15" i="6" s="1"/>
  <c r="F16" i="6"/>
  <c r="G16" i="6" s="1"/>
  <c r="F17" i="6"/>
  <c r="G17" i="6"/>
  <c r="F18" i="6"/>
  <c r="G18" i="6" s="1"/>
  <c r="F19" i="6"/>
  <c r="G19" i="6"/>
  <c r="F20" i="6"/>
  <c r="G20" i="6" s="1"/>
  <c r="F21" i="6"/>
  <c r="G21" i="6"/>
  <c r="F22" i="6"/>
  <c r="G22" i="6" s="1"/>
  <c r="F23" i="6"/>
  <c r="G23" i="6" s="1"/>
  <c r="F24" i="6"/>
  <c r="G24" i="6" s="1"/>
  <c r="F25" i="6"/>
  <c r="G25" i="6"/>
  <c r="F26" i="6"/>
  <c r="G26" i="6" s="1"/>
  <c r="F27" i="6"/>
  <c r="G27" i="6"/>
  <c r="F28" i="6"/>
  <c r="G28" i="6" s="1"/>
  <c r="F29" i="6"/>
  <c r="G29" i="6"/>
  <c r="F30" i="6"/>
  <c r="G30" i="6" s="1"/>
  <c r="F31" i="6"/>
  <c r="G31" i="6" s="1"/>
  <c r="F32" i="6"/>
  <c r="G32" i="6" s="1"/>
  <c r="F33" i="6"/>
  <c r="G33" i="6"/>
  <c r="F34" i="6"/>
  <c r="G34" i="6" s="1"/>
  <c r="F35" i="6"/>
  <c r="G35" i="6"/>
  <c r="F36" i="6"/>
  <c r="G36" i="6" s="1"/>
  <c r="F37" i="6"/>
  <c r="G37" i="6"/>
  <c r="F38" i="6"/>
  <c r="G38" i="6" s="1"/>
  <c r="F39" i="6"/>
  <c r="G39" i="6" s="1"/>
  <c r="F40" i="6"/>
  <c r="G40" i="6" s="1"/>
  <c r="F41" i="6"/>
  <c r="G41" i="6"/>
  <c r="F42" i="6"/>
  <c r="G42" i="6" s="1"/>
  <c r="F43" i="6"/>
  <c r="G43" i="6"/>
  <c r="F44" i="6"/>
  <c r="G44" i="6" s="1"/>
  <c r="F45" i="6"/>
  <c r="G45" i="6"/>
  <c r="F46" i="6"/>
  <c r="G46" i="6" s="1"/>
  <c r="F47" i="6"/>
  <c r="G47" i="6" s="1"/>
  <c r="F48" i="6"/>
  <c r="G48" i="6" s="1"/>
  <c r="F49" i="6"/>
  <c r="G49" i="6"/>
  <c r="F50" i="6"/>
  <c r="G50" i="6" s="1"/>
  <c r="F51" i="6"/>
  <c r="G51" i="6"/>
  <c r="F52" i="6"/>
  <c r="G52" i="6" s="1"/>
  <c r="F53" i="6"/>
  <c r="G53" i="6"/>
  <c r="F54" i="6"/>
  <c r="G54" i="6" s="1"/>
  <c r="F55" i="6"/>
  <c r="G55" i="6" s="1"/>
  <c r="F56" i="6"/>
  <c r="G56" i="6" s="1"/>
  <c r="F57" i="6"/>
  <c r="G57" i="6"/>
  <c r="F58" i="6"/>
  <c r="G58" i="6" s="1"/>
  <c r="F59" i="6"/>
  <c r="G59" i="6"/>
  <c r="F60" i="6"/>
  <c r="G60" i="6" s="1"/>
  <c r="F61" i="6"/>
  <c r="G61" i="6"/>
  <c r="F62" i="6"/>
  <c r="G62" i="6" s="1"/>
  <c r="F63" i="6"/>
  <c r="G63" i="6" s="1"/>
  <c r="F64" i="6"/>
  <c r="G64" i="6" s="1"/>
  <c r="F65" i="6"/>
  <c r="G65" i="6"/>
  <c r="F66" i="6"/>
  <c r="G66" i="6" s="1"/>
  <c r="F67" i="6"/>
  <c r="G67" i="6"/>
  <c r="F68" i="6"/>
  <c r="G68" i="6" s="1"/>
  <c r="F69" i="6"/>
  <c r="G69" i="6"/>
  <c r="F70" i="6"/>
  <c r="G70" i="6" s="1"/>
  <c r="F71" i="6"/>
  <c r="G71" i="6" s="1"/>
  <c r="F72" i="6"/>
  <c r="G72" i="6" s="1"/>
  <c r="F73" i="6"/>
  <c r="G73" i="6"/>
  <c r="F74" i="6"/>
  <c r="G74" i="6" s="1"/>
  <c r="F75" i="6"/>
  <c r="G75" i="6"/>
  <c r="F76" i="6"/>
  <c r="G76" i="6" s="1"/>
  <c r="F77" i="6"/>
  <c r="G77" i="6"/>
  <c r="F78" i="6"/>
  <c r="G78" i="6" s="1"/>
  <c r="F79" i="6"/>
  <c r="G79" i="6" s="1"/>
  <c r="F80" i="6"/>
  <c r="G80" i="6" s="1"/>
  <c r="F81" i="6"/>
  <c r="G81" i="6"/>
  <c r="F82" i="6"/>
  <c r="G82" i="6" s="1"/>
  <c r="F83" i="6"/>
  <c r="G83" i="6"/>
  <c r="F84" i="6"/>
  <c r="G84" i="6" s="1"/>
  <c r="F85" i="6"/>
  <c r="G85" i="6"/>
  <c r="F86" i="6"/>
  <c r="G86" i="6" s="1"/>
  <c r="F2" i="6"/>
  <c r="G2" i="6" s="1"/>
  <c r="M205" i="5" l="1"/>
  <c r="M261" i="5"/>
  <c r="M313" i="5"/>
  <c r="M315" i="5"/>
  <c r="M325" i="5"/>
  <c r="M326" i="5"/>
  <c r="M333" i="5"/>
  <c r="M334" i="5"/>
  <c r="M412" i="5"/>
  <c r="M415" i="5"/>
  <c r="M416" i="5"/>
  <c r="M441" i="5"/>
  <c r="M450" i="5"/>
  <c r="M451" i="5"/>
  <c r="M462" i="5"/>
  <c r="M477" i="5"/>
  <c r="M480" i="5"/>
  <c r="M492" i="5"/>
  <c r="M506" i="5"/>
  <c r="M510" i="5"/>
  <c r="M528" i="5"/>
  <c r="M538" i="5"/>
  <c r="M564" i="5"/>
  <c r="M571" i="5"/>
  <c r="M583" i="5"/>
  <c r="M585" i="5"/>
  <c r="M596" i="5"/>
  <c r="M607" i="5"/>
  <c r="M610" i="5"/>
  <c r="M616" i="5"/>
  <c r="M627" i="5"/>
  <c r="M634" i="5"/>
  <c r="M636" i="5"/>
  <c r="M638" i="5"/>
  <c r="M639" i="5"/>
  <c r="M685" i="5"/>
  <c r="M699" i="5"/>
  <c r="M709" i="5"/>
  <c r="M711" i="5"/>
  <c r="M723" i="5"/>
  <c r="M725" i="5"/>
  <c r="I205" i="5"/>
  <c r="I261" i="5"/>
  <c r="I313" i="5"/>
  <c r="I315" i="5"/>
  <c r="I325" i="5"/>
  <c r="I326" i="5"/>
  <c r="I333" i="5"/>
  <c r="I334" i="5"/>
  <c r="I381" i="5"/>
  <c r="I412" i="5"/>
  <c r="I415" i="5"/>
  <c r="I416" i="5"/>
  <c r="I441" i="5"/>
  <c r="I450" i="5"/>
  <c r="I451" i="5"/>
  <c r="I462" i="5"/>
  <c r="I477" i="5"/>
  <c r="I480" i="5"/>
  <c r="I492" i="5"/>
  <c r="I506" i="5"/>
  <c r="I510" i="5"/>
  <c r="I528" i="5"/>
  <c r="I538" i="5"/>
  <c r="I564" i="5"/>
  <c r="I571" i="5"/>
  <c r="I583" i="5"/>
  <c r="I585" i="5"/>
  <c r="I596" i="5"/>
  <c r="I607" i="5"/>
  <c r="I610" i="5"/>
  <c r="I616" i="5"/>
  <c r="I627" i="5"/>
  <c r="I634" i="5"/>
  <c r="I636" i="5"/>
  <c r="I638" i="5"/>
  <c r="I639" i="5"/>
  <c r="I685" i="5"/>
  <c r="I699" i="5"/>
  <c r="I709" i="5"/>
  <c r="I711" i="5"/>
  <c r="I723" i="5"/>
  <c r="I725" i="5"/>
  <c r="L3" i="5"/>
  <c r="M3" i="5" s="1"/>
  <c r="L4" i="5"/>
  <c r="M4" i="5" s="1"/>
  <c r="L5" i="5"/>
  <c r="M5" i="5" s="1"/>
  <c r="L6" i="5"/>
  <c r="M6" i="5" s="1"/>
  <c r="L7" i="5"/>
  <c r="M7" i="5" s="1"/>
  <c r="L8" i="5"/>
  <c r="M8" i="5" s="1"/>
  <c r="L9" i="5"/>
  <c r="M9" i="5" s="1"/>
  <c r="L10" i="5"/>
  <c r="M10" i="5" s="1"/>
  <c r="L11" i="5"/>
  <c r="M11" i="5" s="1"/>
  <c r="L12" i="5"/>
  <c r="M12" i="5" s="1"/>
  <c r="L13" i="5"/>
  <c r="M13" i="5" s="1"/>
  <c r="L14" i="5"/>
  <c r="M14" i="5" s="1"/>
  <c r="L15" i="5"/>
  <c r="M15" i="5" s="1"/>
  <c r="L16" i="5"/>
  <c r="M16" i="5" s="1"/>
  <c r="L17" i="5"/>
  <c r="M17" i="5" s="1"/>
  <c r="L18" i="5"/>
  <c r="M18" i="5" s="1"/>
  <c r="L19" i="5"/>
  <c r="M19" i="5" s="1"/>
  <c r="L20" i="5"/>
  <c r="M20" i="5" s="1"/>
  <c r="L21" i="5"/>
  <c r="M21" i="5" s="1"/>
  <c r="L22" i="5"/>
  <c r="M22" i="5" s="1"/>
  <c r="L23" i="5"/>
  <c r="M23" i="5" s="1"/>
  <c r="L24" i="5"/>
  <c r="M24" i="5" s="1"/>
  <c r="L25" i="5"/>
  <c r="M25" i="5" s="1"/>
  <c r="L26" i="5"/>
  <c r="M26" i="5" s="1"/>
  <c r="L27" i="5"/>
  <c r="M27" i="5" s="1"/>
  <c r="L28" i="5"/>
  <c r="M28" i="5" s="1"/>
  <c r="L29" i="5"/>
  <c r="M29" i="5" s="1"/>
  <c r="L30" i="5"/>
  <c r="M30" i="5" s="1"/>
  <c r="L31" i="5"/>
  <c r="M31" i="5" s="1"/>
  <c r="L32" i="5"/>
  <c r="M32" i="5" s="1"/>
  <c r="L33" i="5"/>
  <c r="M33" i="5" s="1"/>
  <c r="L34" i="5"/>
  <c r="M34" i="5" s="1"/>
  <c r="L35" i="5"/>
  <c r="M35" i="5" s="1"/>
  <c r="L36" i="5"/>
  <c r="M36" i="5" s="1"/>
  <c r="L37" i="5"/>
  <c r="M37" i="5" s="1"/>
  <c r="L38" i="5"/>
  <c r="M38" i="5" s="1"/>
  <c r="L39" i="5"/>
  <c r="M39" i="5" s="1"/>
  <c r="L40" i="5"/>
  <c r="M40" i="5" s="1"/>
  <c r="L41" i="5"/>
  <c r="M41" i="5" s="1"/>
  <c r="L42" i="5"/>
  <c r="M42" i="5" s="1"/>
  <c r="L43" i="5"/>
  <c r="M43" i="5" s="1"/>
  <c r="L44" i="5"/>
  <c r="M44" i="5" s="1"/>
  <c r="L45" i="5"/>
  <c r="M45" i="5" s="1"/>
  <c r="L46" i="5"/>
  <c r="M46" i="5" s="1"/>
  <c r="L47" i="5"/>
  <c r="M47" i="5" s="1"/>
  <c r="L48" i="5"/>
  <c r="M48" i="5" s="1"/>
  <c r="L49" i="5"/>
  <c r="M49" i="5" s="1"/>
  <c r="L50" i="5"/>
  <c r="M50" i="5" s="1"/>
  <c r="L51" i="5"/>
  <c r="M51" i="5" s="1"/>
  <c r="L52" i="5"/>
  <c r="M52" i="5" s="1"/>
  <c r="L53" i="5"/>
  <c r="M53" i="5" s="1"/>
  <c r="L54" i="5"/>
  <c r="M54" i="5" s="1"/>
  <c r="L55" i="5"/>
  <c r="M55" i="5" s="1"/>
  <c r="L56" i="5"/>
  <c r="M56" i="5" s="1"/>
  <c r="L57" i="5"/>
  <c r="M57" i="5" s="1"/>
  <c r="L58" i="5"/>
  <c r="M58" i="5" s="1"/>
  <c r="L59" i="5"/>
  <c r="M59" i="5" s="1"/>
  <c r="L60" i="5"/>
  <c r="M60" i="5" s="1"/>
  <c r="L61" i="5"/>
  <c r="M61" i="5" s="1"/>
  <c r="L62" i="5"/>
  <c r="M62" i="5" s="1"/>
  <c r="L63" i="5"/>
  <c r="M63" i="5" s="1"/>
  <c r="L64" i="5"/>
  <c r="M64" i="5" s="1"/>
  <c r="L65" i="5"/>
  <c r="M65" i="5" s="1"/>
  <c r="L66" i="5"/>
  <c r="M66" i="5" s="1"/>
  <c r="L67" i="5"/>
  <c r="M67" i="5" s="1"/>
  <c r="L68" i="5"/>
  <c r="M68" i="5" s="1"/>
  <c r="L69" i="5"/>
  <c r="M69" i="5" s="1"/>
  <c r="L70" i="5"/>
  <c r="M70" i="5" s="1"/>
  <c r="L71" i="5"/>
  <c r="M71" i="5" s="1"/>
  <c r="L72" i="5"/>
  <c r="M72" i="5" s="1"/>
  <c r="L73" i="5"/>
  <c r="M73" i="5" s="1"/>
  <c r="L74" i="5"/>
  <c r="M74" i="5" s="1"/>
  <c r="L75" i="5"/>
  <c r="M75" i="5" s="1"/>
  <c r="L76" i="5"/>
  <c r="M76" i="5" s="1"/>
  <c r="L77" i="5"/>
  <c r="M77" i="5" s="1"/>
  <c r="L78" i="5"/>
  <c r="M78" i="5" s="1"/>
  <c r="L79" i="5"/>
  <c r="M79" i="5" s="1"/>
  <c r="L80" i="5"/>
  <c r="M80" i="5" s="1"/>
  <c r="L81" i="5"/>
  <c r="M81" i="5" s="1"/>
  <c r="L82" i="5"/>
  <c r="M82" i="5" s="1"/>
  <c r="L83" i="5"/>
  <c r="M83" i="5" s="1"/>
  <c r="L84" i="5"/>
  <c r="M84" i="5" s="1"/>
  <c r="L85" i="5"/>
  <c r="M85" i="5" s="1"/>
  <c r="L86" i="5"/>
  <c r="M86" i="5" s="1"/>
  <c r="L87" i="5"/>
  <c r="M87" i="5" s="1"/>
  <c r="L88" i="5"/>
  <c r="M88" i="5" s="1"/>
  <c r="L89" i="5"/>
  <c r="M89" i="5" s="1"/>
  <c r="L90" i="5"/>
  <c r="M90" i="5" s="1"/>
  <c r="L91" i="5"/>
  <c r="M91" i="5" s="1"/>
  <c r="L92" i="5"/>
  <c r="M92" i="5" s="1"/>
  <c r="L93" i="5"/>
  <c r="M93" i="5" s="1"/>
  <c r="L94" i="5"/>
  <c r="M94" i="5" s="1"/>
  <c r="L95" i="5"/>
  <c r="M95" i="5" s="1"/>
  <c r="L96" i="5"/>
  <c r="M96" i="5" s="1"/>
  <c r="L97" i="5"/>
  <c r="M97" i="5" s="1"/>
  <c r="L98" i="5"/>
  <c r="M98" i="5" s="1"/>
  <c r="L99" i="5"/>
  <c r="M99" i="5" s="1"/>
  <c r="L100" i="5"/>
  <c r="M100" i="5" s="1"/>
  <c r="L101" i="5"/>
  <c r="M101" i="5" s="1"/>
  <c r="L102" i="5"/>
  <c r="M102" i="5" s="1"/>
  <c r="L103" i="5"/>
  <c r="M103" i="5" s="1"/>
  <c r="L104" i="5"/>
  <c r="M104" i="5" s="1"/>
  <c r="L105" i="5"/>
  <c r="M105" i="5" s="1"/>
  <c r="L106" i="5"/>
  <c r="M106" i="5" s="1"/>
  <c r="L107" i="5"/>
  <c r="M107" i="5" s="1"/>
  <c r="L108" i="5"/>
  <c r="M108" i="5" s="1"/>
  <c r="L109" i="5"/>
  <c r="M109" i="5" s="1"/>
  <c r="L110" i="5"/>
  <c r="M110" i="5" s="1"/>
  <c r="L111" i="5"/>
  <c r="M111" i="5" s="1"/>
  <c r="L112" i="5"/>
  <c r="M112" i="5" s="1"/>
  <c r="L113" i="5"/>
  <c r="M113" i="5" s="1"/>
  <c r="L114" i="5"/>
  <c r="M114" i="5" s="1"/>
  <c r="L115" i="5"/>
  <c r="M115" i="5" s="1"/>
  <c r="L116" i="5"/>
  <c r="M116" i="5" s="1"/>
  <c r="L117" i="5"/>
  <c r="M117" i="5" s="1"/>
  <c r="L118" i="5"/>
  <c r="M118" i="5" s="1"/>
  <c r="L119" i="5"/>
  <c r="M119" i="5" s="1"/>
  <c r="L120" i="5"/>
  <c r="M120" i="5" s="1"/>
  <c r="L121" i="5"/>
  <c r="M121" i="5" s="1"/>
  <c r="L122" i="5"/>
  <c r="M122" i="5" s="1"/>
  <c r="L123" i="5"/>
  <c r="M123" i="5" s="1"/>
  <c r="L124" i="5"/>
  <c r="M124" i="5" s="1"/>
  <c r="L125" i="5"/>
  <c r="M125" i="5" s="1"/>
  <c r="L126" i="5"/>
  <c r="M126" i="5" s="1"/>
  <c r="L127" i="5"/>
  <c r="M127" i="5" s="1"/>
  <c r="L128" i="5"/>
  <c r="M128" i="5" s="1"/>
  <c r="L129" i="5"/>
  <c r="M129" i="5" s="1"/>
  <c r="L130" i="5"/>
  <c r="M130" i="5" s="1"/>
  <c r="L131" i="5"/>
  <c r="M131" i="5" s="1"/>
  <c r="L132" i="5"/>
  <c r="M132" i="5" s="1"/>
  <c r="L133" i="5"/>
  <c r="M133" i="5" s="1"/>
  <c r="L134" i="5"/>
  <c r="M134" i="5" s="1"/>
  <c r="L135" i="5"/>
  <c r="M135" i="5" s="1"/>
  <c r="L136" i="5"/>
  <c r="M136" i="5" s="1"/>
  <c r="L137" i="5"/>
  <c r="M137" i="5" s="1"/>
  <c r="L138" i="5"/>
  <c r="M138" i="5" s="1"/>
  <c r="L139" i="5"/>
  <c r="M139" i="5" s="1"/>
  <c r="L140" i="5"/>
  <c r="M140" i="5" s="1"/>
  <c r="L141" i="5"/>
  <c r="M141" i="5" s="1"/>
  <c r="L142" i="5"/>
  <c r="M142" i="5" s="1"/>
  <c r="L143" i="5"/>
  <c r="M143" i="5" s="1"/>
  <c r="L144" i="5"/>
  <c r="M144" i="5" s="1"/>
  <c r="L145" i="5"/>
  <c r="M145" i="5" s="1"/>
  <c r="L146" i="5"/>
  <c r="M146" i="5" s="1"/>
  <c r="L147" i="5"/>
  <c r="M147" i="5" s="1"/>
  <c r="L148" i="5"/>
  <c r="M148" i="5" s="1"/>
  <c r="L149" i="5"/>
  <c r="M149" i="5" s="1"/>
  <c r="L150" i="5"/>
  <c r="M150" i="5" s="1"/>
  <c r="L151" i="5"/>
  <c r="M151" i="5" s="1"/>
  <c r="L152" i="5"/>
  <c r="M152" i="5" s="1"/>
  <c r="L153" i="5"/>
  <c r="M153" i="5" s="1"/>
  <c r="L154" i="5"/>
  <c r="M154" i="5" s="1"/>
  <c r="L155" i="5"/>
  <c r="M155" i="5" s="1"/>
  <c r="L156" i="5"/>
  <c r="M156" i="5" s="1"/>
  <c r="L157" i="5"/>
  <c r="M157" i="5" s="1"/>
  <c r="L158" i="5"/>
  <c r="M158" i="5" s="1"/>
  <c r="L159" i="5"/>
  <c r="M159" i="5" s="1"/>
  <c r="L160" i="5"/>
  <c r="M160" i="5" s="1"/>
  <c r="L161" i="5"/>
  <c r="M161" i="5" s="1"/>
  <c r="L162" i="5"/>
  <c r="M162" i="5" s="1"/>
  <c r="L163" i="5"/>
  <c r="M163" i="5" s="1"/>
  <c r="L164" i="5"/>
  <c r="M164" i="5" s="1"/>
  <c r="L165" i="5"/>
  <c r="M165" i="5" s="1"/>
  <c r="L166" i="5"/>
  <c r="M166" i="5" s="1"/>
  <c r="L167" i="5"/>
  <c r="M167" i="5" s="1"/>
  <c r="L168" i="5"/>
  <c r="M168" i="5" s="1"/>
  <c r="L169" i="5"/>
  <c r="M169" i="5" s="1"/>
  <c r="L170" i="5"/>
  <c r="M170" i="5" s="1"/>
  <c r="L171" i="5"/>
  <c r="M171" i="5" s="1"/>
  <c r="L172" i="5"/>
  <c r="M172" i="5" s="1"/>
  <c r="L173" i="5"/>
  <c r="M173" i="5" s="1"/>
  <c r="L174" i="5"/>
  <c r="M174" i="5" s="1"/>
  <c r="L175" i="5"/>
  <c r="M175" i="5" s="1"/>
  <c r="L176" i="5"/>
  <c r="M176" i="5" s="1"/>
  <c r="L177" i="5"/>
  <c r="M177" i="5" s="1"/>
  <c r="L178" i="5"/>
  <c r="M178" i="5" s="1"/>
  <c r="L179" i="5"/>
  <c r="M179" i="5" s="1"/>
  <c r="L180" i="5"/>
  <c r="M180" i="5" s="1"/>
  <c r="L181" i="5"/>
  <c r="M181" i="5" s="1"/>
  <c r="L182" i="5"/>
  <c r="M182" i="5" s="1"/>
  <c r="L183" i="5"/>
  <c r="M183" i="5" s="1"/>
  <c r="L184" i="5"/>
  <c r="M184" i="5" s="1"/>
  <c r="L185" i="5"/>
  <c r="M185" i="5" s="1"/>
  <c r="L186" i="5"/>
  <c r="M186" i="5" s="1"/>
  <c r="L187" i="5"/>
  <c r="M187" i="5" s="1"/>
  <c r="L188" i="5"/>
  <c r="M188" i="5" s="1"/>
  <c r="L189" i="5"/>
  <c r="M189" i="5" s="1"/>
  <c r="L190" i="5"/>
  <c r="M190" i="5" s="1"/>
  <c r="L191" i="5"/>
  <c r="M191" i="5" s="1"/>
  <c r="L192" i="5"/>
  <c r="M192" i="5" s="1"/>
  <c r="L193" i="5"/>
  <c r="M193" i="5" s="1"/>
  <c r="L194" i="5"/>
  <c r="M194" i="5" s="1"/>
  <c r="L195" i="5"/>
  <c r="M195" i="5" s="1"/>
  <c r="L196" i="5"/>
  <c r="M196" i="5" s="1"/>
  <c r="L197" i="5"/>
  <c r="M197" i="5" s="1"/>
  <c r="L198" i="5"/>
  <c r="M198" i="5" s="1"/>
  <c r="L199" i="5"/>
  <c r="M199" i="5" s="1"/>
  <c r="L200" i="5"/>
  <c r="M200" i="5" s="1"/>
  <c r="L201" i="5"/>
  <c r="M201" i="5" s="1"/>
  <c r="L202" i="5"/>
  <c r="M202" i="5" s="1"/>
  <c r="L203" i="5"/>
  <c r="M203" i="5" s="1"/>
  <c r="L204" i="5"/>
  <c r="M204" i="5" s="1"/>
  <c r="L205" i="5"/>
  <c r="L206" i="5"/>
  <c r="M206" i="5" s="1"/>
  <c r="L207" i="5"/>
  <c r="M207" i="5" s="1"/>
  <c r="L208" i="5"/>
  <c r="M208" i="5" s="1"/>
  <c r="L209" i="5"/>
  <c r="M209" i="5" s="1"/>
  <c r="L210" i="5"/>
  <c r="M210" i="5" s="1"/>
  <c r="L211" i="5"/>
  <c r="M211" i="5" s="1"/>
  <c r="L212" i="5"/>
  <c r="M212" i="5" s="1"/>
  <c r="L213" i="5"/>
  <c r="M213" i="5" s="1"/>
  <c r="L214" i="5"/>
  <c r="M214" i="5" s="1"/>
  <c r="L215" i="5"/>
  <c r="M215" i="5" s="1"/>
  <c r="L216" i="5"/>
  <c r="M216" i="5" s="1"/>
  <c r="L217" i="5"/>
  <c r="M217" i="5" s="1"/>
  <c r="L218" i="5"/>
  <c r="M218" i="5" s="1"/>
  <c r="L219" i="5"/>
  <c r="M219" i="5" s="1"/>
  <c r="L220" i="5"/>
  <c r="M220" i="5" s="1"/>
  <c r="L221" i="5"/>
  <c r="M221" i="5" s="1"/>
  <c r="L222" i="5"/>
  <c r="M222" i="5" s="1"/>
  <c r="L223" i="5"/>
  <c r="M223" i="5" s="1"/>
  <c r="L224" i="5"/>
  <c r="M224" i="5" s="1"/>
  <c r="L225" i="5"/>
  <c r="M225" i="5" s="1"/>
  <c r="L226" i="5"/>
  <c r="M226" i="5" s="1"/>
  <c r="L227" i="5"/>
  <c r="M227" i="5" s="1"/>
  <c r="L228" i="5"/>
  <c r="M228" i="5" s="1"/>
  <c r="L229" i="5"/>
  <c r="M229" i="5" s="1"/>
  <c r="L230" i="5"/>
  <c r="M230" i="5" s="1"/>
  <c r="L231" i="5"/>
  <c r="M231" i="5" s="1"/>
  <c r="L232" i="5"/>
  <c r="M232" i="5" s="1"/>
  <c r="L233" i="5"/>
  <c r="M233" i="5" s="1"/>
  <c r="L234" i="5"/>
  <c r="M234" i="5" s="1"/>
  <c r="L235" i="5"/>
  <c r="M235" i="5" s="1"/>
  <c r="L236" i="5"/>
  <c r="M236" i="5" s="1"/>
  <c r="L237" i="5"/>
  <c r="M237" i="5" s="1"/>
  <c r="L238" i="5"/>
  <c r="M238" i="5" s="1"/>
  <c r="L239" i="5"/>
  <c r="M239" i="5" s="1"/>
  <c r="L240" i="5"/>
  <c r="M240" i="5" s="1"/>
  <c r="L241" i="5"/>
  <c r="M241" i="5" s="1"/>
  <c r="L242" i="5"/>
  <c r="M242" i="5" s="1"/>
  <c r="L243" i="5"/>
  <c r="M243" i="5" s="1"/>
  <c r="L244" i="5"/>
  <c r="M244" i="5" s="1"/>
  <c r="L245" i="5"/>
  <c r="M245" i="5" s="1"/>
  <c r="L246" i="5"/>
  <c r="M246" i="5" s="1"/>
  <c r="L247" i="5"/>
  <c r="M247" i="5" s="1"/>
  <c r="L248" i="5"/>
  <c r="M248" i="5" s="1"/>
  <c r="L249" i="5"/>
  <c r="M249" i="5" s="1"/>
  <c r="L250" i="5"/>
  <c r="M250" i="5" s="1"/>
  <c r="L251" i="5"/>
  <c r="M251" i="5" s="1"/>
  <c r="L252" i="5"/>
  <c r="M252" i="5" s="1"/>
  <c r="L253" i="5"/>
  <c r="M253" i="5" s="1"/>
  <c r="L254" i="5"/>
  <c r="M254" i="5" s="1"/>
  <c r="L255" i="5"/>
  <c r="M255" i="5" s="1"/>
  <c r="L256" i="5"/>
  <c r="M256" i="5" s="1"/>
  <c r="L257" i="5"/>
  <c r="M257" i="5" s="1"/>
  <c r="L258" i="5"/>
  <c r="M258" i="5" s="1"/>
  <c r="L259" i="5"/>
  <c r="M259" i="5" s="1"/>
  <c r="L260" i="5"/>
  <c r="M260" i="5" s="1"/>
  <c r="L261" i="5"/>
  <c r="L262" i="5"/>
  <c r="M262" i="5" s="1"/>
  <c r="L263" i="5"/>
  <c r="M263" i="5" s="1"/>
  <c r="L264" i="5"/>
  <c r="M264" i="5" s="1"/>
  <c r="L265" i="5"/>
  <c r="M265" i="5" s="1"/>
  <c r="L266" i="5"/>
  <c r="M266" i="5" s="1"/>
  <c r="L267" i="5"/>
  <c r="M267" i="5" s="1"/>
  <c r="L268" i="5"/>
  <c r="M268" i="5" s="1"/>
  <c r="L269" i="5"/>
  <c r="M269" i="5" s="1"/>
  <c r="L270" i="5"/>
  <c r="M270" i="5" s="1"/>
  <c r="L271" i="5"/>
  <c r="M271" i="5" s="1"/>
  <c r="L272" i="5"/>
  <c r="M272" i="5" s="1"/>
  <c r="L273" i="5"/>
  <c r="M273" i="5" s="1"/>
  <c r="L274" i="5"/>
  <c r="M274" i="5" s="1"/>
  <c r="L275" i="5"/>
  <c r="M275" i="5" s="1"/>
  <c r="L276" i="5"/>
  <c r="M276" i="5" s="1"/>
  <c r="L277" i="5"/>
  <c r="M277" i="5" s="1"/>
  <c r="L278" i="5"/>
  <c r="M278" i="5" s="1"/>
  <c r="L279" i="5"/>
  <c r="M279" i="5" s="1"/>
  <c r="L280" i="5"/>
  <c r="M280" i="5" s="1"/>
  <c r="L281" i="5"/>
  <c r="M281" i="5" s="1"/>
  <c r="L282" i="5"/>
  <c r="M282" i="5" s="1"/>
  <c r="L283" i="5"/>
  <c r="M283" i="5" s="1"/>
  <c r="L284" i="5"/>
  <c r="M284" i="5" s="1"/>
  <c r="L285" i="5"/>
  <c r="M285" i="5" s="1"/>
  <c r="L286" i="5"/>
  <c r="M286" i="5" s="1"/>
  <c r="L287" i="5"/>
  <c r="M287" i="5" s="1"/>
  <c r="L288" i="5"/>
  <c r="M288" i="5" s="1"/>
  <c r="L289" i="5"/>
  <c r="M289" i="5" s="1"/>
  <c r="L290" i="5"/>
  <c r="M290" i="5" s="1"/>
  <c r="L291" i="5"/>
  <c r="M291" i="5" s="1"/>
  <c r="L292" i="5"/>
  <c r="M292" i="5" s="1"/>
  <c r="L293" i="5"/>
  <c r="M293" i="5" s="1"/>
  <c r="L294" i="5"/>
  <c r="M294" i="5" s="1"/>
  <c r="L295" i="5"/>
  <c r="M295" i="5" s="1"/>
  <c r="L296" i="5"/>
  <c r="M296" i="5" s="1"/>
  <c r="L297" i="5"/>
  <c r="M297" i="5" s="1"/>
  <c r="L298" i="5"/>
  <c r="M298" i="5" s="1"/>
  <c r="L299" i="5"/>
  <c r="M299" i="5" s="1"/>
  <c r="L300" i="5"/>
  <c r="M300" i="5" s="1"/>
  <c r="L301" i="5"/>
  <c r="M301" i="5" s="1"/>
  <c r="L302" i="5"/>
  <c r="M302" i="5" s="1"/>
  <c r="L303" i="5"/>
  <c r="M303" i="5" s="1"/>
  <c r="L304" i="5"/>
  <c r="M304" i="5" s="1"/>
  <c r="L305" i="5"/>
  <c r="M305" i="5" s="1"/>
  <c r="L306" i="5"/>
  <c r="M306" i="5" s="1"/>
  <c r="L307" i="5"/>
  <c r="M307" i="5" s="1"/>
  <c r="L308" i="5"/>
  <c r="M308" i="5" s="1"/>
  <c r="L309" i="5"/>
  <c r="M309" i="5" s="1"/>
  <c r="L310" i="5"/>
  <c r="M310" i="5" s="1"/>
  <c r="L311" i="5"/>
  <c r="M311" i="5" s="1"/>
  <c r="L312" i="5"/>
  <c r="M312" i="5" s="1"/>
  <c r="L313" i="5"/>
  <c r="L314" i="5"/>
  <c r="M314" i="5" s="1"/>
  <c r="L315" i="5"/>
  <c r="L316" i="5"/>
  <c r="M316" i="5" s="1"/>
  <c r="L317" i="5"/>
  <c r="M317" i="5" s="1"/>
  <c r="L318" i="5"/>
  <c r="M318" i="5" s="1"/>
  <c r="L319" i="5"/>
  <c r="M319" i="5" s="1"/>
  <c r="L320" i="5"/>
  <c r="M320" i="5" s="1"/>
  <c r="L321" i="5"/>
  <c r="M321" i="5" s="1"/>
  <c r="L322" i="5"/>
  <c r="M322" i="5" s="1"/>
  <c r="L323" i="5"/>
  <c r="M323" i="5" s="1"/>
  <c r="L324" i="5"/>
  <c r="M324" i="5" s="1"/>
  <c r="L325" i="5"/>
  <c r="L326" i="5"/>
  <c r="L327" i="5"/>
  <c r="M327" i="5" s="1"/>
  <c r="L328" i="5"/>
  <c r="M328" i="5" s="1"/>
  <c r="L329" i="5"/>
  <c r="M329" i="5" s="1"/>
  <c r="L330" i="5"/>
  <c r="M330" i="5" s="1"/>
  <c r="L331" i="5"/>
  <c r="M331" i="5" s="1"/>
  <c r="L332" i="5"/>
  <c r="M332" i="5" s="1"/>
  <c r="L333" i="5"/>
  <c r="L334" i="5"/>
  <c r="L335" i="5"/>
  <c r="M335" i="5" s="1"/>
  <c r="L336" i="5"/>
  <c r="M336" i="5" s="1"/>
  <c r="L337" i="5"/>
  <c r="M337" i="5" s="1"/>
  <c r="L338" i="5"/>
  <c r="M338" i="5" s="1"/>
  <c r="L339" i="5"/>
  <c r="M339" i="5" s="1"/>
  <c r="L340" i="5"/>
  <c r="M340" i="5" s="1"/>
  <c r="L341" i="5"/>
  <c r="M341" i="5" s="1"/>
  <c r="L342" i="5"/>
  <c r="M342" i="5" s="1"/>
  <c r="L343" i="5"/>
  <c r="M343" i="5" s="1"/>
  <c r="L344" i="5"/>
  <c r="M344" i="5" s="1"/>
  <c r="L345" i="5"/>
  <c r="M345" i="5" s="1"/>
  <c r="L346" i="5"/>
  <c r="M346" i="5" s="1"/>
  <c r="L347" i="5"/>
  <c r="M347" i="5" s="1"/>
  <c r="L348" i="5"/>
  <c r="M348" i="5" s="1"/>
  <c r="L349" i="5"/>
  <c r="M349" i="5" s="1"/>
  <c r="L350" i="5"/>
  <c r="M350" i="5" s="1"/>
  <c r="L351" i="5"/>
  <c r="M351" i="5" s="1"/>
  <c r="L352" i="5"/>
  <c r="M352" i="5" s="1"/>
  <c r="L353" i="5"/>
  <c r="M353" i="5" s="1"/>
  <c r="L354" i="5"/>
  <c r="M354" i="5" s="1"/>
  <c r="L355" i="5"/>
  <c r="M355" i="5" s="1"/>
  <c r="L356" i="5"/>
  <c r="M356" i="5" s="1"/>
  <c r="L357" i="5"/>
  <c r="M357" i="5" s="1"/>
  <c r="L358" i="5"/>
  <c r="M358" i="5" s="1"/>
  <c r="L359" i="5"/>
  <c r="M359" i="5" s="1"/>
  <c r="L360" i="5"/>
  <c r="M360" i="5" s="1"/>
  <c r="L361" i="5"/>
  <c r="M361" i="5" s="1"/>
  <c r="L362" i="5"/>
  <c r="M362" i="5" s="1"/>
  <c r="L363" i="5"/>
  <c r="M363" i="5" s="1"/>
  <c r="L364" i="5"/>
  <c r="M364" i="5" s="1"/>
  <c r="L365" i="5"/>
  <c r="M365" i="5" s="1"/>
  <c r="L366" i="5"/>
  <c r="M366" i="5" s="1"/>
  <c r="L367" i="5"/>
  <c r="M367" i="5" s="1"/>
  <c r="L368" i="5"/>
  <c r="M368" i="5" s="1"/>
  <c r="L369" i="5"/>
  <c r="M369" i="5" s="1"/>
  <c r="L370" i="5"/>
  <c r="M370" i="5" s="1"/>
  <c r="L371" i="5"/>
  <c r="M371" i="5" s="1"/>
  <c r="L372" i="5"/>
  <c r="M372" i="5" s="1"/>
  <c r="L373" i="5"/>
  <c r="M373" i="5" s="1"/>
  <c r="L374" i="5"/>
  <c r="M374" i="5" s="1"/>
  <c r="L375" i="5"/>
  <c r="M375" i="5" s="1"/>
  <c r="L376" i="5"/>
  <c r="M376" i="5" s="1"/>
  <c r="L377" i="5"/>
  <c r="M377" i="5" s="1"/>
  <c r="L378" i="5"/>
  <c r="M378" i="5" s="1"/>
  <c r="L379" i="5"/>
  <c r="M379" i="5" s="1"/>
  <c r="L380" i="5"/>
  <c r="M380" i="5" s="1"/>
  <c r="L381" i="5"/>
  <c r="M381" i="5" s="1"/>
  <c r="L382" i="5"/>
  <c r="M382" i="5" s="1"/>
  <c r="L383" i="5"/>
  <c r="M383" i="5" s="1"/>
  <c r="L384" i="5"/>
  <c r="M384" i="5" s="1"/>
  <c r="L385" i="5"/>
  <c r="M385" i="5" s="1"/>
  <c r="L386" i="5"/>
  <c r="M386" i="5" s="1"/>
  <c r="L387" i="5"/>
  <c r="M387" i="5" s="1"/>
  <c r="L388" i="5"/>
  <c r="M388" i="5" s="1"/>
  <c r="L389" i="5"/>
  <c r="M389" i="5" s="1"/>
  <c r="L390" i="5"/>
  <c r="M390" i="5" s="1"/>
  <c r="L391" i="5"/>
  <c r="M391" i="5" s="1"/>
  <c r="L392" i="5"/>
  <c r="M392" i="5" s="1"/>
  <c r="L393" i="5"/>
  <c r="M393" i="5" s="1"/>
  <c r="L394" i="5"/>
  <c r="M394" i="5" s="1"/>
  <c r="L395" i="5"/>
  <c r="M395" i="5" s="1"/>
  <c r="L396" i="5"/>
  <c r="M396" i="5" s="1"/>
  <c r="L397" i="5"/>
  <c r="M397" i="5" s="1"/>
  <c r="L398" i="5"/>
  <c r="M398" i="5" s="1"/>
  <c r="L399" i="5"/>
  <c r="M399" i="5" s="1"/>
  <c r="L400" i="5"/>
  <c r="M400" i="5" s="1"/>
  <c r="L401" i="5"/>
  <c r="M401" i="5" s="1"/>
  <c r="L402" i="5"/>
  <c r="M402" i="5" s="1"/>
  <c r="L403" i="5"/>
  <c r="M403" i="5" s="1"/>
  <c r="L404" i="5"/>
  <c r="M404" i="5" s="1"/>
  <c r="L405" i="5"/>
  <c r="M405" i="5" s="1"/>
  <c r="L406" i="5"/>
  <c r="M406" i="5" s="1"/>
  <c r="L407" i="5"/>
  <c r="M407" i="5" s="1"/>
  <c r="L408" i="5"/>
  <c r="M408" i="5" s="1"/>
  <c r="L409" i="5"/>
  <c r="M409" i="5" s="1"/>
  <c r="L410" i="5"/>
  <c r="M410" i="5" s="1"/>
  <c r="L411" i="5"/>
  <c r="M411" i="5" s="1"/>
  <c r="L412" i="5"/>
  <c r="L413" i="5"/>
  <c r="M413" i="5" s="1"/>
  <c r="L414" i="5"/>
  <c r="M414" i="5" s="1"/>
  <c r="L415" i="5"/>
  <c r="L416" i="5"/>
  <c r="L417" i="5"/>
  <c r="M417" i="5" s="1"/>
  <c r="L418" i="5"/>
  <c r="M418" i="5" s="1"/>
  <c r="L419" i="5"/>
  <c r="M419" i="5" s="1"/>
  <c r="L420" i="5"/>
  <c r="M420" i="5" s="1"/>
  <c r="L421" i="5"/>
  <c r="M421" i="5" s="1"/>
  <c r="L422" i="5"/>
  <c r="M422" i="5" s="1"/>
  <c r="L423" i="5"/>
  <c r="M423" i="5" s="1"/>
  <c r="L424" i="5"/>
  <c r="M424" i="5" s="1"/>
  <c r="L425" i="5"/>
  <c r="M425" i="5" s="1"/>
  <c r="L426" i="5"/>
  <c r="M426" i="5" s="1"/>
  <c r="L427" i="5"/>
  <c r="M427" i="5" s="1"/>
  <c r="L428" i="5"/>
  <c r="M428" i="5" s="1"/>
  <c r="L429" i="5"/>
  <c r="M429" i="5" s="1"/>
  <c r="L430" i="5"/>
  <c r="M430" i="5" s="1"/>
  <c r="L431" i="5"/>
  <c r="M431" i="5" s="1"/>
  <c r="L432" i="5"/>
  <c r="M432" i="5" s="1"/>
  <c r="L433" i="5"/>
  <c r="M433" i="5" s="1"/>
  <c r="L434" i="5"/>
  <c r="M434" i="5" s="1"/>
  <c r="L435" i="5"/>
  <c r="M435" i="5" s="1"/>
  <c r="L436" i="5"/>
  <c r="M436" i="5" s="1"/>
  <c r="L437" i="5"/>
  <c r="M437" i="5" s="1"/>
  <c r="L438" i="5"/>
  <c r="M438" i="5" s="1"/>
  <c r="L439" i="5"/>
  <c r="M439" i="5" s="1"/>
  <c r="L440" i="5"/>
  <c r="M440" i="5" s="1"/>
  <c r="L441" i="5"/>
  <c r="L442" i="5"/>
  <c r="M442" i="5" s="1"/>
  <c r="L443" i="5"/>
  <c r="M443" i="5" s="1"/>
  <c r="L444" i="5"/>
  <c r="M444" i="5" s="1"/>
  <c r="L445" i="5"/>
  <c r="M445" i="5" s="1"/>
  <c r="L446" i="5"/>
  <c r="M446" i="5" s="1"/>
  <c r="L447" i="5"/>
  <c r="M447" i="5" s="1"/>
  <c r="L448" i="5"/>
  <c r="M448" i="5" s="1"/>
  <c r="L449" i="5"/>
  <c r="M449" i="5" s="1"/>
  <c r="L450" i="5"/>
  <c r="L451" i="5"/>
  <c r="L452" i="5"/>
  <c r="M452" i="5" s="1"/>
  <c r="L453" i="5"/>
  <c r="M453" i="5" s="1"/>
  <c r="L454" i="5"/>
  <c r="M454" i="5" s="1"/>
  <c r="L455" i="5"/>
  <c r="M455" i="5" s="1"/>
  <c r="L456" i="5"/>
  <c r="M456" i="5" s="1"/>
  <c r="L457" i="5"/>
  <c r="M457" i="5" s="1"/>
  <c r="L458" i="5"/>
  <c r="M458" i="5" s="1"/>
  <c r="L459" i="5"/>
  <c r="M459" i="5" s="1"/>
  <c r="L460" i="5"/>
  <c r="M460" i="5" s="1"/>
  <c r="L461" i="5"/>
  <c r="M461" i="5" s="1"/>
  <c r="L462" i="5"/>
  <c r="L463" i="5"/>
  <c r="M463" i="5" s="1"/>
  <c r="L464" i="5"/>
  <c r="M464" i="5" s="1"/>
  <c r="L465" i="5"/>
  <c r="M465" i="5" s="1"/>
  <c r="L466" i="5"/>
  <c r="M466" i="5" s="1"/>
  <c r="L467" i="5"/>
  <c r="M467" i="5" s="1"/>
  <c r="L468" i="5"/>
  <c r="M468" i="5" s="1"/>
  <c r="L469" i="5"/>
  <c r="M469" i="5" s="1"/>
  <c r="L470" i="5"/>
  <c r="M470" i="5" s="1"/>
  <c r="L471" i="5"/>
  <c r="M471" i="5" s="1"/>
  <c r="L472" i="5"/>
  <c r="M472" i="5" s="1"/>
  <c r="L473" i="5"/>
  <c r="M473" i="5" s="1"/>
  <c r="L474" i="5"/>
  <c r="M474" i="5" s="1"/>
  <c r="L475" i="5"/>
  <c r="M475" i="5" s="1"/>
  <c r="L476" i="5"/>
  <c r="M476" i="5" s="1"/>
  <c r="L477" i="5"/>
  <c r="L478" i="5"/>
  <c r="M478" i="5" s="1"/>
  <c r="L479" i="5"/>
  <c r="M479" i="5" s="1"/>
  <c r="L480" i="5"/>
  <c r="L481" i="5"/>
  <c r="M481" i="5" s="1"/>
  <c r="L482" i="5"/>
  <c r="M482" i="5" s="1"/>
  <c r="L483" i="5"/>
  <c r="M483" i="5" s="1"/>
  <c r="L484" i="5"/>
  <c r="M484" i="5" s="1"/>
  <c r="L485" i="5"/>
  <c r="M485" i="5" s="1"/>
  <c r="L486" i="5"/>
  <c r="M486" i="5" s="1"/>
  <c r="L487" i="5"/>
  <c r="M487" i="5" s="1"/>
  <c r="L488" i="5"/>
  <c r="M488" i="5" s="1"/>
  <c r="L489" i="5"/>
  <c r="M489" i="5" s="1"/>
  <c r="L490" i="5"/>
  <c r="M490" i="5" s="1"/>
  <c r="L491" i="5"/>
  <c r="M491" i="5" s="1"/>
  <c r="L492" i="5"/>
  <c r="L493" i="5"/>
  <c r="M493" i="5" s="1"/>
  <c r="L494" i="5"/>
  <c r="M494" i="5" s="1"/>
  <c r="L495" i="5"/>
  <c r="M495" i="5" s="1"/>
  <c r="L496" i="5"/>
  <c r="M496" i="5" s="1"/>
  <c r="L497" i="5"/>
  <c r="M497" i="5" s="1"/>
  <c r="L498" i="5"/>
  <c r="M498" i="5" s="1"/>
  <c r="L499" i="5"/>
  <c r="M499" i="5" s="1"/>
  <c r="L500" i="5"/>
  <c r="M500" i="5" s="1"/>
  <c r="L501" i="5"/>
  <c r="M501" i="5" s="1"/>
  <c r="L502" i="5"/>
  <c r="M502" i="5" s="1"/>
  <c r="L503" i="5"/>
  <c r="M503" i="5" s="1"/>
  <c r="L504" i="5"/>
  <c r="M504" i="5" s="1"/>
  <c r="L505" i="5"/>
  <c r="M505" i="5" s="1"/>
  <c r="L506" i="5"/>
  <c r="L507" i="5"/>
  <c r="M507" i="5" s="1"/>
  <c r="L508" i="5"/>
  <c r="M508" i="5" s="1"/>
  <c r="L509" i="5"/>
  <c r="M509" i="5" s="1"/>
  <c r="L510" i="5"/>
  <c r="L511" i="5"/>
  <c r="M511" i="5" s="1"/>
  <c r="L512" i="5"/>
  <c r="M512" i="5" s="1"/>
  <c r="L513" i="5"/>
  <c r="M513" i="5" s="1"/>
  <c r="L514" i="5"/>
  <c r="M514" i="5" s="1"/>
  <c r="L515" i="5"/>
  <c r="M515" i="5" s="1"/>
  <c r="L516" i="5"/>
  <c r="M516" i="5" s="1"/>
  <c r="L517" i="5"/>
  <c r="M517" i="5" s="1"/>
  <c r="L518" i="5"/>
  <c r="M518" i="5" s="1"/>
  <c r="L519" i="5"/>
  <c r="M519" i="5" s="1"/>
  <c r="L520" i="5"/>
  <c r="M520" i="5" s="1"/>
  <c r="L521" i="5"/>
  <c r="M521" i="5" s="1"/>
  <c r="L522" i="5"/>
  <c r="M522" i="5" s="1"/>
  <c r="L523" i="5"/>
  <c r="M523" i="5" s="1"/>
  <c r="L524" i="5"/>
  <c r="M524" i="5" s="1"/>
  <c r="L525" i="5"/>
  <c r="M525" i="5" s="1"/>
  <c r="L526" i="5"/>
  <c r="M526" i="5" s="1"/>
  <c r="L527" i="5"/>
  <c r="M527" i="5" s="1"/>
  <c r="L528" i="5"/>
  <c r="L529" i="5"/>
  <c r="M529" i="5" s="1"/>
  <c r="L530" i="5"/>
  <c r="M530" i="5" s="1"/>
  <c r="L531" i="5"/>
  <c r="M531" i="5" s="1"/>
  <c r="L532" i="5"/>
  <c r="M532" i="5" s="1"/>
  <c r="L533" i="5"/>
  <c r="M533" i="5" s="1"/>
  <c r="L534" i="5"/>
  <c r="M534" i="5" s="1"/>
  <c r="L535" i="5"/>
  <c r="M535" i="5" s="1"/>
  <c r="L536" i="5"/>
  <c r="M536" i="5" s="1"/>
  <c r="L537" i="5"/>
  <c r="M537" i="5" s="1"/>
  <c r="L538" i="5"/>
  <c r="L539" i="5"/>
  <c r="M539" i="5" s="1"/>
  <c r="L540" i="5"/>
  <c r="M540" i="5" s="1"/>
  <c r="L541" i="5"/>
  <c r="M541" i="5" s="1"/>
  <c r="L542" i="5"/>
  <c r="M542" i="5" s="1"/>
  <c r="L543" i="5"/>
  <c r="M543" i="5" s="1"/>
  <c r="L544" i="5"/>
  <c r="M544" i="5" s="1"/>
  <c r="L545" i="5"/>
  <c r="M545" i="5" s="1"/>
  <c r="L546" i="5"/>
  <c r="M546" i="5" s="1"/>
  <c r="L547" i="5"/>
  <c r="M547" i="5" s="1"/>
  <c r="L548" i="5"/>
  <c r="M548" i="5" s="1"/>
  <c r="L549" i="5"/>
  <c r="M549" i="5" s="1"/>
  <c r="L550" i="5"/>
  <c r="M550" i="5" s="1"/>
  <c r="L551" i="5"/>
  <c r="M551" i="5" s="1"/>
  <c r="L552" i="5"/>
  <c r="M552" i="5" s="1"/>
  <c r="L553" i="5"/>
  <c r="M553" i="5" s="1"/>
  <c r="L554" i="5"/>
  <c r="M554" i="5" s="1"/>
  <c r="L555" i="5"/>
  <c r="M555" i="5" s="1"/>
  <c r="L556" i="5"/>
  <c r="M556" i="5" s="1"/>
  <c r="L557" i="5"/>
  <c r="M557" i="5" s="1"/>
  <c r="L558" i="5"/>
  <c r="M558" i="5" s="1"/>
  <c r="L559" i="5"/>
  <c r="M559" i="5" s="1"/>
  <c r="L560" i="5"/>
  <c r="M560" i="5" s="1"/>
  <c r="L561" i="5"/>
  <c r="M561" i="5" s="1"/>
  <c r="L562" i="5"/>
  <c r="M562" i="5" s="1"/>
  <c r="L563" i="5"/>
  <c r="M563" i="5" s="1"/>
  <c r="L564" i="5"/>
  <c r="L565" i="5"/>
  <c r="M565" i="5" s="1"/>
  <c r="L566" i="5"/>
  <c r="M566" i="5" s="1"/>
  <c r="L567" i="5"/>
  <c r="M567" i="5" s="1"/>
  <c r="L568" i="5"/>
  <c r="M568" i="5" s="1"/>
  <c r="L569" i="5"/>
  <c r="M569" i="5" s="1"/>
  <c r="L570" i="5"/>
  <c r="M570" i="5" s="1"/>
  <c r="L571" i="5"/>
  <c r="L572" i="5"/>
  <c r="M572" i="5" s="1"/>
  <c r="L573" i="5"/>
  <c r="M573" i="5" s="1"/>
  <c r="L574" i="5"/>
  <c r="M574" i="5" s="1"/>
  <c r="L575" i="5"/>
  <c r="M575" i="5" s="1"/>
  <c r="L576" i="5"/>
  <c r="M576" i="5" s="1"/>
  <c r="L577" i="5"/>
  <c r="M577" i="5" s="1"/>
  <c r="L578" i="5"/>
  <c r="M578" i="5" s="1"/>
  <c r="L579" i="5"/>
  <c r="M579" i="5" s="1"/>
  <c r="L580" i="5"/>
  <c r="M580" i="5" s="1"/>
  <c r="L581" i="5"/>
  <c r="M581" i="5" s="1"/>
  <c r="L582" i="5"/>
  <c r="M582" i="5" s="1"/>
  <c r="L583" i="5"/>
  <c r="L584" i="5"/>
  <c r="M584" i="5" s="1"/>
  <c r="L585" i="5"/>
  <c r="L586" i="5"/>
  <c r="M586" i="5" s="1"/>
  <c r="L587" i="5"/>
  <c r="M587" i="5" s="1"/>
  <c r="L588" i="5"/>
  <c r="M588" i="5" s="1"/>
  <c r="L589" i="5"/>
  <c r="M589" i="5" s="1"/>
  <c r="L590" i="5"/>
  <c r="M590" i="5" s="1"/>
  <c r="L591" i="5"/>
  <c r="M591" i="5" s="1"/>
  <c r="L592" i="5"/>
  <c r="M592" i="5" s="1"/>
  <c r="L593" i="5"/>
  <c r="M593" i="5" s="1"/>
  <c r="L594" i="5"/>
  <c r="M594" i="5" s="1"/>
  <c r="L595" i="5"/>
  <c r="M595" i="5" s="1"/>
  <c r="L596" i="5"/>
  <c r="L597" i="5"/>
  <c r="M597" i="5" s="1"/>
  <c r="L598" i="5"/>
  <c r="M598" i="5" s="1"/>
  <c r="L599" i="5"/>
  <c r="M599" i="5" s="1"/>
  <c r="L600" i="5"/>
  <c r="M600" i="5" s="1"/>
  <c r="L601" i="5"/>
  <c r="M601" i="5" s="1"/>
  <c r="L602" i="5"/>
  <c r="M602" i="5" s="1"/>
  <c r="L603" i="5"/>
  <c r="M603" i="5" s="1"/>
  <c r="L604" i="5"/>
  <c r="M604" i="5" s="1"/>
  <c r="L605" i="5"/>
  <c r="M605" i="5" s="1"/>
  <c r="L606" i="5"/>
  <c r="M606" i="5" s="1"/>
  <c r="L607" i="5"/>
  <c r="L608" i="5"/>
  <c r="M608" i="5" s="1"/>
  <c r="L609" i="5"/>
  <c r="M609" i="5" s="1"/>
  <c r="L610" i="5"/>
  <c r="L611" i="5"/>
  <c r="M611" i="5" s="1"/>
  <c r="L612" i="5"/>
  <c r="M612" i="5" s="1"/>
  <c r="L613" i="5"/>
  <c r="M613" i="5" s="1"/>
  <c r="L614" i="5"/>
  <c r="M614" i="5" s="1"/>
  <c r="L615" i="5"/>
  <c r="M615" i="5" s="1"/>
  <c r="L616" i="5"/>
  <c r="L617" i="5"/>
  <c r="M617" i="5" s="1"/>
  <c r="L618" i="5"/>
  <c r="M618" i="5" s="1"/>
  <c r="L619" i="5"/>
  <c r="M619" i="5" s="1"/>
  <c r="L620" i="5"/>
  <c r="M620" i="5" s="1"/>
  <c r="L621" i="5"/>
  <c r="M621" i="5" s="1"/>
  <c r="L622" i="5"/>
  <c r="M622" i="5" s="1"/>
  <c r="L623" i="5"/>
  <c r="M623" i="5" s="1"/>
  <c r="L624" i="5"/>
  <c r="M624" i="5" s="1"/>
  <c r="L625" i="5"/>
  <c r="M625" i="5" s="1"/>
  <c r="L626" i="5"/>
  <c r="M626" i="5" s="1"/>
  <c r="L627" i="5"/>
  <c r="L628" i="5"/>
  <c r="M628" i="5" s="1"/>
  <c r="L629" i="5"/>
  <c r="M629" i="5" s="1"/>
  <c r="L630" i="5"/>
  <c r="M630" i="5" s="1"/>
  <c r="L631" i="5"/>
  <c r="M631" i="5" s="1"/>
  <c r="L632" i="5"/>
  <c r="M632" i="5" s="1"/>
  <c r="L633" i="5"/>
  <c r="M633" i="5" s="1"/>
  <c r="L634" i="5"/>
  <c r="L635" i="5"/>
  <c r="M635" i="5" s="1"/>
  <c r="L636" i="5"/>
  <c r="L637" i="5"/>
  <c r="M637" i="5" s="1"/>
  <c r="L638" i="5"/>
  <c r="L639" i="5"/>
  <c r="L640" i="5"/>
  <c r="M640" i="5" s="1"/>
  <c r="L641" i="5"/>
  <c r="M641" i="5" s="1"/>
  <c r="L642" i="5"/>
  <c r="M642" i="5" s="1"/>
  <c r="L643" i="5"/>
  <c r="M643" i="5" s="1"/>
  <c r="L644" i="5"/>
  <c r="M644" i="5" s="1"/>
  <c r="L645" i="5"/>
  <c r="M645" i="5" s="1"/>
  <c r="L646" i="5"/>
  <c r="M646" i="5" s="1"/>
  <c r="L647" i="5"/>
  <c r="M647" i="5" s="1"/>
  <c r="L648" i="5"/>
  <c r="M648" i="5" s="1"/>
  <c r="L649" i="5"/>
  <c r="M649" i="5" s="1"/>
  <c r="L650" i="5"/>
  <c r="M650" i="5" s="1"/>
  <c r="L651" i="5"/>
  <c r="M651" i="5" s="1"/>
  <c r="L652" i="5"/>
  <c r="M652" i="5" s="1"/>
  <c r="L653" i="5"/>
  <c r="M653" i="5" s="1"/>
  <c r="L654" i="5"/>
  <c r="M654" i="5" s="1"/>
  <c r="L655" i="5"/>
  <c r="M655" i="5" s="1"/>
  <c r="L656" i="5"/>
  <c r="M656" i="5" s="1"/>
  <c r="L657" i="5"/>
  <c r="M657" i="5" s="1"/>
  <c r="L658" i="5"/>
  <c r="M658" i="5" s="1"/>
  <c r="L659" i="5"/>
  <c r="M659" i="5" s="1"/>
  <c r="L660" i="5"/>
  <c r="M660" i="5" s="1"/>
  <c r="L661" i="5"/>
  <c r="M661" i="5" s="1"/>
  <c r="L662" i="5"/>
  <c r="M662" i="5" s="1"/>
  <c r="L663" i="5"/>
  <c r="M663" i="5" s="1"/>
  <c r="L664" i="5"/>
  <c r="M664" i="5" s="1"/>
  <c r="L665" i="5"/>
  <c r="M665" i="5" s="1"/>
  <c r="L666" i="5"/>
  <c r="M666" i="5" s="1"/>
  <c r="L667" i="5"/>
  <c r="M667" i="5" s="1"/>
  <c r="L668" i="5"/>
  <c r="M668" i="5" s="1"/>
  <c r="L669" i="5"/>
  <c r="M669" i="5" s="1"/>
  <c r="L670" i="5"/>
  <c r="M670" i="5" s="1"/>
  <c r="L671" i="5"/>
  <c r="M671" i="5" s="1"/>
  <c r="L672" i="5"/>
  <c r="M672" i="5" s="1"/>
  <c r="L673" i="5"/>
  <c r="M673" i="5" s="1"/>
  <c r="L674" i="5"/>
  <c r="M674" i="5" s="1"/>
  <c r="L675" i="5"/>
  <c r="M675" i="5" s="1"/>
  <c r="L676" i="5"/>
  <c r="M676" i="5" s="1"/>
  <c r="L677" i="5"/>
  <c r="M677" i="5" s="1"/>
  <c r="L678" i="5"/>
  <c r="M678" i="5" s="1"/>
  <c r="L679" i="5"/>
  <c r="M679" i="5" s="1"/>
  <c r="L680" i="5"/>
  <c r="M680" i="5" s="1"/>
  <c r="L681" i="5"/>
  <c r="M681" i="5" s="1"/>
  <c r="L682" i="5"/>
  <c r="M682" i="5" s="1"/>
  <c r="L683" i="5"/>
  <c r="M683" i="5" s="1"/>
  <c r="L684" i="5"/>
  <c r="M684" i="5" s="1"/>
  <c r="L685" i="5"/>
  <c r="L686" i="5"/>
  <c r="M686" i="5" s="1"/>
  <c r="L687" i="5"/>
  <c r="M687" i="5" s="1"/>
  <c r="L688" i="5"/>
  <c r="M688" i="5" s="1"/>
  <c r="L689" i="5"/>
  <c r="M689" i="5" s="1"/>
  <c r="L690" i="5"/>
  <c r="M690" i="5" s="1"/>
  <c r="L691" i="5"/>
  <c r="M691" i="5" s="1"/>
  <c r="L692" i="5"/>
  <c r="M692" i="5" s="1"/>
  <c r="L693" i="5"/>
  <c r="M693" i="5" s="1"/>
  <c r="L694" i="5"/>
  <c r="M694" i="5" s="1"/>
  <c r="L695" i="5"/>
  <c r="M695" i="5" s="1"/>
  <c r="L696" i="5"/>
  <c r="M696" i="5" s="1"/>
  <c r="L697" i="5"/>
  <c r="M697" i="5" s="1"/>
  <c r="L698" i="5"/>
  <c r="M698" i="5" s="1"/>
  <c r="L699" i="5"/>
  <c r="L700" i="5"/>
  <c r="M700" i="5" s="1"/>
  <c r="L701" i="5"/>
  <c r="M701" i="5" s="1"/>
  <c r="L702" i="5"/>
  <c r="M702" i="5" s="1"/>
  <c r="L703" i="5"/>
  <c r="M703" i="5" s="1"/>
  <c r="L704" i="5"/>
  <c r="M704" i="5" s="1"/>
  <c r="L705" i="5"/>
  <c r="M705" i="5" s="1"/>
  <c r="L706" i="5"/>
  <c r="M706" i="5" s="1"/>
  <c r="L707" i="5"/>
  <c r="M707" i="5" s="1"/>
  <c r="L708" i="5"/>
  <c r="M708" i="5" s="1"/>
  <c r="L709" i="5"/>
  <c r="L710" i="5"/>
  <c r="M710" i="5" s="1"/>
  <c r="L711" i="5"/>
  <c r="L712" i="5"/>
  <c r="M712" i="5" s="1"/>
  <c r="L713" i="5"/>
  <c r="M713" i="5" s="1"/>
  <c r="L714" i="5"/>
  <c r="M714" i="5" s="1"/>
  <c r="L715" i="5"/>
  <c r="M715" i="5" s="1"/>
  <c r="L716" i="5"/>
  <c r="M716" i="5" s="1"/>
  <c r="L717" i="5"/>
  <c r="M717" i="5" s="1"/>
  <c r="L718" i="5"/>
  <c r="M718" i="5" s="1"/>
  <c r="L719" i="5"/>
  <c r="M719" i="5" s="1"/>
  <c r="L720" i="5"/>
  <c r="M720" i="5" s="1"/>
  <c r="L721" i="5"/>
  <c r="M721" i="5" s="1"/>
  <c r="L722" i="5"/>
  <c r="M722" i="5" s="1"/>
  <c r="L723" i="5"/>
  <c r="L724" i="5"/>
  <c r="M724" i="5" s="1"/>
  <c r="L725" i="5"/>
  <c r="L726" i="5"/>
  <c r="M726" i="5" s="1"/>
  <c r="L727" i="5"/>
  <c r="M727" i="5" s="1"/>
  <c r="L728" i="5"/>
  <c r="M728" i="5" s="1"/>
  <c r="L729" i="5"/>
  <c r="M729" i="5" s="1"/>
  <c r="L730" i="5"/>
  <c r="M730" i="5" s="1"/>
  <c r="L731" i="5"/>
  <c r="M731" i="5" s="1"/>
  <c r="L732" i="5"/>
  <c r="M732" i="5" s="1"/>
  <c r="L733" i="5"/>
  <c r="M733" i="5" s="1"/>
  <c r="L734" i="5"/>
  <c r="M734" i="5" s="1"/>
  <c r="L735" i="5"/>
  <c r="M735" i="5" s="1"/>
  <c r="L736" i="5"/>
  <c r="M736" i="5" s="1"/>
  <c r="L737" i="5"/>
  <c r="M737" i="5" s="1"/>
  <c r="L738" i="5"/>
  <c r="M738" i="5" s="1"/>
  <c r="L739" i="5"/>
  <c r="M739" i="5" s="1"/>
  <c r="L740" i="5"/>
  <c r="M740" i="5" s="1"/>
  <c r="L741" i="5"/>
  <c r="M741" i="5" s="1"/>
  <c r="L742" i="5"/>
  <c r="M742" i="5" s="1"/>
  <c r="L743" i="5"/>
  <c r="M743" i="5" s="1"/>
  <c r="L744" i="5"/>
  <c r="M744" i="5" s="1"/>
  <c r="L745" i="5"/>
  <c r="M745" i="5" s="1"/>
  <c r="L746" i="5"/>
  <c r="M746" i="5" s="1"/>
  <c r="L747" i="5"/>
  <c r="M747" i="5" s="1"/>
  <c r="L2" i="5"/>
  <c r="M2" i="5" s="1"/>
  <c r="H3" i="5"/>
  <c r="I3" i="5" s="1"/>
  <c r="H4" i="5"/>
  <c r="I4" i="5" s="1"/>
  <c r="H5" i="5"/>
  <c r="I5" i="5" s="1"/>
  <c r="H6" i="5"/>
  <c r="I6" i="5" s="1"/>
  <c r="H7" i="5"/>
  <c r="I7" i="5" s="1"/>
  <c r="H8" i="5"/>
  <c r="I8" i="5" s="1"/>
  <c r="H9" i="5"/>
  <c r="I9" i="5" s="1"/>
  <c r="H10" i="5"/>
  <c r="I10" i="5" s="1"/>
  <c r="H11" i="5"/>
  <c r="I11" i="5" s="1"/>
  <c r="H12" i="5"/>
  <c r="I12" i="5" s="1"/>
  <c r="H13" i="5"/>
  <c r="I13" i="5" s="1"/>
  <c r="H14" i="5"/>
  <c r="I14" i="5" s="1"/>
  <c r="H15" i="5"/>
  <c r="I15" i="5" s="1"/>
  <c r="H16" i="5"/>
  <c r="I16" i="5" s="1"/>
  <c r="H17" i="5"/>
  <c r="I17" i="5" s="1"/>
  <c r="H18" i="5"/>
  <c r="I18" i="5" s="1"/>
  <c r="H19" i="5"/>
  <c r="I19" i="5" s="1"/>
  <c r="H20" i="5"/>
  <c r="I20" i="5" s="1"/>
  <c r="H21" i="5"/>
  <c r="I21" i="5" s="1"/>
  <c r="H22" i="5"/>
  <c r="I22" i="5" s="1"/>
  <c r="H23" i="5"/>
  <c r="I23" i="5" s="1"/>
  <c r="H24" i="5"/>
  <c r="I24" i="5" s="1"/>
  <c r="H25" i="5"/>
  <c r="I25" i="5" s="1"/>
  <c r="H26" i="5"/>
  <c r="I26" i="5" s="1"/>
  <c r="H27" i="5"/>
  <c r="I27" i="5" s="1"/>
  <c r="H28" i="5"/>
  <c r="I28" i="5" s="1"/>
  <c r="H29" i="5"/>
  <c r="I29" i="5" s="1"/>
  <c r="H30" i="5"/>
  <c r="I30" i="5" s="1"/>
  <c r="H31" i="5"/>
  <c r="I31" i="5" s="1"/>
  <c r="H32" i="5"/>
  <c r="I32" i="5" s="1"/>
  <c r="H33" i="5"/>
  <c r="I33" i="5" s="1"/>
  <c r="H34" i="5"/>
  <c r="I34" i="5" s="1"/>
  <c r="H35" i="5"/>
  <c r="I35" i="5" s="1"/>
  <c r="H36" i="5"/>
  <c r="I36" i="5" s="1"/>
  <c r="H37" i="5"/>
  <c r="I37" i="5" s="1"/>
  <c r="H38" i="5"/>
  <c r="I38" i="5" s="1"/>
  <c r="H39" i="5"/>
  <c r="I39" i="5" s="1"/>
  <c r="H40" i="5"/>
  <c r="I40" i="5" s="1"/>
  <c r="H41" i="5"/>
  <c r="I41" i="5" s="1"/>
  <c r="H42" i="5"/>
  <c r="I42" i="5" s="1"/>
  <c r="H43" i="5"/>
  <c r="I43" i="5" s="1"/>
  <c r="H44" i="5"/>
  <c r="I44" i="5" s="1"/>
  <c r="H45" i="5"/>
  <c r="I45" i="5" s="1"/>
  <c r="H46" i="5"/>
  <c r="I46" i="5" s="1"/>
  <c r="H47" i="5"/>
  <c r="I47" i="5" s="1"/>
  <c r="H48" i="5"/>
  <c r="I48" i="5" s="1"/>
  <c r="H49" i="5"/>
  <c r="I49" i="5" s="1"/>
  <c r="H50" i="5"/>
  <c r="I50" i="5" s="1"/>
  <c r="H51" i="5"/>
  <c r="I51" i="5" s="1"/>
  <c r="H52" i="5"/>
  <c r="I52" i="5" s="1"/>
  <c r="H53" i="5"/>
  <c r="I53" i="5" s="1"/>
  <c r="H54" i="5"/>
  <c r="I54" i="5" s="1"/>
  <c r="H55" i="5"/>
  <c r="I55" i="5" s="1"/>
  <c r="H56" i="5"/>
  <c r="I56" i="5" s="1"/>
  <c r="H57" i="5"/>
  <c r="I57" i="5" s="1"/>
  <c r="H58" i="5"/>
  <c r="I58" i="5" s="1"/>
  <c r="H59" i="5"/>
  <c r="I59" i="5" s="1"/>
  <c r="H60" i="5"/>
  <c r="I60" i="5" s="1"/>
  <c r="H61" i="5"/>
  <c r="I61" i="5" s="1"/>
  <c r="H62" i="5"/>
  <c r="I62" i="5" s="1"/>
  <c r="H63" i="5"/>
  <c r="I63" i="5" s="1"/>
  <c r="H64" i="5"/>
  <c r="I64" i="5" s="1"/>
  <c r="H65" i="5"/>
  <c r="I65" i="5" s="1"/>
  <c r="H66" i="5"/>
  <c r="I66" i="5" s="1"/>
  <c r="H67" i="5"/>
  <c r="I67" i="5" s="1"/>
  <c r="H68" i="5"/>
  <c r="I68" i="5" s="1"/>
  <c r="H69" i="5"/>
  <c r="I69" i="5" s="1"/>
  <c r="H70" i="5"/>
  <c r="I70" i="5" s="1"/>
  <c r="H71" i="5"/>
  <c r="I71" i="5" s="1"/>
  <c r="H72" i="5"/>
  <c r="I72" i="5" s="1"/>
  <c r="H73" i="5"/>
  <c r="I73" i="5" s="1"/>
  <c r="H74" i="5"/>
  <c r="I74" i="5" s="1"/>
  <c r="H75" i="5"/>
  <c r="I75" i="5" s="1"/>
  <c r="H76" i="5"/>
  <c r="I76" i="5" s="1"/>
  <c r="H77" i="5"/>
  <c r="I77" i="5" s="1"/>
  <c r="H78" i="5"/>
  <c r="I78" i="5" s="1"/>
  <c r="H79" i="5"/>
  <c r="I79" i="5" s="1"/>
  <c r="H80" i="5"/>
  <c r="I80" i="5" s="1"/>
  <c r="H81" i="5"/>
  <c r="I81" i="5" s="1"/>
  <c r="H82" i="5"/>
  <c r="I82" i="5" s="1"/>
  <c r="H83" i="5"/>
  <c r="I83" i="5" s="1"/>
  <c r="H84" i="5"/>
  <c r="I84" i="5" s="1"/>
  <c r="H85" i="5"/>
  <c r="I85" i="5" s="1"/>
  <c r="H86" i="5"/>
  <c r="I86" i="5" s="1"/>
  <c r="H87" i="5"/>
  <c r="I87" i="5" s="1"/>
  <c r="H88" i="5"/>
  <c r="I88" i="5" s="1"/>
  <c r="H89" i="5"/>
  <c r="I89" i="5" s="1"/>
  <c r="H90" i="5"/>
  <c r="I90" i="5" s="1"/>
  <c r="H91" i="5"/>
  <c r="I91" i="5" s="1"/>
  <c r="H92" i="5"/>
  <c r="I92" i="5" s="1"/>
  <c r="H93" i="5"/>
  <c r="I93" i="5" s="1"/>
  <c r="H94" i="5"/>
  <c r="I94" i="5" s="1"/>
  <c r="H95" i="5"/>
  <c r="I95" i="5" s="1"/>
  <c r="H96" i="5"/>
  <c r="I96" i="5" s="1"/>
  <c r="H97" i="5"/>
  <c r="I97" i="5" s="1"/>
  <c r="H98" i="5"/>
  <c r="I98" i="5" s="1"/>
  <c r="H99" i="5"/>
  <c r="I99" i="5" s="1"/>
  <c r="H100" i="5"/>
  <c r="I100" i="5" s="1"/>
  <c r="H101" i="5"/>
  <c r="I101" i="5" s="1"/>
  <c r="H102" i="5"/>
  <c r="I102" i="5" s="1"/>
  <c r="H103" i="5"/>
  <c r="I103" i="5" s="1"/>
  <c r="H104" i="5"/>
  <c r="I104" i="5" s="1"/>
  <c r="H105" i="5"/>
  <c r="I105" i="5" s="1"/>
  <c r="H106" i="5"/>
  <c r="I106" i="5" s="1"/>
  <c r="H107" i="5"/>
  <c r="I107" i="5" s="1"/>
  <c r="H108" i="5"/>
  <c r="I108" i="5" s="1"/>
  <c r="H109" i="5"/>
  <c r="I109" i="5" s="1"/>
  <c r="H110" i="5"/>
  <c r="I110" i="5" s="1"/>
  <c r="H111" i="5"/>
  <c r="I111" i="5" s="1"/>
  <c r="H112" i="5"/>
  <c r="I112" i="5" s="1"/>
  <c r="H113" i="5"/>
  <c r="I113" i="5" s="1"/>
  <c r="H114" i="5"/>
  <c r="I114" i="5" s="1"/>
  <c r="H115" i="5"/>
  <c r="I115" i="5" s="1"/>
  <c r="H116" i="5"/>
  <c r="I116" i="5" s="1"/>
  <c r="H117" i="5"/>
  <c r="I117" i="5" s="1"/>
  <c r="H118" i="5"/>
  <c r="I118" i="5" s="1"/>
  <c r="H119" i="5"/>
  <c r="I119" i="5" s="1"/>
  <c r="H120" i="5"/>
  <c r="I120" i="5" s="1"/>
  <c r="H121" i="5"/>
  <c r="I121" i="5" s="1"/>
  <c r="H122" i="5"/>
  <c r="I122" i="5" s="1"/>
  <c r="H123" i="5"/>
  <c r="I123" i="5" s="1"/>
  <c r="H124" i="5"/>
  <c r="I124" i="5" s="1"/>
  <c r="H125" i="5"/>
  <c r="I125" i="5" s="1"/>
  <c r="H126" i="5"/>
  <c r="I126" i="5" s="1"/>
  <c r="H127" i="5"/>
  <c r="I127" i="5" s="1"/>
  <c r="H128" i="5"/>
  <c r="I128" i="5" s="1"/>
  <c r="H129" i="5"/>
  <c r="I129" i="5" s="1"/>
  <c r="H130" i="5"/>
  <c r="I130" i="5" s="1"/>
  <c r="H131" i="5"/>
  <c r="I131" i="5" s="1"/>
  <c r="H132" i="5"/>
  <c r="I132" i="5" s="1"/>
  <c r="H133" i="5"/>
  <c r="I133" i="5" s="1"/>
  <c r="H134" i="5"/>
  <c r="I134" i="5" s="1"/>
  <c r="H135" i="5"/>
  <c r="I135" i="5" s="1"/>
  <c r="H136" i="5"/>
  <c r="I136" i="5" s="1"/>
  <c r="H137" i="5"/>
  <c r="I137" i="5" s="1"/>
  <c r="H138" i="5"/>
  <c r="I138" i="5" s="1"/>
  <c r="H139" i="5"/>
  <c r="I139" i="5" s="1"/>
  <c r="H140" i="5"/>
  <c r="I140" i="5" s="1"/>
  <c r="H141" i="5"/>
  <c r="I141" i="5" s="1"/>
  <c r="H142" i="5"/>
  <c r="I142" i="5" s="1"/>
  <c r="H143" i="5"/>
  <c r="I143" i="5" s="1"/>
  <c r="H144" i="5"/>
  <c r="I144" i="5" s="1"/>
  <c r="H145" i="5"/>
  <c r="I145" i="5" s="1"/>
  <c r="H146" i="5"/>
  <c r="I146" i="5" s="1"/>
  <c r="H147" i="5"/>
  <c r="I147" i="5" s="1"/>
  <c r="H148" i="5"/>
  <c r="I148" i="5" s="1"/>
  <c r="H149" i="5"/>
  <c r="I149" i="5" s="1"/>
  <c r="H150" i="5"/>
  <c r="I150" i="5" s="1"/>
  <c r="H151" i="5"/>
  <c r="I151" i="5" s="1"/>
  <c r="H152" i="5"/>
  <c r="I152" i="5" s="1"/>
  <c r="H153" i="5"/>
  <c r="I153" i="5" s="1"/>
  <c r="H154" i="5"/>
  <c r="I154" i="5" s="1"/>
  <c r="H155" i="5"/>
  <c r="I155" i="5" s="1"/>
  <c r="H156" i="5"/>
  <c r="I156" i="5" s="1"/>
  <c r="H157" i="5"/>
  <c r="I157" i="5" s="1"/>
  <c r="H158" i="5"/>
  <c r="I158" i="5" s="1"/>
  <c r="H159" i="5"/>
  <c r="I159" i="5" s="1"/>
  <c r="H160" i="5"/>
  <c r="I160" i="5" s="1"/>
  <c r="H161" i="5"/>
  <c r="I161" i="5" s="1"/>
  <c r="H162" i="5"/>
  <c r="I162" i="5" s="1"/>
  <c r="H163" i="5"/>
  <c r="I163" i="5" s="1"/>
  <c r="H164" i="5"/>
  <c r="I164" i="5" s="1"/>
  <c r="H165" i="5"/>
  <c r="I165" i="5" s="1"/>
  <c r="H166" i="5"/>
  <c r="I166" i="5" s="1"/>
  <c r="H167" i="5"/>
  <c r="I167" i="5" s="1"/>
  <c r="H168" i="5"/>
  <c r="I168" i="5" s="1"/>
  <c r="H169" i="5"/>
  <c r="I169" i="5" s="1"/>
  <c r="H170" i="5"/>
  <c r="I170" i="5" s="1"/>
  <c r="H171" i="5"/>
  <c r="I171" i="5" s="1"/>
  <c r="H172" i="5"/>
  <c r="I172" i="5" s="1"/>
  <c r="H173" i="5"/>
  <c r="I173" i="5" s="1"/>
  <c r="H174" i="5"/>
  <c r="I174" i="5" s="1"/>
  <c r="H175" i="5"/>
  <c r="I175" i="5" s="1"/>
  <c r="H176" i="5"/>
  <c r="I176" i="5" s="1"/>
  <c r="H177" i="5"/>
  <c r="I177" i="5" s="1"/>
  <c r="H178" i="5"/>
  <c r="I178" i="5" s="1"/>
  <c r="H179" i="5"/>
  <c r="I179" i="5" s="1"/>
  <c r="H180" i="5"/>
  <c r="I180" i="5" s="1"/>
  <c r="H181" i="5"/>
  <c r="I181" i="5" s="1"/>
  <c r="H182" i="5"/>
  <c r="I182" i="5" s="1"/>
  <c r="H183" i="5"/>
  <c r="I183" i="5" s="1"/>
  <c r="H184" i="5"/>
  <c r="I184" i="5" s="1"/>
  <c r="H185" i="5"/>
  <c r="I185" i="5" s="1"/>
  <c r="H186" i="5"/>
  <c r="I186" i="5" s="1"/>
  <c r="H187" i="5"/>
  <c r="I187" i="5" s="1"/>
  <c r="H188" i="5"/>
  <c r="I188" i="5" s="1"/>
  <c r="H189" i="5"/>
  <c r="I189" i="5" s="1"/>
  <c r="H190" i="5"/>
  <c r="I190" i="5" s="1"/>
  <c r="H191" i="5"/>
  <c r="I191" i="5" s="1"/>
  <c r="H192" i="5"/>
  <c r="I192" i="5" s="1"/>
  <c r="H193" i="5"/>
  <c r="I193" i="5" s="1"/>
  <c r="H194" i="5"/>
  <c r="I194" i="5" s="1"/>
  <c r="H195" i="5"/>
  <c r="I195" i="5" s="1"/>
  <c r="H196" i="5"/>
  <c r="I196" i="5" s="1"/>
  <c r="H197" i="5"/>
  <c r="I197" i="5" s="1"/>
  <c r="H198" i="5"/>
  <c r="I198" i="5" s="1"/>
  <c r="H199" i="5"/>
  <c r="I199" i="5" s="1"/>
  <c r="H200" i="5"/>
  <c r="I200" i="5" s="1"/>
  <c r="H201" i="5"/>
  <c r="I201" i="5" s="1"/>
  <c r="H202" i="5"/>
  <c r="I202" i="5" s="1"/>
  <c r="H203" i="5"/>
  <c r="I203" i="5" s="1"/>
  <c r="H204" i="5"/>
  <c r="I204" i="5" s="1"/>
  <c r="H205" i="5"/>
  <c r="H206" i="5"/>
  <c r="I206" i="5" s="1"/>
  <c r="H207" i="5"/>
  <c r="I207" i="5" s="1"/>
  <c r="H208" i="5"/>
  <c r="I208" i="5" s="1"/>
  <c r="H209" i="5"/>
  <c r="I209" i="5" s="1"/>
  <c r="H210" i="5"/>
  <c r="I210" i="5" s="1"/>
  <c r="H211" i="5"/>
  <c r="I211" i="5" s="1"/>
  <c r="H212" i="5"/>
  <c r="I212" i="5" s="1"/>
  <c r="H213" i="5"/>
  <c r="I213" i="5" s="1"/>
  <c r="H214" i="5"/>
  <c r="I214" i="5" s="1"/>
  <c r="H215" i="5"/>
  <c r="I215" i="5" s="1"/>
  <c r="H216" i="5"/>
  <c r="I216" i="5" s="1"/>
  <c r="H217" i="5"/>
  <c r="I217" i="5" s="1"/>
  <c r="H218" i="5"/>
  <c r="I218" i="5" s="1"/>
  <c r="H219" i="5"/>
  <c r="I219" i="5" s="1"/>
  <c r="H220" i="5"/>
  <c r="I220" i="5" s="1"/>
  <c r="H221" i="5"/>
  <c r="I221" i="5" s="1"/>
  <c r="H222" i="5"/>
  <c r="I222" i="5" s="1"/>
  <c r="H223" i="5"/>
  <c r="I223" i="5" s="1"/>
  <c r="H224" i="5"/>
  <c r="I224" i="5" s="1"/>
  <c r="H225" i="5"/>
  <c r="I225" i="5" s="1"/>
  <c r="H226" i="5"/>
  <c r="I226" i="5" s="1"/>
  <c r="H227" i="5"/>
  <c r="I227" i="5" s="1"/>
  <c r="H228" i="5"/>
  <c r="I228" i="5" s="1"/>
  <c r="H229" i="5"/>
  <c r="I229" i="5" s="1"/>
  <c r="H230" i="5"/>
  <c r="I230" i="5" s="1"/>
  <c r="H231" i="5"/>
  <c r="I231" i="5" s="1"/>
  <c r="H232" i="5"/>
  <c r="I232" i="5" s="1"/>
  <c r="H233" i="5"/>
  <c r="I233" i="5" s="1"/>
  <c r="H234" i="5"/>
  <c r="I234" i="5" s="1"/>
  <c r="H235" i="5"/>
  <c r="I235" i="5" s="1"/>
  <c r="H236" i="5"/>
  <c r="I236" i="5" s="1"/>
  <c r="H237" i="5"/>
  <c r="I237" i="5" s="1"/>
  <c r="H238" i="5"/>
  <c r="I238" i="5" s="1"/>
  <c r="H239" i="5"/>
  <c r="I239" i="5" s="1"/>
  <c r="H240" i="5"/>
  <c r="I240" i="5" s="1"/>
  <c r="H241" i="5"/>
  <c r="I241" i="5" s="1"/>
  <c r="H242" i="5"/>
  <c r="I242" i="5" s="1"/>
  <c r="H243" i="5"/>
  <c r="I243" i="5" s="1"/>
  <c r="H244" i="5"/>
  <c r="I244" i="5" s="1"/>
  <c r="H245" i="5"/>
  <c r="I245" i="5" s="1"/>
  <c r="H246" i="5"/>
  <c r="I246" i="5" s="1"/>
  <c r="H247" i="5"/>
  <c r="I247" i="5" s="1"/>
  <c r="H248" i="5"/>
  <c r="I248" i="5" s="1"/>
  <c r="H249" i="5"/>
  <c r="I249" i="5" s="1"/>
  <c r="H250" i="5"/>
  <c r="I250" i="5" s="1"/>
  <c r="H251" i="5"/>
  <c r="I251" i="5" s="1"/>
  <c r="H252" i="5"/>
  <c r="I252" i="5" s="1"/>
  <c r="H253" i="5"/>
  <c r="I253" i="5" s="1"/>
  <c r="H254" i="5"/>
  <c r="I254" i="5" s="1"/>
  <c r="H255" i="5"/>
  <c r="I255" i="5" s="1"/>
  <c r="H256" i="5"/>
  <c r="I256" i="5" s="1"/>
  <c r="H257" i="5"/>
  <c r="I257" i="5" s="1"/>
  <c r="H258" i="5"/>
  <c r="I258" i="5" s="1"/>
  <c r="H259" i="5"/>
  <c r="I259" i="5" s="1"/>
  <c r="H260" i="5"/>
  <c r="I260" i="5" s="1"/>
  <c r="H261" i="5"/>
  <c r="H262" i="5"/>
  <c r="I262" i="5" s="1"/>
  <c r="H263" i="5"/>
  <c r="I263" i="5" s="1"/>
  <c r="H264" i="5"/>
  <c r="I264" i="5" s="1"/>
  <c r="H265" i="5"/>
  <c r="I265" i="5" s="1"/>
  <c r="H266" i="5"/>
  <c r="I266" i="5" s="1"/>
  <c r="H267" i="5"/>
  <c r="I267" i="5" s="1"/>
  <c r="H268" i="5"/>
  <c r="I268" i="5" s="1"/>
  <c r="H269" i="5"/>
  <c r="I269" i="5" s="1"/>
  <c r="H270" i="5"/>
  <c r="I270" i="5" s="1"/>
  <c r="H271" i="5"/>
  <c r="I271" i="5" s="1"/>
  <c r="H272" i="5"/>
  <c r="I272" i="5" s="1"/>
  <c r="H273" i="5"/>
  <c r="I273" i="5" s="1"/>
  <c r="H274" i="5"/>
  <c r="I274" i="5" s="1"/>
  <c r="H275" i="5"/>
  <c r="I275" i="5" s="1"/>
  <c r="H276" i="5"/>
  <c r="I276" i="5" s="1"/>
  <c r="H277" i="5"/>
  <c r="I277" i="5" s="1"/>
  <c r="H278" i="5"/>
  <c r="I278" i="5" s="1"/>
  <c r="H279" i="5"/>
  <c r="I279" i="5" s="1"/>
  <c r="H280" i="5"/>
  <c r="I280" i="5" s="1"/>
  <c r="H281" i="5"/>
  <c r="I281" i="5" s="1"/>
  <c r="H282" i="5"/>
  <c r="I282" i="5" s="1"/>
  <c r="H283" i="5"/>
  <c r="I283" i="5" s="1"/>
  <c r="H284" i="5"/>
  <c r="I284" i="5" s="1"/>
  <c r="H285" i="5"/>
  <c r="I285" i="5" s="1"/>
  <c r="H286" i="5"/>
  <c r="I286" i="5" s="1"/>
  <c r="H287" i="5"/>
  <c r="I287" i="5" s="1"/>
  <c r="H288" i="5"/>
  <c r="I288" i="5" s="1"/>
  <c r="H289" i="5"/>
  <c r="I289" i="5" s="1"/>
  <c r="H290" i="5"/>
  <c r="I290" i="5" s="1"/>
  <c r="H291" i="5"/>
  <c r="I291" i="5" s="1"/>
  <c r="H292" i="5"/>
  <c r="I292" i="5" s="1"/>
  <c r="H293" i="5"/>
  <c r="I293" i="5" s="1"/>
  <c r="H294" i="5"/>
  <c r="I294" i="5" s="1"/>
  <c r="H295" i="5"/>
  <c r="I295" i="5" s="1"/>
  <c r="H296" i="5"/>
  <c r="I296" i="5" s="1"/>
  <c r="H297" i="5"/>
  <c r="I297" i="5" s="1"/>
  <c r="H298" i="5"/>
  <c r="I298" i="5" s="1"/>
  <c r="H299" i="5"/>
  <c r="I299" i="5" s="1"/>
  <c r="H300" i="5"/>
  <c r="I300" i="5" s="1"/>
  <c r="H301" i="5"/>
  <c r="I301" i="5" s="1"/>
  <c r="H302" i="5"/>
  <c r="I302" i="5" s="1"/>
  <c r="H303" i="5"/>
  <c r="I303" i="5" s="1"/>
  <c r="H304" i="5"/>
  <c r="I304" i="5" s="1"/>
  <c r="H305" i="5"/>
  <c r="I305" i="5" s="1"/>
  <c r="H306" i="5"/>
  <c r="I306" i="5" s="1"/>
  <c r="H307" i="5"/>
  <c r="I307" i="5" s="1"/>
  <c r="H308" i="5"/>
  <c r="I308" i="5" s="1"/>
  <c r="H309" i="5"/>
  <c r="I309" i="5" s="1"/>
  <c r="H310" i="5"/>
  <c r="I310" i="5" s="1"/>
  <c r="H311" i="5"/>
  <c r="I311" i="5" s="1"/>
  <c r="H312" i="5"/>
  <c r="I312" i="5" s="1"/>
  <c r="H313" i="5"/>
  <c r="H314" i="5"/>
  <c r="I314" i="5" s="1"/>
  <c r="H315" i="5"/>
  <c r="H316" i="5"/>
  <c r="I316" i="5" s="1"/>
  <c r="H317" i="5"/>
  <c r="I317" i="5" s="1"/>
  <c r="H318" i="5"/>
  <c r="I318" i="5" s="1"/>
  <c r="H319" i="5"/>
  <c r="I319" i="5" s="1"/>
  <c r="H320" i="5"/>
  <c r="I320" i="5" s="1"/>
  <c r="H321" i="5"/>
  <c r="I321" i="5" s="1"/>
  <c r="H322" i="5"/>
  <c r="I322" i="5" s="1"/>
  <c r="H323" i="5"/>
  <c r="I323" i="5" s="1"/>
  <c r="H324" i="5"/>
  <c r="I324" i="5" s="1"/>
  <c r="H325" i="5"/>
  <c r="H326" i="5"/>
  <c r="H327" i="5"/>
  <c r="I327" i="5" s="1"/>
  <c r="H328" i="5"/>
  <c r="I328" i="5" s="1"/>
  <c r="H329" i="5"/>
  <c r="I329" i="5" s="1"/>
  <c r="H330" i="5"/>
  <c r="I330" i="5" s="1"/>
  <c r="H331" i="5"/>
  <c r="I331" i="5" s="1"/>
  <c r="H332" i="5"/>
  <c r="I332" i="5" s="1"/>
  <c r="H333" i="5"/>
  <c r="H334" i="5"/>
  <c r="H335" i="5"/>
  <c r="I335" i="5" s="1"/>
  <c r="H336" i="5"/>
  <c r="I336" i="5" s="1"/>
  <c r="H337" i="5"/>
  <c r="I337" i="5" s="1"/>
  <c r="H338" i="5"/>
  <c r="I338" i="5" s="1"/>
  <c r="H339" i="5"/>
  <c r="I339" i="5" s="1"/>
  <c r="H340" i="5"/>
  <c r="I340" i="5" s="1"/>
  <c r="H341" i="5"/>
  <c r="I341" i="5" s="1"/>
  <c r="H342" i="5"/>
  <c r="I342" i="5" s="1"/>
  <c r="H343" i="5"/>
  <c r="I343" i="5" s="1"/>
  <c r="H344" i="5"/>
  <c r="I344" i="5" s="1"/>
  <c r="H345" i="5"/>
  <c r="I345" i="5" s="1"/>
  <c r="H346" i="5"/>
  <c r="I346" i="5" s="1"/>
  <c r="H347" i="5"/>
  <c r="I347" i="5" s="1"/>
  <c r="H348" i="5"/>
  <c r="I348" i="5" s="1"/>
  <c r="H349" i="5"/>
  <c r="I349" i="5" s="1"/>
  <c r="H350" i="5"/>
  <c r="I350" i="5" s="1"/>
  <c r="H351" i="5"/>
  <c r="I351" i="5" s="1"/>
  <c r="H352" i="5"/>
  <c r="I352" i="5" s="1"/>
  <c r="H353" i="5"/>
  <c r="I353" i="5" s="1"/>
  <c r="H354" i="5"/>
  <c r="I354" i="5" s="1"/>
  <c r="H355" i="5"/>
  <c r="I355" i="5" s="1"/>
  <c r="H356" i="5"/>
  <c r="I356" i="5" s="1"/>
  <c r="H357" i="5"/>
  <c r="I357" i="5" s="1"/>
  <c r="H358" i="5"/>
  <c r="I358" i="5" s="1"/>
  <c r="H359" i="5"/>
  <c r="I359" i="5" s="1"/>
  <c r="H360" i="5"/>
  <c r="I360" i="5" s="1"/>
  <c r="H361" i="5"/>
  <c r="I361" i="5" s="1"/>
  <c r="H362" i="5"/>
  <c r="I362" i="5" s="1"/>
  <c r="H363" i="5"/>
  <c r="I363" i="5" s="1"/>
  <c r="H364" i="5"/>
  <c r="I364" i="5" s="1"/>
  <c r="H365" i="5"/>
  <c r="I365" i="5" s="1"/>
  <c r="H366" i="5"/>
  <c r="I366" i="5" s="1"/>
  <c r="H367" i="5"/>
  <c r="I367" i="5" s="1"/>
  <c r="H368" i="5"/>
  <c r="I368" i="5" s="1"/>
  <c r="H369" i="5"/>
  <c r="I369" i="5" s="1"/>
  <c r="H370" i="5"/>
  <c r="I370" i="5" s="1"/>
  <c r="H371" i="5"/>
  <c r="I371" i="5" s="1"/>
  <c r="H372" i="5"/>
  <c r="I372" i="5" s="1"/>
  <c r="H373" i="5"/>
  <c r="I373" i="5" s="1"/>
  <c r="H374" i="5"/>
  <c r="I374" i="5" s="1"/>
  <c r="H375" i="5"/>
  <c r="I375" i="5" s="1"/>
  <c r="H376" i="5"/>
  <c r="I376" i="5" s="1"/>
  <c r="H377" i="5"/>
  <c r="I377" i="5" s="1"/>
  <c r="H378" i="5"/>
  <c r="I378" i="5" s="1"/>
  <c r="H379" i="5"/>
  <c r="I379" i="5" s="1"/>
  <c r="H380" i="5"/>
  <c r="I380" i="5" s="1"/>
  <c r="H381" i="5"/>
  <c r="H382" i="5"/>
  <c r="I382" i="5" s="1"/>
  <c r="H383" i="5"/>
  <c r="I383" i="5" s="1"/>
  <c r="H384" i="5"/>
  <c r="I384" i="5" s="1"/>
  <c r="H385" i="5"/>
  <c r="I385" i="5" s="1"/>
  <c r="H386" i="5"/>
  <c r="I386" i="5" s="1"/>
  <c r="H387" i="5"/>
  <c r="I387" i="5" s="1"/>
  <c r="H388" i="5"/>
  <c r="I388" i="5" s="1"/>
  <c r="H389" i="5"/>
  <c r="I389" i="5" s="1"/>
  <c r="H390" i="5"/>
  <c r="I390" i="5" s="1"/>
  <c r="H391" i="5"/>
  <c r="I391" i="5" s="1"/>
  <c r="H392" i="5"/>
  <c r="I392" i="5" s="1"/>
  <c r="H393" i="5"/>
  <c r="I393" i="5" s="1"/>
  <c r="H394" i="5"/>
  <c r="I394" i="5" s="1"/>
  <c r="H395" i="5"/>
  <c r="I395" i="5" s="1"/>
  <c r="H396" i="5"/>
  <c r="I396" i="5" s="1"/>
  <c r="H397" i="5"/>
  <c r="I397" i="5" s="1"/>
  <c r="H398" i="5"/>
  <c r="I398" i="5" s="1"/>
  <c r="H399" i="5"/>
  <c r="I399" i="5" s="1"/>
  <c r="H400" i="5"/>
  <c r="I400" i="5" s="1"/>
  <c r="H401" i="5"/>
  <c r="I401" i="5" s="1"/>
  <c r="H402" i="5"/>
  <c r="I402" i="5" s="1"/>
  <c r="H403" i="5"/>
  <c r="I403" i="5" s="1"/>
  <c r="H404" i="5"/>
  <c r="I404" i="5" s="1"/>
  <c r="H405" i="5"/>
  <c r="I405" i="5" s="1"/>
  <c r="H406" i="5"/>
  <c r="I406" i="5" s="1"/>
  <c r="H407" i="5"/>
  <c r="I407" i="5" s="1"/>
  <c r="H408" i="5"/>
  <c r="I408" i="5" s="1"/>
  <c r="H409" i="5"/>
  <c r="I409" i="5" s="1"/>
  <c r="H410" i="5"/>
  <c r="I410" i="5" s="1"/>
  <c r="H411" i="5"/>
  <c r="I411" i="5" s="1"/>
  <c r="H412" i="5"/>
  <c r="H413" i="5"/>
  <c r="I413" i="5" s="1"/>
  <c r="H414" i="5"/>
  <c r="I414" i="5" s="1"/>
  <c r="H415" i="5"/>
  <c r="H416" i="5"/>
  <c r="H417" i="5"/>
  <c r="I417" i="5" s="1"/>
  <c r="H418" i="5"/>
  <c r="I418" i="5" s="1"/>
  <c r="H419" i="5"/>
  <c r="I419" i="5" s="1"/>
  <c r="H420" i="5"/>
  <c r="I420" i="5" s="1"/>
  <c r="H421" i="5"/>
  <c r="I421" i="5" s="1"/>
  <c r="H422" i="5"/>
  <c r="I422" i="5" s="1"/>
  <c r="H423" i="5"/>
  <c r="I423" i="5" s="1"/>
  <c r="H424" i="5"/>
  <c r="I424" i="5" s="1"/>
  <c r="H425" i="5"/>
  <c r="I425" i="5" s="1"/>
  <c r="H426" i="5"/>
  <c r="I426" i="5" s="1"/>
  <c r="H427" i="5"/>
  <c r="I427" i="5" s="1"/>
  <c r="H428" i="5"/>
  <c r="I428" i="5" s="1"/>
  <c r="H429" i="5"/>
  <c r="I429" i="5" s="1"/>
  <c r="H430" i="5"/>
  <c r="I430" i="5" s="1"/>
  <c r="H431" i="5"/>
  <c r="I431" i="5" s="1"/>
  <c r="H432" i="5"/>
  <c r="I432" i="5" s="1"/>
  <c r="H433" i="5"/>
  <c r="I433" i="5" s="1"/>
  <c r="H434" i="5"/>
  <c r="I434" i="5" s="1"/>
  <c r="H435" i="5"/>
  <c r="I435" i="5" s="1"/>
  <c r="H436" i="5"/>
  <c r="I436" i="5" s="1"/>
  <c r="H437" i="5"/>
  <c r="I437" i="5" s="1"/>
  <c r="H438" i="5"/>
  <c r="I438" i="5" s="1"/>
  <c r="H439" i="5"/>
  <c r="I439" i="5" s="1"/>
  <c r="H440" i="5"/>
  <c r="I440" i="5" s="1"/>
  <c r="H441" i="5"/>
  <c r="H442" i="5"/>
  <c r="I442" i="5" s="1"/>
  <c r="H443" i="5"/>
  <c r="I443" i="5" s="1"/>
  <c r="H444" i="5"/>
  <c r="I444" i="5" s="1"/>
  <c r="H445" i="5"/>
  <c r="I445" i="5" s="1"/>
  <c r="H446" i="5"/>
  <c r="I446" i="5" s="1"/>
  <c r="H447" i="5"/>
  <c r="I447" i="5" s="1"/>
  <c r="H448" i="5"/>
  <c r="I448" i="5" s="1"/>
  <c r="H449" i="5"/>
  <c r="I449" i="5" s="1"/>
  <c r="H450" i="5"/>
  <c r="H451" i="5"/>
  <c r="H452" i="5"/>
  <c r="I452" i="5" s="1"/>
  <c r="H453" i="5"/>
  <c r="I453" i="5" s="1"/>
  <c r="H454" i="5"/>
  <c r="I454" i="5" s="1"/>
  <c r="H455" i="5"/>
  <c r="I455" i="5" s="1"/>
  <c r="H456" i="5"/>
  <c r="I456" i="5" s="1"/>
  <c r="H457" i="5"/>
  <c r="I457" i="5" s="1"/>
  <c r="H458" i="5"/>
  <c r="I458" i="5" s="1"/>
  <c r="H459" i="5"/>
  <c r="I459" i="5" s="1"/>
  <c r="H460" i="5"/>
  <c r="I460" i="5" s="1"/>
  <c r="H461" i="5"/>
  <c r="I461" i="5" s="1"/>
  <c r="H462" i="5"/>
  <c r="H463" i="5"/>
  <c r="I463" i="5" s="1"/>
  <c r="H464" i="5"/>
  <c r="I464" i="5" s="1"/>
  <c r="H465" i="5"/>
  <c r="I465" i="5" s="1"/>
  <c r="H466" i="5"/>
  <c r="I466" i="5" s="1"/>
  <c r="H467" i="5"/>
  <c r="I467" i="5" s="1"/>
  <c r="H468" i="5"/>
  <c r="I468" i="5" s="1"/>
  <c r="H469" i="5"/>
  <c r="I469" i="5" s="1"/>
  <c r="H470" i="5"/>
  <c r="I470" i="5" s="1"/>
  <c r="H471" i="5"/>
  <c r="I471" i="5" s="1"/>
  <c r="H472" i="5"/>
  <c r="I472" i="5" s="1"/>
  <c r="H473" i="5"/>
  <c r="I473" i="5" s="1"/>
  <c r="H474" i="5"/>
  <c r="I474" i="5" s="1"/>
  <c r="H475" i="5"/>
  <c r="I475" i="5" s="1"/>
  <c r="H476" i="5"/>
  <c r="I476" i="5" s="1"/>
  <c r="H477" i="5"/>
  <c r="H478" i="5"/>
  <c r="I478" i="5" s="1"/>
  <c r="H479" i="5"/>
  <c r="I479" i="5" s="1"/>
  <c r="H480" i="5"/>
  <c r="H481" i="5"/>
  <c r="I481" i="5" s="1"/>
  <c r="H482" i="5"/>
  <c r="I482" i="5" s="1"/>
  <c r="H483" i="5"/>
  <c r="I483" i="5" s="1"/>
  <c r="H484" i="5"/>
  <c r="I484" i="5" s="1"/>
  <c r="H485" i="5"/>
  <c r="I485" i="5" s="1"/>
  <c r="H486" i="5"/>
  <c r="I486" i="5" s="1"/>
  <c r="H487" i="5"/>
  <c r="I487" i="5" s="1"/>
  <c r="H488" i="5"/>
  <c r="I488" i="5" s="1"/>
  <c r="H489" i="5"/>
  <c r="I489" i="5" s="1"/>
  <c r="H490" i="5"/>
  <c r="I490" i="5" s="1"/>
  <c r="H491" i="5"/>
  <c r="I491" i="5" s="1"/>
  <c r="H492" i="5"/>
  <c r="H493" i="5"/>
  <c r="I493" i="5" s="1"/>
  <c r="H494" i="5"/>
  <c r="I494" i="5" s="1"/>
  <c r="H495" i="5"/>
  <c r="I495" i="5" s="1"/>
  <c r="H496" i="5"/>
  <c r="I496" i="5" s="1"/>
  <c r="H497" i="5"/>
  <c r="I497" i="5" s="1"/>
  <c r="H498" i="5"/>
  <c r="I498" i="5" s="1"/>
  <c r="H499" i="5"/>
  <c r="I499" i="5" s="1"/>
  <c r="H500" i="5"/>
  <c r="I500" i="5" s="1"/>
  <c r="H501" i="5"/>
  <c r="I501" i="5" s="1"/>
  <c r="H502" i="5"/>
  <c r="I502" i="5" s="1"/>
  <c r="H503" i="5"/>
  <c r="I503" i="5" s="1"/>
  <c r="H504" i="5"/>
  <c r="I504" i="5" s="1"/>
  <c r="H505" i="5"/>
  <c r="I505" i="5" s="1"/>
  <c r="H506" i="5"/>
  <c r="H507" i="5"/>
  <c r="I507" i="5" s="1"/>
  <c r="H508" i="5"/>
  <c r="I508" i="5" s="1"/>
  <c r="H509" i="5"/>
  <c r="I509" i="5" s="1"/>
  <c r="H510" i="5"/>
  <c r="H511" i="5"/>
  <c r="I511" i="5" s="1"/>
  <c r="H512" i="5"/>
  <c r="I512" i="5" s="1"/>
  <c r="H513" i="5"/>
  <c r="I513" i="5" s="1"/>
  <c r="H514" i="5"/>
  <c r="I514" i="5" s="1"/>
  <c r="H515" i="5"/>
  <c r="I515" i="5" s="1"/>
  <c r="H516" i="5"/>
  <c r="I516" i="5" s="1"/>
  <c r="H517" i="5"/>
  <c r="I517" i="5" s="1"/>
  <c r="H518" i="5"/>
  <c r="I518" i="5" s="1"/>
  <c r="H519" i="5"/>
  <c r="I519" i="5" s="1"/>
  <c r="H520" i="5"/>
  <c r="I520" i="5" s="1"/>
  <c r="H521" i="5"/>
  <c r="I521" i="5" s="1"/>
  <c r="H522" i="5"/>
  <c r="I522" i="5" s="1"/>
  <c r="H523" i="5"/>
  <c r="I523" i="5" s="1"/>
  <c r="H524" i="5"/>
  <c r="I524" i="5" s="1"/>
  <c r="H525" i="5"/>
  <c r="I525" i="5" s="1"/>
  <c r="H526" i="5"/>
  <c r="I526" i="5" s="1"/>
  <c r="H527" i="5"/>
  <c r="I527" i="5" s="1"/>
  <c r="H528" i="5"/>
  <c r="H529" i="5"/>
  <c r="I529" i="5" s="1"/>
  <c r="H530" i="5"/>
  <c r="I530" i="5" s="1"/>
  <c r="H531" i="5"/>
  <c r="I531" i="5" s="1"/>
  <c r="H532" i="5"/>
  <c r="I532" i="5" s="1"/>
  <c r="H533" i="5"/>
  <c r="I533" i="5" s="1"/>
  <c r="H534" i="5"/>
  <c r="I534" i="5" s="1"/>
  <c r="H535" i="5"/>
  <c r="I535" i="5" s="1"/>
  <c r="H536" i="5"/>
  <c r="I536" i="5" s="1"/>
  <c r="H537" i="5"/>
  <c r="I537" i="5" s="1"/>
  <c r="H538" i="5"/>
  <c r="H539" i="5"/>
  <c r="I539" i="5" s="1"/>
  <c r="H540" i="5"/>
  <c r="I540" i="5" s="1"/>
  <c r="H541" i="5"/>
  <c r="I541" i="5" s="1"/>
  <c r="H542" i="5"/>
  <c r="I542" i="5" s="1"/>
  <c r="H543" i="5"/>
  <c r="I543" i="5" s="1"/>
  <c r="H544" i="5"/>
  <c r="I544" i="5" s="1"/>
  <c r="H545" i="5"/>
  <c r="I545" i="5" s="1"/>
  <c r="H546" i="5"/>
  <c r="I546" i="5" s="1"/>
  <c r="H547" i="5"/>
  <c r="I547" i="5" s="1"/>
  <c r="H548" i="5"/>
  <c r="I548" i="5" s="1"/>
  <c r="H549" i="5"/>
  <c r="I549" i="5" s="1"/>
  <c r="H550" i="5"/>
  <c r="I550" i="5" s="1"/>
  <c r="H551" i="5"/>
  <c r="I551" i="5" s="1"/>
  <c r="H552" i="5"/>
  <c r="I552" i="5" s="1"/>
  <c r="H553" i="5"/>
  <c r="I553" i="5" s="1"/>
  <c r="H554" i="5"/>
  <c r="I554" i="5" s="1"/>
  <c r="H555" i="5"/>
  <c r="I555" i="5" s="1"/>
  <c r="H556" i="5"/>
  <c r="I556" i="5" s="1"/>
  <c r="H557" i="5"/>
  <c r="I557" i="5" s="1"/>
  <c r="H558" i="5"/>
  <c r="I558" i="5" s="1"/>
  <c r="H559" i="5"/>
  <c r="I559" i="5" s="1"/>
  <c r="H560" i="5"/>
  <c r="I560" i="5" s="1"/>
  <c r="H561" i="5"/>
  <c r="I561" i="5" s="1"/>
  <c r="H562" i="5"/>
  <c r="I562" i="5" s="1"/>
  <c r="H563" i="5"/>
  <c r="I563" i="5" s="1"/>
  <c r="H564" i="5"/>
  <c r="H565" i="5"/>
  <c r="I565" i="5" s="1"/>
  <c r="H566" i="5"/>
  <c r="I566" i="5" s="1"/>
  <c r="H567" i="5"/>
  <c r="I567" i="5" s="1"/>
  <c r="H568" i="5"/>
  <c r="I568" i="5" s="1"/>
  <c r="H569" i="5"/>
  <c r="I569" i="5" s="1"/>
  <c r="H570" i="5"/>
  <c r="I570" i="5" s="1"/>
  <c r="H571" i="5"/>
  <c r="H572" i="5"/>
  <c r="I572" i="5" s="1"/>
  <c r="H573" i="5"/>
  <c r="I573" i="5" s="1"/>
  <c r="H574" i="5"/>
  <c r="I574" i="5" s="1"/>
  <c r="H575" i="5"/>
  <c r="I575" i="5" s="1"/>
  <c r="H576" i="5"/>
  <c r="I576" i="5" s="1"/>
  <c r="H577" i="5"/>
  <c r="I577" i="5" s="1"/>
  <c r="H578" i="5"/>
  <c r="I578" i="5" s="1"/>
  <c r="H579" i="5"/>
  <c r="I579" i="5" s="1"/>
  <c r="H580" i="5"/>
  <c r="I580" i="5" s="1"/>
  <c r="H581" i="5"/>
  <c r="I581" i="5" s="1"/>
  <c r="H582" i="5"/>
  <c r="I582" i="5" s="1"/>
  <c r="H583" i="5"/>
  <c r="H584" i="5"/>
  <c r="I584" i="5" s="1"/>
  <c r="H585" i="5"/>
  <c r="H586" i="5"/>
  <c r="I586" i="5" s="1"/>
  <c r="H587" i="5"/>
  <c r="I587" i="5" s="1"/>
  <c r="H588" i="5"/>
  <c r="I588" i="5" s="1"/>
  <c r="H589" i="5"/>
  <c r="I589" i="5" s="1"/>
  <c r="H590" i="5"/>
  <c r="I590" i="5" s="1"/>
  <c r="H591" i="5"/>
  <c r="I591" i="5" s="1"/>
  <c r="H592" i="5"/>
  <c r="I592" i="5" s="1"/>
  <c r="H593" i="5"/>
  <c r="I593" i="5" s="1"/>
  <c r="H594" i="5"/>
  <c r="I594" i="5" s="1"/>
  <c r="H595" i="5"/>
  <c r="I595" i="5" s="1"/>
  <c r="H596" i="5"/>
  <c r="H597" i="5"/>
  <c r="I597" i="5" s="1"/>
  <c r="H598" i="5"/>
  <c r="I598" i="5" s="1"/>
  <c r="H599" i="5"/>
  <c r="I599" i="5" s="1"/>
  <c r="H600" i="5"/>
  <c r="I600" i="5" s="1"/>
  <c r="H601" i="5"/>
  <c r="I601" i="5" s="1"/>
  <c r="H602" i="5"/>
  <c r="I602" i="5" s="1"/>
  <c r="H603" i="5"/>
  <c r="I603" i="5" s="1"/>
  <c r="H604" i="5"/>
  <c r="I604" i="5" s="1"/>
  <c r="H605" i="5"/>
  <c r="I605" i="5" s="1"/>
  <c r="H606" i="5"/>
  <c r="I606" i="5" s="1"/>
  <c r="H607" i="5"/>
  <c r="H608" i="5"/>
  <c r="I608" i="5" s="1"/>
  <c r="H609" i="5"/>
  <c r="I609" i="5" s="1"/>
  <c r="H610" i="5"/>
  <c r="H611" i="5"/>
  <c r="I611" i="5" s="1"/>
  <c r="H612" i="5"/>
  <c r="I612" i="5" s="1"/>
  <c r="H613" i="5"/>
  <c r="I613" i="5" s="1"/>
  <c r="H614" i="5"/>
  <c r="I614" i="5" s="1"/>
  <c r="H615" i="5"/>
  <c r="I615" i="5" s="1"/>
  <c r="H616" i="5"/>
  <c r="H617" i="5"/>
  <c r="I617" i="5" s="1"/>
  <c r="H618" i="5"/>
  <c r="I618" i="5" s="1"/>
  <c r="H619" i="5"/>
  <c r="I619" i="5" s="1"/>
  <c r="H620" i="5"/>
  <c r="I620" i="5" s="1"/>
  <c r="H621" i="5"/>
  <c r="I621" i="5" s="1"/>
  <c r="H622" i="5"/>
  <c r="I622" i="5" s="1"/>
  <c r="H623" i="5"/>
  <c r="I623" i="5" s="1"/>
  <c r="H624" i="5"/>
  <c r="I624" i="5" s="1"/>
  <c r="H625" i="5"/>
  <c r="I625" i="5" s="1"/>
  <c r="H626" i="5"/>
  <c r="I626" i="5" s="1"/>
  <c r="H627" i="5"/>
  <c r="H628" i="5"/>
  <c r="I628" i="5" s="1"/>
  <c r="H629" i="5"/>
  <c r="I629" i="5" s="1"/>
  <c r="H630" i="5"/>
  <c r="I630" i="5" s="1"/>
  <c r="H631" i="5"/>
  <c r="I631" i="5" s="1"/>
  <c r="H632" i="5"/>
  <c r="I632" i="5" s="1"/>
  <c r="H633" i="5"/>
  <c r="I633" i="5" s="1"/>
  <c r="H634" i="5"/>
  <c r="H635" i="5"/>
  <c r="I635" i="5" s="1"/>
  <c r="H636" i="5"/>
  <c r="H637" i="5"/>
  <c r="I637" i="5" s="1"/>
  <c r="H638" i="5"/>
  <c r="H639" i="5"/>
  <c r="H640" i="5"/>
  <c r="I640" i="5" s="1"/>
  <c r="H641" i="5"/>
  <c r="I641" i="5" s="1"/>
  <c r="H642" i="5"/>
  <c r="I642" i="5" s="1"/>
  <c r="H643" i="5"/>
  <c r="I643" i="5" s="1"/>
  <c r="H644" i="5"/>
  <c r="I644" i="5" s="1"/>
  <c r="H645" i="5"/>
  <c r="I645" i="5" s="1"/>
  <c r="H646" i="5"/>
  <c r="I646" i="5" s="1"/>
  <c r="H647" i="5"/>
  <c r="I647" i="5" s="1"/>
  <c r="H648" i="5"/>
  <c r="I648" i="5" s="1"/>
  <c r="H649" i="5"/>
  <c r="I649" i="5" s="1"/>
  <c r="H650" i="5"/>
  <c r="I650" i="5" s="1"/>
  <c r="H651" i="5"/>
  <c r="I651" i="5" s="1"/>
  <c r="H652" i="5"/>
  <c r="I652" i="5" s="1"/>
  <c r="H653" i="5"/>
  <c r="I653" i="5" s="1"/>
  <c r="H654" i="5"/>
  <c r="I654" i="5" s="1"/>
  <c r="H655" i="5"/>
  <c r="I655" i="5" s="1"/>
  <c r="H656" i="5"/>
  <c r="I656" i="5" s="1"/>
  <c r="H657" i="5"/>
  <c r="I657" i="5" s="1"/>
  <c r="H658" i="5"/>
  <c r="I658" i="5" s="1"/>
  <c r="H659" i="5"/>
  <c r="I659" i="5" s="1"/>
  <c r="H660" i="5"/>
  <c r="I660" i="5" s="1"/>
  <c r="H661" i="5"/>
  <c r="I661" i="5" s="1"/>
  <c r="H662" i="5"/>
  <c r="I662" i="5" s="1"/>
  <c r="H663" i="5"/>
  <c r="I663" i="5" s="1"/>
  <c r="H664" i="5"/>
  <c r="I664" i="5" s="1"/>
  <c r="H665" i="5"/>
  <c r="I665" i="5" s="1"/>
  <c r="H666" i="5"/>
  <c r="I666" i="5" s="1"/>
  <c r="H667" i="5"/>
  <c r="I667" i="5" s="1"/>
  <c r="H668" i="5"/>
  <c r="I668" i="5" s="1"/>
  <c r="H669" i="5"/>
  <c r="I669" i="5" s="1"/>
  <c r="H670" i="5"/>
  <c r="I670" i="5" s="1"/>
  <c r="H671" i="5"/>
  <c r="I671" i="5" s="1"/>
  <c r="H672" i="5"/>
  <c r="I672" i="5" s="1"/>
  <c r="H673" i="5"/>
  <c r="I673" i="5" s="1"/>
  <c r="H674" i="5"/>
  <c r="I674" i="5" s="1"/>
  <c r="H675" i="5"/>
  <c r="I675" i="5" s="1"/>
  <c r="H676" i="5"/>
  <c r="I676" i="5" s="1"/>
  <c r="H677" i="5"/>
  <c r="I677" i="5" s="1"/>
  <c r="H678" i="5"/>
  <c r="I678" i="5" s="1"/>
  <c r="H679" i="5"/>
  <c r="I679" i="5" s="1"/>
  <c r="H680" i="5"/>
  <c r="I680" i="5" s="1"/>
  <c r="H681" i="5"/>
  <c r="I681" i="5" s="1"/>
  <c r="H682" i="5"/>
  <c r="I682" i="5" s="1"/>
  <c r="H683" i="5"/>
  <c r="I683" i="5" s="1"/>
  <c r="H684" i="5"/>
  <c r="I684" i="5" s="1"/>
  <c r="H685" i="5"/>
  <c r="H686" i="5"/>
  <c r="I686" i="5" s="1"/>
  <c r="H687" i="5"/>
  <c r="I687" i="5" s="1"/>
  <c r="H688" i="5"/>
  <c r="I688" i="5" s="1"/>
  <c r="H689" i="5"/>
  <c r="I689" i="5" s="1"/>
  <c r="H690" i="5"/>
  <c r="I690" i="5" s="1"/>
  <c r="H691" i="5"/>
  <c r="I691" i="5" s="1"/>
  <c r="H692" i="5"/>
  <c r="I692" i="5" s="1"/>
  <c r="H693" i="5"/>
  <c r="I693" i="5" s="1"/>
  <c r="H694" i="5"/>
  <c r="I694" i="5" s="1"/>
  <c r="H695" i="5"/>
  <c r="I695" i="5" s="1"/>
  <c r="H696" i="5"/>
  <c r="I696" i="5" s="1"/>
  <c r="H697" i="5"/>
  <c r="I697" i="5" s="1"/>
  <c r="H698" i="5"/>
  <c r="I698" i="5" s="1"/>
  <c r="H699" i="5"/>
  <c r="H700" i="5"/>
  <c r="I700" i="5" s="1"/>
  <c r="H701" i="5"/>
  <c r="I701" i="5" s="1"/>
  <c r="H702" i="5"/>
  <c r="I702" i="5" s="1"/>
  <c r="H703" i="5"/>
  <c r="I703" i="5" s="1"/>
  <c r="H704" i="5"/>
  <c r="I704" i="5" s="1"/>
  <c r="H705" i="5"/>
  <c r="I705" i="5" s="1"/>
  <c r="H706" i="5"/>
  <c r="I706" i="5" s="1"/>
  <c r="H707" i="5"/>
  <c r="I707" i="5" s="1"/>
  <c r="H708" i="5"/>
  <c r="I708" i="5" s="1"/>
  <c r="H709" i="5"/>
  <c r="H710" i="5"/>
  <c r="I710" i="5" s="1"/>
  <c r="H711" i="5"/>
  <c r="H712" i="5"/>
  <c r="I712" i="5" s="1"/>
  <c r="H713" i="5"/>
  <c r="I713" i="5" s="1"/>
  <c r="H714" i="5"/>
  <c r="I714" i="5" s="1"/>
  <c r="H715" i="5"/>
  <c r="I715" i="5" s="1"/>
  <c r="H716" i="5"/>
  <c r="I716" i="5" s="1"/>
  <c r="H717" i="5"/>
  <c r="I717" i="5" s="1"/>
  <c r="H718" i="5"/>
  <c r="I718" i="5" s="1"/>
  <c r="H719" i="5"/>
  <c r="I719" i="5" s="1"/>
  <c r="H720" i="5"/>
  <c r="I720" i="5" s="1"/>
  <c r="H721" i="5"/>
  <c r="I721" i="5" s="1"/>
  <c r="H722" i="5"/>
  <c r="I722" i="5" s="1"/>
  <c r="H723" i="5"/>
  <c r="H724" i="5"/>
  <c r="I724" i="5" s="1"/>
  <c r="H725" i="5"/>
  <c r="H726" i="5"/>
  <c r="I726" i="5" s="1"/>
  <c r="H727" i="5"/>
  <c r="I727" i="5" s="1"/>
  <c r="H728" i="5"/>
  <c r="I728" i="5" s="1"/>
  <c r="H729" i="5"/>
  <c r="I729" i="5" s="1"/>
  <c r="H730" i="5"/>
  <c r="I730" i="5" s="1"/>
  <c r="H731" i="5"/>
  <c r="I731" i="5" s="1"/>
  <c r="H732" i="5"/>
  <c r="I732" i="5" s="1"/>
  <c r="H733" i="5"/>
  <c r="I733" i="5" s="1"/>
  <c r="H734" i="5"/>
  <c r="I734" i="5" s="1"/>
  <c r="H735" i="5"/>
  <c r="I735" i="5" s="1"/>
  <c r="H736" i="5"/>
  <c r="I736" i="5" s="1"/>
  <c r="H737" i="5"/>
  <c r="I737" i="5" s="1"/>
  <c r="H738" i="5"/>
  <c r="I738" i="5" s="1"/>
  <c r="H739" i="5"/>
  <c r="I739" i="5" s="1"/>
  <c r="H740" i="5"/>
  <c r="I740" i="5" s="1"/>
  <c r="H741" i="5"/>
  <c r="I741" i="5" s="1"/>
  <c r="H742" i="5"/>
  <c r="I742" i="5" s="1"/>
  <c r="H743" i="5"/>
  <c r="I743" i="5" s="1"/>
  <c r="H744" i="5"/>
  <c r="I744" i="5" s="1"/>
  <c r="H745" i="5"/>
  <c r="I745" i="5" s="1"/>
  <c r="H746" i="5"/>
  <c r="I746" i="5" s="1"/>
  <c r="H747" i="5"/>
  <c r="I747" i="5" s="1"/>
  <c r="H2" i="5"/>
  <c r="I2" i="5" s="1"/>
  <c r="K3" i="2"/>
  <c r="L3" i="2" s="1"/>
  <c r="K4" i="2"/>
  <c r="L4" i="2" s="1"/>
  <c r="K5" i="2"/>
  <c r="L5" i="2" s="1"/>
  <c r="K6" i="2"/>
  <c r="L6" i="2" s="1"/>
  <c r="K7" i="2"/>
  <c r="L7" i="2" s="1"/>
  <c r="K8" i="2"/>
  <c r="L8" i="2" s="1"/>
  <c r="K9" i="2"/>
  <c r="L9" i="2" s="1"/>
  <c r="K10" i="2"/>
  <c r="L10" i="2" s="1"/>
  <c r="K11" i="2"/>
  <c r="L11" i="2" s="1"/>
  <c r="K12" i="2"/>
  <c r="L12" i="2" s="1"/>
  <c r="K13" i="2"/>
  <c r="L13" i="2" s="1"/>
  <c r="K14" i="2"/>
  <c r="L14" i="2" s="1"/>
  <c r="K15" i="2"/>
  <c r="L15" i="2" s="1"/>
  <c r="K16" i="2"/>
  <c r="L16" i="2" s="1"/>
  <c r="K17" i="2"/>
  <c r="L17" i="2" s="1"/>
  <c r="K18" i="2"/>
  <c r="L18" i="2" s="1"/>
  <c r="K19" i="2"/>
  <c r="L19" i="2" s="1"/>
  <c r="K20" i="2"/>
  <c r="L20" i="2" s="1"/>
  <c r="K21" i="2"/>
  <c r="L21" i="2" s="1"/>
  <c r="K22" i="2"/>
  <c r="L22" i="2" s="1"/>
  <c r="K23" i="2"/>
  <c r="L23" i="2" s="1"/>
  <c r="K24" i="2"/>
  <c r="L24" i="2" s="1"/>
  <c r="K25" i="2"/>
  <c r="L25" i="2" s="1"/>
  <c r="K26" i="2"/>
  <c r="L26" i="2" s="1"/>
  <c r="K27" i="2"/>
  <c r="L27" i="2" s="1"/>
  <c r="K28" i="2"/>
  <c r="L28" i="2" s="1"/>
  <c r="K29" i="2"/>
  <c r="L29" i="2" s="1"/>
  <c r="K30" i="2"/>
  <c r="L30" i="2" s="1"/>
  <c r="K31" i="2"/>
  <c r="L31" i="2" s="1"/>
  <c r="K32" i="2"/>
  <c r="L32" i="2" s="1"/>
  <c r="K33" i="2"/>
  <c r="L33" i="2" s="1"/>
  <c r="K34" i="2"/>
  <c r="L34" i="2" s="1"/>
  <c r="K35" i="2"/>
  <c r="L35" i="2" s="1"/>
  <c r="K36" i="2"/>
  <c r="L36" i="2" s="1"/>
  <c r="K37" i="2"/>
  <c r="L37" i="2" s="1"/>
  <c r="K38" i="2"/>
  <c r="L38" i="2" s="1"/>
  <c r="K39" i="2"/>
  <c r="L39" i="2" s="1"/>
  <c r="K40" i="2"/>
  <c r="L40" i="2" s="1"/>
  <c r="K41" i="2"/>
  <c r="L41" i="2"/>
  <c r="K42" i="2"/>
  <c r="L42" i="2" s="1"/>
  <c r="K43" i="2"/>
  <c r="L43" i="2" s="1"/>
  <c r="K44" i="2"/>
  <c r="L44" i="2" s="1"/>
  <c r="K45" i="2"/>
  <c r="L45" i="2" s="1"/>
  <c r="K46" i="2"/>
  <c r="L46" i="2" s="1"/>
  <c r="K47" i="2"/>
  <c r="L47" i="2" s="1"/>
  <c r="K48" i="2"/>
  <c r="L48" i="2" s="1"/>
  <c r="K49" i="2"/>
  <c r="L49" i="2" s="1"/>
  <c r="K50" i="2"/>
  <c r="L50" i="2" s="1"/>
  <c r="K51" i="2"/>
  <c r="L51" i="2" s="1"/>
  <c r="K52" i="2"/>
  <c r="L52" i="2" s="1"/>
  <c r="K53" i="2"/>
  <c r="L53" i="2" s="1"/>
  <c r="K54" i="2"/>
  <c r="L54" i="2" s="1"/>
  <c r="K55" i="2"/>
  <c r="L55" i="2" s="1"/>
  <c r="K56" i="2"/>
  <c r="L56" i="2" s="1"/>
  <c r="K57" i="2"/>
  <c r="L57" i="2" s="1"/>
  <c r="K58" i="2"/>
  <c r="L58" i="2" s="1"/>
  <c r="K59" i="2"/>
  <c r="L59" i="2" s="1"/>
  <c r="K60" i="2"/>
  <c r="L60" i="2" s="1"/>
  <c r="K61" i="2"/>
  <c r="L61" i="2" s="1"/>
  <c r="K62" i="2"/>
  <c r="L62" i="2" s="1"/>
  <c r="K63" i="2"/>
  <c r="L63" i="2" s="1"/>
  <c r="K64" i="2"/>
  <c r="L64" i="2" s="1"/>
  <c r="K65" i="2"/>
  <c r="L65" i="2" s="1"/>
  <c r="K66" i="2"/>
  <c r="L66" i="2" s="1"/>
  <c r="K67" i="2"/>
  <c r="L67" i="2" s="1"/>
  <c r="K68" i="2"/>
  <c r="L68" i="2" s="1"/>
  <c r="K69" i="2"/>
  <c r="L69" i="2" s="1"/>
  <c r="K70" i="2"/>
  <c r="L70" i="2" s="1"/>
  <c r="K71" i="2"/>
  <c r="L71" i="2" s="1"/>
  <c r="K72" i="2"/>
  <c r="L72" i="2" s="1"/>
  <c r="K73" i="2"/>
  <c r="L73" i="2" s="1"/>
  <c r="K74" i="2"/>
  <c r="L74" i="2" s="1"/>
  <c r="K75" i="2"/>
  <c r="L75" i="2" s="1"/>
  <c r="K76" i="2"/>
  <c r="L76" i="2" s="1"/>
  <c r="K77" i="2"/>
  <c r="L77" i="2"/>
  <c r="K78" i="2"/>
  <c r="L78" i="2" s="1"/>
  <c r="K79" i="2"/>
  <c r="L79" i="2" s="1"/>
  <c r="K80" i="2"/>
  <c r="L80" i="2" s="1"/>
  <c r="K81" i="2"/>
  <c r="L81" i="2"/>
  <c r="K82" i="2"/>
  <c r="L82" i="2" s="1"/>
  <c r="K83" i="2"/>
  <c r="L83" i="2" s="1"/>
  <c r="K84" i="2"/>
  <c r="L84" i="2" s="1"/>
  <c r="K85" i="2"/>
  <c r="L85" i="2" s="1"/>
  <c r="K86" i="2"/>
  <c r="L86" i="2" s="1"/>
  <c r="K87" i="2"/>
  <c r="L87" i="2" s="1"/>
  <c r="K88" i="2"/>
  <c r="L88" i="2" s="1"/>
  <c r="K89" i="2"/>
  <c r="L89" i="2" s="1"/>
  <c r="K90" i="2"/>
  <c r="L90" i="2" s="1"/>
  <c r="K91" i="2"/>
  <c r="L91" i="2" s="1"/>
  <c r="K92" i="2"/>
  <c r="L92" i="2" s="1"/>
  <c r="K93" i="2"/>
  <c r="L93" i="2"/>
  <c r="K94" i="2"/>
  <c r="L94" i="2" s="1"/>
  <c r="K95" i="2"/>
  <c r="L95" i="2" s="1"/>
  <c r="K96" i="2"/>
  <c r="L96" i="2" s="1"/>
  <c r="K97" i="2"/>
  <c r="L97" i="2"/>
  <c r="K98" i="2"/>
  <c r="L98" i="2" s="1"/>
  <c r="K99" i="2"/>
  <c r="L99" i="2" s="1"/>
  <c r="K100" i="2"/>
  <c r="L100" i="2" s="1"/>
  <c r="K101" i="2"/>
  <c r="L101" i="2"/>
  <c r="K102" i="2"/>
  <c r="L102" i="2" s="1"/>
  <c r="K103" i="2"/>
  <c r="L103" i="2" s="1"/>
  <c r="K104" i="2"/>
  <c r="L104" i="2" s="1"/>
  <c r="K105" i="2"/>
  <c r="L105" i="2" s="1"/>
  <c r="K106" i="2"/>
  <c r="L106" i="2" s="1"/>
  <c r="K107" i="2"/>
  <c r="L107" i="2" s="1"/>
  <c r="K108" i="2"/>
  <c r="L108" i="2" s="1"/>
  <c r="K109" i="2"/>
  <c r="L109" i="2" s="1"/>
  <c r="K110" i="2"/>
  <c r="L110" i="2" s="1"/>
  <c r="K111" i="2"/>
  <c r="L111" i="2" s="1"/>
  <c r="K112" i="2"/>
  <c r="L112" i="2" s="1"/>
  <c r="K113" i="2"/>
  <c r="L113" i="2"/>
  <c r="K114" i="2"/>
  <c r="L114" i="2" s="1"/>
  <c r="K115" i="2"/>
  <c r="L115" i="2" s="1"/>
  <c r="K116" i="2"/>
  <c r="L116" i="2" s="1"/>
  <c r="K117" i="2"/>
  <c r="L117" i="2"/>
  <c r="K118" i="2"/>
  <c r="L118" i="2" s="1"/>
  <c r="K119" i="2"/>
  <c r="L119" i="2" s="1"/>
  <c r="K120" i="2"/>
  <c r="L120" i="2" s="1"/>
  <c r="K121" i="2"/>
  <c r="L121" i="2" s="1"/>
  <c r="K122" i="2"/>
  <c r="L122" i="2" s="1"/>
  <c r="K123" i="2"/>
  <c r="L123" i="2" s="1"/>
  <c r="K124" i="2"/>
  <c r="L124" i="2" s="1"/>
  <c r="K125" i="2"/>
  <c r="L125" i="2"/>
  <c r="K126" i="2"/>
  <c r="L126" i="2" s="1"/>
  <c r="K127" i="2"/>
  <c r="L127" i="2" s="1"/>
  <c r="K128" i="2"/>
  <c r="L128" i="2" s="1"/>
  <c r="K129" i="2"/>
  <c r="L129" i="2" s="1"/>
  <c r="K130" i="2"/>
  <c r="L130" i="2" s="1"/>
  <c r="K131" i="2"/>
  <c r="L131" i="2" s="1"/>
  <c r="K132" i="2"/>
  <c r="L132" i="2" s="1"/>
  <c r="K133" i="2"/>
  <c r="L133" i="2"/>
  <c r="K134" i="2"/>
  <c r="L134" i="2" s="1"/>
  <c r="K135" i="2"/>
  <c r="L135" i="2" s="1"/>
  <c r="K136" i="2"/>
  <c r="L136" i="2" s="1"/>
  <c r="K137" i="2"/>
  <c r="L137" i="2" s="1"/>
  <c r="K138" i="2"/>
  <c r="L138" i="2" s="1"/>
  <c r="K139" i="2"/>
  <c r="L139" i="2" s="1"/>
  <c r="K140" i="2"/>
  <c r="L140" i="2" s="1"/>
  <c r="K141" i="2"/>
  <c r="L141" i="2" s="1"/>
  <c r="K142" i="2"/>
  <c r="L142" i="2" s="1"/>
  <c r="K143" i="2"/>
  <c r="L143" i="2" s="1"/>
  <c r="K144" i="2"/>
  <c r="L144" i="2" s="1"/>
  <c r="K145" i="2"/>
  <c r="L145" i="2"/>
  <c r="K146" i="2"/>
  <c r="L146" i="2" s="1"/>
  <c r="K147" i="2"/>
  <c r="L147" i="2" s="1"/>
  <c r="K148" i="2"/>
  <c r="L148" i="2" s="1"/>
  <c r="K149" i="2"/>
  <c r="L149" i="2"/>
  <c r="K150" i="2"/>
  <c r="L150" i="2" s="1"/>
  <c r="K151" i="2"/>
  <c r="L151" i="2" s="1"/>
  <c r="K152" i="2"/>
  <c r="L152" i="2" s="1"/>
  <c r="K153" i="2"/>
  <c r="L153" i="2" s="1"/>
  <c r="K154" i="2"/>
  <c r="L154" i="2" s="1"/>
  <c r="K155" i="2"/>
  <c r="L155" i="2" s="1"/>
  <c r="K156" i="2"/>
  <c r="L156" i="2" s="1"/>
  <c r="K157" i="2"/>
  <c r="L157" i="2" s="1"/>
  <c r="K158" i="2"/>
  <c r="L158" i="2" s="1"/>
  <c r="K159" i="2"/>
  <c r="L159" i="2" s="1"/>
  <c r="K160" i="2"/>
  <c r="L160" i="2" s="1"/>
  <c r="K161" i="2"/>
  <c r="L161" i="2" s="1"/>
  <c r="K162" i="2"/>
  <c r="L162" i="2" s="1"/>
  <c r="K163" i="2"/>
  <c r="L163" i="2" s="1"/>
  <c r="K164" i="2"/>
  <c r="L164" i="2" s="1"/>
  <c r="K165" i="2"/>
  <c r="L165" i="2"/>
  <c r="K166" i="2"/>
  <c r="L166" i="2" s="1"/>
  <c r="K167" i="2"/>
  <c r="L167" i="2" s="1"/>
  <c r="K168" i="2"/>
  <c r="L168" i="2" s="1"/>
  <c r="K169" i="2"/>
  <c r="L169" i="2" s="1"/>
  <c r="K170" i="2"/>
  <c r="L170" i="2" s="1"/>
  <c r="K171" i="2"/>
  <c r="L171" i="2" s="1"/>
  <c r="K172" i="2"/>
  <c r="L172" i="2" s="1"/>
  <c r="K173" i="2"/>
  <c r="L173" i="2" s="1"/>
  <c r="K174" i="2"/>
  <c r="L174" i="2"/>
  <c r="K175" i="2"/>
  <c r="L175" i="2" s="1"/>
  <c r="K176" i="2"/>
  <c r="L176" i="2"/>
  <c r="K177" i="2"/>
  <c r="L177" i="2" s="1"/>
  <c r="K178" i="2"/>
  <c r="L178" i="2"/>
  <c r="K179" i="2"/>
  <c r="L179" i="2" s="1"/>
  <c r="K180" i="2"/>
  <c r="L180" i="2" s="1"/>
  <c r="K181" i="2"/>
  <c r="L181" i="2" s="1"/>
  <c r="K182" i="2"/>
  <c r="L182" i="2"/>
  <c r="K183" i="2"/>
  <c r="L183" i="2" s="1"/>
  <c r="K184" i="2"/>
  <c r="L184" i="2"/>
  <c r="K185" i="2"/>
  <c r="L185" i="2" s="1"/>
  <c r="K186" i="2"/>
  <c r="L186" i="2"/>
  <c r="K187" i="2"/>
  <c r="L187" i="2" s="1"/>
  <c r="K188" i="2"/>
  <c r="L188" i="2" s="1"/>
  <c r="K189" i="2"/>
  <c r="L189" i="2" s="1"/>
  <c r="K190" i="2"/>
  <c r="L190" i="2"/>
  <c r="K191" i="2"/>
  <c r="L191" i="2" s="1"/>
  <c r="K192" i="2"/>
  <c r="L192" i="2"/>
  <c r="K193" i="2"/>
  <c r="L193" i="2" s="1"/>
  <c r="K194" i="2"/>
  <c r="L194" i="2"/>
  <c r="K195" i="2"/>
  <c r="L195" i="2" s="1"/>
  <c r="K196" i="2"/>
  <c r="L196" i="2" s="1"/>
  <c r="K197" i="2"/>
  <c r="L197" i="2" s="1"/>
  <c r="K198" i="2"/>
  <c r="L198" i="2"/>
  <c r="K199" i="2"/>
  <c r="L199" i="2" s="1"/>
  <c r="K200" i="2"/>
  <c r="L200" i="2"/>
  <c r="K201" i="2"/>
  <c r="L201" i="2" s="1"/>
  <c r="K202" i="2"/>
  <c r="L202" i="2"/>
  <c r="K203" i="2"/>
  <c r="L203" i="2" s="1"/>
  <c r="K204" i="2"/>
  <c r="L204" i="2" s="1"/>
  <c r="K205" i="2"/>
  <c r="L205" i="2" s="1"/>
  <c r="K206" i="2"/>
  <c r="L206" i="2"/>
  <c r="K207" i="2"/>
  <c r="L207" i="2" s="1"/>
  <c r="K208" i="2"/>
  <c r="L208" i="2"/>
  <c r="K209" i="2"/>
  <c r="L209" i="2" s="1"/>
  <c r="K210" i="2"/>
  <c r="L210" i="2"/>
  <c r="K211" i="2"/>
  <c r="L211" i="2" s="1"/>
  <c r="K212" i="2"/>
  <c r="L212" i="2" s="1"/>
  <c r="K213" i="2"/>
  <c r="L213" i="2" s="1"/>
  <c r="K214" i="2"/>
  <c r="L214" i="2"/>
  <c r="K215" i="2"/>
  <c r="L215" i="2" s="1"/>
  <c r="K216" i="2"/>
  <c r="L216" i="2" s="1"/>
  <c r="K217" i="2"/>
  <c r="L217" i="2" s="1"/>
  <c r="K218" i="2"/>
  <c r="L218" i="2" s="1"/>
  <c r="K219" i="2"/>
  <c r="L219" i="2" s="1"/>
  <c r="K220" i="2"/>
  <c r="L220" i="2"/>
  <c r="K221" i="2"/>
  <c r="L221" i="2" s="1"/>
  <c r="K222" i="2"/>
  <c r="L222" i="2"/>
  <c r="K223" i="2"/>
  <c r="L223" i="2" s="1"/>
  <c r="K224" i="2"/>
  <c r="L224" i="2" s="1"/>
  <c r="K225" i="2"/>
  <c r="L225" i="2" s="1"/>
  <c r="K226" i="2"/>
  <c r="L226" i="2" s="1"/>
  <c r="K227" i="2"/>
  <c r="L227" i="2" s="1"/>
  <c r="K228" i="2"/>
  <c r="L228" i="2" s="1"/>
  <c r="K229" i="2"/>
  <c r="L229" i="2" s="1"/>
  <c r="K230" i="2"/>
  <c r="L230" i="2"/>
  <c r="K231" i="2"/>
  <c r="L231" i="2" s="1"/>
  <c r="K232" i="2"/>
  <c r="L232" i="2" s="1"/>
  <c r="K233" i="2"/>
  <c r="L233" i="2" s="1"/>
  <c r="K234" i="2"/>
  <c r="L234" i="2" s="1"/>
  <c r="K235" i="2"/>
  <c r="L235" i="2" s="1"/>
  <c r="K236" i="2"/>
  <c r="L236" i="2"/>
  <c r="K237" i="2"/>
  <c r="L237" i="2" s="1"/>
  <c r="K238" i="2"/>
  <c r="L238" i="2"/>
  <c r="K239" i="2"/>
  <c r="L239" i="2" s="1"/>
  <c r="K240" i="2"/>
  <c r="L240" i="2" s="1"/>
  <c r="K241" i="2"/>
  <c r="L241" i="2" s="1"/>
  <c r="K242" i="2"/>
  <c r="L242" i="2" s="1"/>
  <c r="K243" i="2"/>
  <c r="L243" i="2" s="1"/>
  <c r="K244" i="2"/>
  <c r="L244" i="2" s="1"/>
  <c r="K245" i="2"/>
  <c r="L245" i="2" s="1"/>
  <c r="K246" i="2"/>
  <c r="L246" i="2"/>
  <c r="K247" i="2"/>
  <c r="L247" i="2" s="1"/>
  <c r="K248" i="2"/>
  <c r="L248" i="2"/>
  <c r="K249" i="2"/>
  <c r="L249" i="2" s="1"/>
  <c r="K250" i="2"/>
  <c r="L250" i="2" s="1"/>
  <c r="K251" i="2"/>
  <c r="L251" i="2" s="1"/>
  <c r="K252" i="2"/>
  <c r="L252" i="2"/>
  <c r="K253" i="2"/>
  <c r="L253" i="2" s="1"/>
  <c r="K254" i="2"/>
  <c r="L254" i="2"/>
  <c r="K255" i="2"/>
  <c r="L255" i="2" s="1"/>
  <c r="K256" i="2"/>
  <c r="L256" i="2" s="1"/>
  <c r="K257" i="2"/>
  <c r="L257" i="2" s="1"/>
  <c r="K258" i="2"/>
  <c r="L258" i="2" s="1"/>
  <c r="K259" i="2"/>
  <c r="L259" i="2" s="1"/>
  <c r="K260" i="2"/>
  <c r="L260" i="2"/>
  <c r="K261" i="2"/>
  <c r="L261" i="2" s="1"/>
  <c r="K262" i="2"/>
  <c r="L262" i="2" s="1"/>
  <c r="K263" i="2"/>
  <c r="L263" i="2" s="1"/>
  <c r="K264" i="2"/>
  <c r="L264" i="2" s="1"/>
  <c r="K265" i="2"/>
  <c r="L265" i="2" s="1"/>
  <c r="K266" i="2"/>
  <c r="L266" i="2" s="1"/>
  <c r="K267" i="2"/>
  <c r="L267" i="2" s="1"/>
  <c r="K268" i="2"/>
  <c r="L268" i="2" s="1"/>
  <c r="K269" i="2"/>
  <c r="L269" i="2" s="1"/>
  <c r="K270" i="2"/>
  <c r="L270" i="2" s="1"/>
  <c r="K271" i="2"/>
  <c r="L271" i="2" s="1"/>
  <c r="K272" i="2"/>
  <c r="L272" i="2"/>
  <c r="K273" i="2"/>
  <c r="L273" i="2" s="1"/>
  <c r="K274" i="2"/>
  <c r="L274" i="2" s="1"/>
  <c r="K275" i="2"/>
  <c r="L275" i="2" s="1"/>
  <c r="K276" i="2"/>
  <c r="L276" i="2" s="1"/>
  <c r="K277" i="2"/>
  <c r="L277" i="2" s="1"/>
  <c r="K278" i="2"/>
  <c r="L278" i="2"/>
  <c r="K279" i="2"/>
  <c r="L279" i="2" s="1"/>
  <c r="K280" i="2"/>
  <c r="L280" i="2"/>
  <c r="K281" i="2"/>
  <c r="L281" i="2" s="1"/>
  <c r="K282" i="2"/>
  <c r="L282" i="2" s="1"/>
  <c r="K283" i="2"/>
  <c r="L283" i="2" s="1"/>
  <c r="K284" i="2"/>
  <c r="L284" i="2"/>
  <c r="K285" i="2"/>
  <c r="L285" i="2" s="1"/>
  <c r="K286" i="2"/>
  <c r="L286" i="2"/>
  <c r="K287" i="2"/>
  <c r="L287" i="2" s="1"/>
  <c r="K288" i="2"/>
  <c r="L288" i="2" s="1"/>
  <c r="K289" i="2"/>
  <c r="L289" i="2" s="1"/>
  <c r="K290" i="2"/>
  <c r="L290" i="2" s="1"/>
  <c r="K291" i="2"/>
  <c r="L291" i="2" s="1"/>
  <c r="K292" i="2"/>
  <c r="L292" i="2"/>
  <c r="K293" i="2"/>
  <c r="L293" i="2" s="1"/>
  <c r="K294" i="2"/>
  <c r="L294" i="2" s="1"/>
  <c r="K295" i="2"/>
  <c r="L295" i="2" s="1"/>
  <c r="K296" i="2"/>
  <c r="L296" i="2" s="1"/>
  <c r="K297" i="2"/>
  <c r="L297" i="2" s="1"/>
  <c r="K298" i="2"/>
  <c r="L298" i="2" s="1"/>
  <c r="K299" i="2"/>
  <c r="L299" i="2" s="1"/>
  <c r="K300" i="2"/>
  <c r="L300" i="2" s="1"/>
  <c r="K301" i="2"/>
  <c r="L301" i="2" s="1"/>
  <c r="K302" i="2"/>
  <c r="L302" i="2" s="1"/>
  <c r="K303" i="2"/>
  <c r="L303" i="2" s="1"/>
  <c r="K304" i="2"/>
  <c r="L304" i="2"/>
  <c r="K305" i="2"/>
  <c r="L305" i="2" s="1"/>
  <c r="K306" i="2"/>
  <c r="L306" i="2" s="1"/>
  <c r="K307" i="2"/>
  <c r="L307" i="2" s="1"/>
  <c r="K308" i="2"/>
  <c r="L308" i="2" s="1"/>
  <c r="K309" i="2"/>
  <c r="L309" i="2" s="1"/>
  <c r="K310" i="2"/>
  <c r="L310" i="2"/>
  <c r="K311" i="2"/>
  <c r="L311" i="2" s="1"/>
  <c r="K312" i="2"/>
  <c r="L312" i="2"/>
  <c r="K313" i="2"/>
  <c r="L313" i="2" s="1"/>
  <c r="K314" i="2"/>
  <c r="L314" i="2" s="1"/>
  <c r="K315" i="2"/>
  <c r="L315" i="2" s="1"/>
  <c r="K316" i="2"/>
  <c r="L316" i="2"/>
  <c r="K317" i="2"/>
  <c r="L317" i="2" s="1"/>
  <c r="K318" i="2"/>
  <c r="L318" i="2"/>
  <c r="K319" i="2"/>
  <c r="L319" i="2" s="1"/>
  <c r="K320" i="2"/>
  <c r="L320" i="2"/>
  <c r="K321" i="2"/>
  <c r="L321" i="2" s="1"/>
  <c r="K322" i="2"/>
  <c r="L322" i="2" s="1"/>
  <c r="K323" i="2"/>
  <c r="L323" i="2" s="1"/>
  <c r="K324" i="2"/>
  <c r="L324" i="2"/>
  <c r="K325" i="2"/>
  <c r="L325" i="2" s="1"/>
  <c r="K326" i="2"/>
  <c r="L326" i="2" s="1"/>
  <c r="K327" i="2"/>
  <c r="L327" i="2" s="1"/>
  <c r="K328" i="2"/>
  <c r="L328" i="2" s="1"/>
  <c r="K329" i="2"/>
  <c r="L329" i="2" s="1"/>
  <c r="K330" i="2"/>
  <c r="L330" i="2" s="1"/>
  <c r="K331" i="2"/>
  <c r="L331" i="2" s="1"/>
  <c r="K332" i="2"/>
  <c r="L332" i="2" s="1"/>
  <c r="K333" i="2"/>
  <c r="L333" i="2" s="1"/>
  <c r="K334" i="2"/>
  <c r="L334" i="2" s="1"/>
  <c r="K335" i="2"/>
  <c r="L335" i="2" s="1"/>
  <c r="K336" i="2"/>
  <c r="L336" i="2" s="1"/>
  <c r="K337" i="2"/>
  <c r="L337" i="2" s="1"/>
  <c r="K338" i="2"/>
  <c r="L338" i="2" s="1"/>
  <c r="K339" i="2"/>
  <c r="L339" i="2" s="1"/>
  <c r="K340" i="2"/>
  <c r="L340" i="2"/>
  <c r="K341" i="2"/>
  <c r="L341" i="2" s="1"/>
  <c r="K342" i="2"/>
  <c r="L342" i="2"/>
  <c r="K343" i="2"/>
  <c r="L343" i="2" s="1"/>
  <c r="K344" i="2"/>
  <c r="L344" i="2" s="1"/>
  <c r="K345" i="2"/>
  <c r="L345" i="2" s="1"/>
  <c r="K346" i="2"/>
  <c r="L346" i="2" s="1"/>
  <c r="K347" i="2"/>
  <c r="L347" i="2" s="1"/>
  <c r="K348" i="2"/>
  <c r="L348" i="2"/>
  <c r="K349" i="2"/>
  <c r="L349" i="2" s="1"/>
  <c r="K350" i="2"/>
  <c r="L350" i="2" s="1"/>
  <c r="K351" i="2"/>
  <c r="L351" i="2" s="1"/>
  <c r="K352" i="2"/>
  <c r="L352" i="2" s="1"/>
  <c r="K353" i="2"/>
  <c r="L353" i="2" s="1"/>
  <c r="K354" i="2"/>
  <c r="L354" i="2" s="1"/>
  <c r="K355" i="2"/>
  <c r="L355" i="2" s="1"/>
  <c r="K356" i="2"/>
  <c r="L356" i="2" s="1"/>
  <c r="K357" i="2"/>
  <c r="L357" i="2" s="1"/>
  <c r="K358" i="2"/>
  <c r="L358" i="2" s="1"/>
  <c r="K359" i="2"/>
  <c r="L359" i="2" s="1"/>
  <c r="K360" i="2"/>
  <c r="L360" i="2"/>
  <c r="K361" i="2"/>
  <c r="L361" i="2" s="1"/>
  <c r="K362" i="2"/>
  <c r="L362" i="2" s="1"/>
  <c r="K363" i="2"/>
  <c r="L363" i="2" s="1"/>
  <c r="K364" i="2"/>
  <c r="L364" i="2" s="1"/>
  <c r="K365" i="2"/>
  <c r="L365" i="2" s="1"/>
  <c r="K366" i="2"/>
  <c r="L366" i="2"/>
  <c r="K367" i="2"/>
  <c r="L367" i="2" s="1"/>
  <c r="K368" i="2"/>
  <c r="L368" i="2" s="1"/>
  <c r="K369" i="2"/>
  <c r="L369" i="2" s="1"/>
  <c r="K370" i="2"/>
  <c r="L370" i="2" s="1"/>
  <c r="K371" i="2"/>
  <c r="L371" i="2" s="1"/>
  <c r="K372" i="2"/>
  <c r="L372" i="2"/>
  <c r="K373" i="2"/>
  <c r="L373" i="2" s="1"/>
  <c r="K374" i="2"/>
  <c r="L374" i="2"/>
  <c r="K375" i="2"/>
  <c r="L375" i="2" s="1"/>
  <c r="K376" i="2"/>
  <c r="L376" i="2" s="1"/>
  <c r="K377" i="2"/>
  <c r="L377" i="2" s="1"/>
  <c r="K378" i="2"/>
  <c r="L378" i="2" s="1"/>
  <c r="K379" i="2"/>
  <c r="L379" i="2" s="1"/>
  <c r="K380" i="2"/>
  <c r="L380" i="2" s="1"/>
  <c r="K381" i="2"/>
  <c r="L381" i="2" s="1"/>
  <c r="K382" i="2"/>
  <c r="L382" i="2"/>
  <c r="K383" i="2"/>
  <c r="L383" i="2" s="1"/>
  <c r="K384" i="2"/>
  <c r="L384" i="2" s="1"/>
  <c r="K385" i="2"/>
  <c r="L385" i="2" s="1"/>
  <c r="K386" i="2"/>
  <c r="L386" i="2" s="1"/>
  <c r="K387" i="2"/>
  <c r="L387" i="2" s="1"/>
  <c r="K388" i="2"/>
  <c r="L388" i="2"/>
  <c r="K389" i="2"/>
  <c r="L389" i="2" s="1"/>
  <c r="K390" i="2"/>
  <c r="L390" i="2" s="1"/>
  <c r="K391" i="2"/>
  <c r="L391" i="2" s="1"/>
  <c r="K392" i="2"/>
  <c r="L392" i="2" s="1"/>
  <c r="K393" i="2"/>
  <c r="L393" i="2" s="1"/>
  <c r="K394" i="2"/>
  <c r="L394" i="2" s="1"/>
  <c r="K395" i="2"/>
  <c r="L395" i="2" s="1"/>
  <c r="K396" i="2"/>
  <c r="L396" i="2" s="1"/>
  <c r="K397" i="2"/>
  <c r="L397" i="2" s="1"/>
  <c r="K398" i="2"/>
  <c r="L398" i="2"/>
  <c r="K399" i="2"/>
  <c r="L399" i="2" s="1"/>
  <c r="K400" i="2"/>
  <c r="L400" i="2" s="1"/>
  <c r="K401" i="2"/>
  <c r="L401" i="2" s="1"/>
  <c r="K402" i="2"/>
  <c r="L402" i="2" s="1"/>
  <c r="K403" i="2"/>
  <c r="L403" i="2" s="1"/>
  <c r="K404" i="2"/>
  <c r="L404" i="2" s="1"/>
  <c r="K405" i="2"/>
  <c r="L405" i="2" s="1"/>
  <c r="K406" i="2"/>
  <c r="L406" i="2" s="1"/>
  <c r="K407" i="2"/>
  <c r="L407" i="2" s="1"/>
  <c r="K408" i="2"/>
  <c r="L408" i="2" s="1"/>
  <c r="K409" i="2"/>
  <c r="L409" i="2" s="1"/>
  <c r="K410" i="2"/>
  <c r="L410" i="2" s="1"/>
  <c r="K411" i="2"/>
  <c r="L411" i="2" s="1"/>
  <c r="K412" i="2"/>
  <c r="L412" i="2" s="1"/>
  <c r="K413" i="2"/>
  <c r="L413" i="2" s="1"/>
  <c r="K414" i="2"/>
  <c r="L414" i="2" s="1"/>
  <c r="K415" i="2"/>
  <c r="L415" i="2" s="1"/>
  <c r="K416" i="2"/>
  <c r="L416" i="2" s="1"/>
  <c r="K417" i="2"/>
  <c r="L417" i="2" s="1"/>
  <c r="K418" i="2"/>
  <c r="L418" i="2" s="1"/>
  <c r="K419" i="2"/>
  <c r="L419" i="2" s="1"/>
  <c r="K420" i="2"/>
  <c r="L420" i="2" s="1"/>
  <c r="K421" i="2"/>
  <c r="L421" i="2" s="1"/>
  <c r="K422" i="2"/>
  <c r="L422" i="2" s="1"/>
  <c r="K423" i="2"/>
  <c r="L423" i="2" s="1"/>
  <c r="K424" i="2"/>
  <c r="L424" i="2" s="1"/>
  <c r="K425" i="2"/>
  <c r="L425" i="2" s="1"/>
  <c r="K426" i="2"/>
  <c r="L426" i="2" s="1"/>
  <c r="K427" i="2"/>
  <c r="L427" i="2" s="1"/>
  <c r="K428" i="2"/>
  <c r="L428" i="2" s="1"/>
  <c r="K429" i="2"/>
  <c r="L429" i="2" s="1"/>
  <c r="K430" i="2"/>
  <c r="L430" i="2" s="1"/>
  <c r="K431" i="2"/>
  <c r="L431" i="2" s="1"/>
  <c r="K432" i="2"/>
  <c r="L432" i="2" s="1"/>
  <c r="K433" i="2"/>
  <c r="L433" i="2" s="1"/>
  <c r="K434" i="2"/>
  <c r="L434" i="2" s="1"/>
  <c r="K435" i="2"/>
  <c r="L435" i="2" s="1"/>
  <c r="K436" i="2"/>
  <c r="L436" i="2" s="1"/>
  <c r="K437" i="2"/>
  <c r="L437" i="2" s="1"/>
  <c r="K438" i="2"/>
  <c r="L438" i="2" s="1"/>
  <c r="K439" i="2"/>
  <c r="L439" i="2" s="1"/>
  <c r="K2" i="2"/>
  <c r="L2" i="2" s="1"/>
  <c r="G3" i="2"/>
  <c r="H3" i="2" s="1"/>
  <c r="G4" i="2"/>
  <c r="H4" i="2" s="1"/>
  <c r="G5" i="2"/>
  <c r="H5" i="2" s="1"/>
  <c r="G6" i="2"/>
  <c r="H6" i="2"/>
  <c r="G7" i="2"/>
  <c r="H7" i="2" s="1"/>
  <c r="G8" i="2"/>
  <c r="H8" i="2"/>
  <c r="G9" i="2"/>
  <c r="H9" i="2" s="1"/>
  <c r="G10" i="2"/>
  <c r="H10" i="2" s="1"/>
  <c r="G11" i="2"/>
  <c r="H11" i="2" s="1"/>
  <c r="G12" i="2"/>
  <c r="H12" i="2" s="1"/>
  <c r="G13" i="2"/>
  <c r="H13" i="2" s="1"/>
  <c r="G14" i="2"/>
  <c r="H14" i="2"/>
  <c r="G15" i="2"/>
  <c r="H15" i="2" s="1"/>
  <c r="G16" i="2"/>
  <c r="H16" i="2" s="1"/>
  <c r="G17" i="2"/>
  <c r="H17" i="2" s="1"/>
  <c r="G18" i="2"/>
  <c r="H18" i="2"/>
  <c r="G19" i="2"/>
  <c r="H19" i="2" s="1"/>
  <c r="G20" i="2"/>
  <c r="H20" i="2" s="1"/>
  <c r="G21" i="2"/>
  <c r="H21" i="2" s="1"/>
  <c r="G22" i="2"/>
  <c r="H22" i="2" s="1"/>
  <c r="G23" i="2"/>
  <c r="H23" i="2" s="1"/>
  <c r="G24" i="2"/>
  <c r="H24" i="2"/>
  <c r="G25" i="2"/>
  <c r="H25" i="2" s="1"/>
  <c r="G26" i="2"/>
  <c r="H26" i="2"/>
  <c r="G27" i="2"/>
  <c r="H27" i="2" s="1"/>
  <c r="G28" i="2"/>
  <c r="H28" i="2" s="1"/>
  <c r="G29" i="2"/>
  <c r="H29" i="2" s="1"/>
  <c r="G30" i="2"/>
  <c r="H30" i="2"/>
  <c r="G31" i="2"/>
  <c r="H31" i="2" s="1"/>
  <c r="G32" i="2"/>
  <c r="H32" i="2"/>
  <c r="G33" i="2"/>
  <c r="H33" i="2" s="1"/>
  <c r="G34" i="2"/>
  <c r="H34" i="2"/>
  <c r="G35" i="2"/>
  <c r="H35" i="2" s="1"/>
  <c r="G36" i="2"/>
  <c r="H36" i="2" s="1"/>
  <c r="G37" i="2"/>
  <c r="H37" i="2" s="1"/>
  <c r="G38" i="2"/>
  <c r="H38" i="2"/>
  <c r="G39" i="2"/>
  <c r="H39" i="2" s="1"/>
  <c r="G40" i="2"/>
  <c r="H40" i="2"/>
  <c r="G41" i="2"/>
  <c r="H41" i="2" s="1"/>
  <c r="G42" i="2"/>
  <c r="H42" i="2" s="1"/>
  <c r="G43" i="2"/>
  <c r="H43" i="2" s="1"/>
  <c r="G44" i="2"/>
  <c r="H44" i="2" s="1"/>
  <c r="G45" i="2"/>
  <c r="H45" i="2" s="1"/>
  <c r="G46" i="2"/>
  <c r="H46" i="2"/>
  <c r="G47" i="2"/>
  <c r="H47" i="2" s="1"/>
  <c r="G48" i="2"/>
  <c r="H48" i="2" s="1"/>
  <c r="G49" i="2"/>
  <c r="H49" i="2" s="1"/>
  <c r="G50" i="2"/>
  <c r="H50" i="2"/>
  <c r="G51" i="2"/>
  <c r="H51" i="2" s="1"/>
  <c r="G52" i="2"/>
  <c r="H52" i="2" s="1"/>
  <c r="G53" i="2"/>
  <c r="H53" i="2" s="1"/>
  <c r="G54" i="2"/>
  <c r="H54" i="2" s="1"/>
  <c r="G55" i="2"/>
  <c r="H55" i="2" s="1"/>
  <c r="G56" i="2"/>
  <c r="H56" i="2"/>
  <c r="G57" i="2"/>
  <c r="H57" i="2" s="1"/>
  <c r="G58" i="2"/>
  <c r="H58" i="2"/>
  <c r="G59" i="2"/>
  <c r="H59" i="2" s="1"/>
  <c r="G60" i="2"/>
  <c r="H60" i="2" s="1"/>
  <c r="G61" i="2"/>
  <c r="H61" i="2" s="1"/>
  <c r="G62" i="2"/>
  <c r="H62" i="2"/>
  <c r="G63" i="2"/>
  <c r="H63" i="2" s="1"/>
  <c r="G64" i="2"/>
  <c r="H64" i="2"/>
  <c r="G65" i="2"/>
  <c r="H65" i="2" s="1"/>
  <c r="G66" i="2"/>
  <c r="H66" i="2"/>
  <c r="G67" i="2"/>
  <c r="H67" i="2" s="1"/>
  <c r="G68" i="2"/>
  <c r="H68" i="2" s="1"/>
  <c r="G69" i="2"/>
  <c r="H69" i="2" s="1"/>
  <c r="G70" i="2"/>
  <c r="H70" i="2"/>
  <c r="G71" i="2"/>
  <c r="H71" i="2" s="1"/>
  <c r="G72" i="2"/>
  <c r="H72" i="2"/>
  <c r="G73" i="2"/>
  <c r="H73" i="2" s="1"/>
  <c r="G74" i="2"/>
  <c r="H74" i="2" s="1"/>
  <c r="G75" i="2"/>
  <c r="H75" i="2" s="1"/>
  <c r="G76" i="2"/>
  <c r="H76" i="2" s="1"/>
  <c r="G77" i="2"/>
  <c r="H77" i="2" s="1"/>
  <c r="G78" i="2"/>
  <c r="H78" i="2"/>
  <c r="G79" i="2"/>
  <c r="H79" i="2" s="1"/>
  <c r="G80" i="2"/>
  <c r="H80" i="2" s="1"/>
  <c r="G81" i="2"/>
  <c r="H81" i="2" s="1"/>
  <c r="G82" i="2"/>
  <c r="H82" i="2"/>
  <c r="G83" i="2"/>
  <c r="H83" i="2" s="1"/>
  <c r="G84" i="2"/>
  <c r="H84" i="2" s="1"/>
  <c r="G85" i="2"/>
  <c r="H85" i="2" s="1"/>
  <c r="G86" i="2"/>
  <c r="H86" i="2" s="1"/>
  <c r="G87" i="2"/>
  <c r="H87" i="2" s="1"/>
  <c r="G88" i="2"/>
  <c r="H88" i="2"/>
  <c r="G89" i="2"/>
  <c r="H89" i="2" s="1"/>
  <c r="G90" i="2"/>
  <c r="H90" i="2"/>
  <c r="G91" i="2"/>
  <c r="H91" i="2" s="1"/>
  <c r="G92" i="2"/>
  <c r="H92" i="2" s="1"/>
  <c r="G93" i="2"/>
  <c r="H93" i="2" s="1"/>
  <c r="G94" i="2"/>
  <c r="H94" i="2"/>
  <c r="G95" i="2"/>
  <c r="H95" i="2" s="1"/>
  <c r="G96" i="2"/>
  <c r="H96" i="2"/>
  <c r="G97" i="2"/>
  <c r="H97" i="2" s="1"/>
  <c r="G98" i="2"/>
  <c r="H98" i="2"/>
  <c r="G99" i="2"/>
  <c r="H99" i="2" s="1"/>
  <c r="G100" i="2"/>
  <c r="H100" i="2" s="1"/>
  <c r="G101" i="2"/>
  <c r="H101" i="2" s="1"/>
  <c r="G102" i="2"/>
  <c r="H102" i="2"/>
  <c r="G103" i="2"/>
  <c r="H103" i="2" s="1"/>
  <c r="G104" i="2"/>
  <c r="H104" i="2"/>
  <c r="G105" i="2"/>
  <c r="H105" i="2" s="1"/>
  <c r="G106" i="2"/>
  <c r="H106" i="2" s="1"/>
  <c r="G107" i="2"/>
  <c r="H107" i="2" s="1"/>
  <c r="G108" i="2"/>
  <c r="H108" i="2" s="1"/>
  <c r="G109" i="2"/>
  <c r="H109" i="2" s="1"/>
  <c r="G110" i="2"/>
  <c r="H110" i="2"/>
  <c r="G111" i="2"/>
  <c r="H111" i="2" s="1"/>
  <c r="G112" i="2"/>
  <c r="H112" i="2" s="1"/>
  <c r="G113" i="2"/>
  <c r="H113" i="2" s="1"/>
  <c r="G114" i="2"/>
  <c r="H114" i="2"/>
  <c r="G115" i="2"/>
  <c r="H115" i="2" s="1"/>
  <c r="G116" i="2"/>
  <c r="H116" i="2" s="1"/>
  <c r="G117" i="2"/>
  <c r="H117" i="2" s="1"/>
  <c r="G118" i="2"/>
  <c r="H118" i="2" s="1"/>
  <c r="G119" i="2"/>
  <c r="H119" i="2" s="1"/>
  <c r="G120" i="2"/>
  <c r="H120" i="2" s="1"/>
  <c r="G121" i="2"/>
  <c r="H121" i="2" s="1"/>
  <c r="G122" i="2"/>
  <c r="H122" i="2" s="1"/>
  <c r="G123" i="2"/>
  <c r="H123" i="2" s="1"/>
  <c r="G124" i="2"/>
  <c r="H124" i="2" s="1"/>
  <c r="G125" i="2"/>
  <c r="H125" i="2" s="1"/>
  <c r="G126" i="2"/>
  <c r="H126" i="2" s="1"/>
  <c r="G127" i="2"/>
  <c r="H127" i="2" s="1"/>
  <c r="G128" i="2"/>
  <c r="H128" i="2" s="1"/>
  <c r="G129" i="2"/>
  <c r="H129" i="2" s="1"/>
  <c r="G130" i="2"/>
  <c r="H130" i="2"/>
  <c r="G131" i="2"/>
  <c r="H131" i="2" s="1"/>
  <c r="G132" i="2"/>
  <c r="H132" i="2" s="1"/>
  <c r="G133" i="2"/>
  <c r="H133" i="2" s="1"/>
  <c r="G134" i="2"/>
  <c r="H134" i="2" s="1"/>
  <c r="G135" i="2"/>
  <c r="H135" i="2" s="1"/>
  <c r="G136" i="2"/>
  <c r="H136" i="2" s="1"/>
  <c r="G137" i="2"/>
  <c r="H137" i="2" s="1"/>
  <c r="G138" i="2"/>
  <c r="H138" i="2" s="1"/>
  <c r="G139" i="2"/>
  <c r="H139" i="2" s="1"/>
  <c r="G140" i="2"/>
  <c r="H140" i="2" s="1"/>
  <c r="G141" i="2"/>
  <c r="H141" i="2" s="1"/>
  <c r="G142" i="2"/>
  <c r="H142" i="2" s="1"/>
  <c r="G143" i="2"/>
  <c r="H143" i="2" s="1"/>
  <c r="G144" i="2"/>
  <c r="H144" i="2" s="1"/>
  <c r="G145" i="2"/>
  <c r="H145" i="2" s="1"/>
  <c r="G146" i="2"/>
  <c r="H146" i="2"/>
  <c r="G147" i="2"/>
  <c r="H147" i="2" s="1"/>
  <c r="G148" i="2"/>
  <c r="H148" i="2" s="1"/>
  <c r="G149" i="2"/>
  <c r="H149" i="2" s="1"/>
  <c r="G150" i="2"/>
  <c r="H150" i="2" s="1"/>
  <c r="G151" i="2"/>
  <c r="H151" i="2" s="1"/>
  <c r="G152" i="2"/>
  <c r="H152" i="2" s="1"/>
  <c r="G153" i="2"/>
  <c r="H153" i="2" s="1"/>
  <c r="G154" i="2"/>
  <c r="H154" i="2"/>
  <c r="G155" i="2"/>
  <c r="H155" i="2" s="1"/>
  <c r="G156" i="2"/>
  <c r="H156" i="2" s="1"/>
  <c r="G157" i="2"/>
  <c r="H157" i="2" s="1"/>
  <c r="G158" i="2"/>
  <c r="H158" i="2" s="1"/>
  <c r="G159" i="2"/>
  <c r="H159" i="2" s="1"/>
  <c r="G160" i="2"/>
  <c r="H160" i="2" s="1"/>
  <c r="G161" i="2"/>
  <c r="H161" i="2" s="1"/>
  <c r="G162" i="2"/>
  <c r="H162" i="2" s="1"/>
  <c r="G163" i="2"/>
  <c r="H163" i="2" s="1"/>
  <c r="G164" i="2"/>
  <c r="H164" i="2" s="1"/>
  <c r="G165" i="2"/>
  <c r="H165" i="2" s="1"/>
  <c r="G166" i="2"/>
  <c r="H166" i="2" s="1"/>
  <c r="G167" i="2"/>
  <c r="H167" i="2" s="1"/>
  <c r="G168" i="2"/>
  <c r="H168" i="2" s="1"/>
  <c r="G169" i="2"/>
  <c r="H169" i="2" s="1"/>
  <c r="G170" i="2"/>
  <c r="H170" i="2" s="1"/>
  <c r="G171" i="2"/>
  <c r="H171" i="2" s="1"/>
  <c r="G172" i="2"/>
  <c r="H172" i="2" s="1"/>
  <c r="G173" i="2"/>
  <c r="H173" i="2" s="1"/>
  <c r="G174" i="2"/>
  <c r="H174" i="2" s="1"/>
  <c r="G175" i="2"/>
  <c r="H175" i="2" s="1"/>
  <c r="G176" i="2"/>
  <c r="H176" i="2" s="1"/>
  <c r="G177" i="2"/>
  <c r="H177" i="2" s="1"/>
  <c r="G178" i="2"/>
  <c r="H178" i="2" s="1"/>
  <c r="G179" i="2"/>
  <c r="H179" i="2" s="1"/>
  <c r="G180" i="2"/>
  <c r="H180" i="2" s="1"/>
  <c r="G181" i="2"/>
  <c r="H181" i="2" s="1"/>
  <c r="G182" i="2"/>
  <c r="H182" i="2" s="1"/>
  <c r="G183" i="2"/>
  <c r="H183" i="2" s="1"/>
  <c r="G184" i="2"/>
  <c r="H184" i="2" s="1"/>
  <c r="G185" i="2"/>
  <c r="H185" i="2" s="1"/>
  <c r="G186" i="2"/>
  <c r="H186" i="2" s="1"/>
  <c r="G187" i="2"/>
  <c r="H187" i="2" s="1"/>
  <c r="G188" i="2"/>
  <c r="H188" i="2" s="1"/>
  <c r="G189" i="2"/>
  <c r="H189" i="2" s="1"/>
  <c r="G190" i="2"/>
  <c r="H190" i="2" s="1"/>
  <c r="G191" i="2"/>
  <c r="H191" i="2" s="1"/>
  <c r="G192" i="2"/>
  <c r="H192" i="2" s="1"/>
  <c r="G193" i="2"/>
  <c r="H193" i="2" s="1"/>
  <c r="G194" i="2"/>
  <c r="H194" i="2" s="1"/>
  <c r="G195" i="2"/>
  <c r="H195" i="2" s="1"/>
  <c r="G196" i="2"/>
  <c r="H196" i="2" s="1"/>
  <c r="G197" i="2"/>
  <c r="H197" i="2" s="1"/>
  <c r="G198" i="2"/>
  <c r="H198" i="2" s="1"/>
  <c r="G199" i="2"/>
  <c r="H199" i="2" s="1"/>
  <c r="G200" i="2"/>
  <c r="H200" i="2" s="1"/>
  <c r="G201" i="2"/>
  <c r="H201" i="2" s="1"/>
  <c r="G202" i="2"/>
  <c r="H202" i="2" s="1"/>
  <c r="G203" i="2"/>
  <c r="H203" i="2" s="1"/>
  <c r="G204" i="2"/>
  <c r="H204" i="2" s="1"/>
  <c r="G205" i="2"/>
  <c r="H205" i="2" s="1"/>
  <c r="G206" i="2"/>
  <c r="H206" i="2" s="1"/>
  <c r="G207" i="2"/>
  <c r="H207" i="2" s="1"/>
  <c r="G208" i="2"/>
  <c r="H208" i="2" s="1"/>
  <c r="G209" i="2"/>
  <c r="H209" i="2" s="1"/>
  <c r="G210" i="2"/>
  <c r="H210" i="2" s="1"/>
  <c r="G211" i="2"/>
  <c r="H211" i="2" s="1"/>
  <c r="G212" i="2"/>
  <c r="H212" i="2" s="1"/>
  <c r="G213" i="2"/>
  <c r="H213" i="2" s="1"/>
  <c r="G214" i="2"/>
  <c r="H214" i="2" s="1"/>
  <c r="G215" i="2"/>
  <c r="H215" i="2" s="1"/>
  <c r="G216" i="2"/>
  <c r="H216" i="2" s="1"/>
  <c r="G217" i="2"/>
  <c r="H217" i="2" s="1"/>
  <c r="G218" i="2"/>
  <c r="H218" i="2" s="1"/>
  <c r="G219" i="2"/>
  <c r="H219" i="2" s="1"/>
  <c r="G220" i="2"/>
  <c r="H220" i="2" s="1"/>
  <c r="G221" i="2"/>
  <c r="H221" i="2" s="1"/>
  <c r="G222" i="2"/>
  <c r="H222" i="2" s="1"/>
  <c r="G223" i="2"/>
  <c r="H223" i="2" s="1"/>
  <c r="G224" i="2"/>
  <c r="H224" i="2" s="1"/>
  <c r="G225" i="2"/>
  <c r="H225" i="2" s="1"/>
  <c r="G226" i="2"/>
  <c r="H226" i="2" s="1"/>
  <c r="G227" i="2"/>
  <c r="H227" i="2" s="1"/>
  <c r="G228" i="2"/>
  <c r="H228" i="2" s="1"/>
  <c r="G229" i="2"/>
  <c r="H229" i="2" s="1"/>
  <c r="G230" i="2"/>
  <c r="H230" i="2" s="1"/>
  <c r="G231" i="2"/>
  <c r="H231" i="2" s="1"/>
  <c r="G232" i="2"/>
  <c r="H232" i="2" s="1"/>
  <c r="G233" i="2"/>
  <c r="H233" i="2" s="1"/>
  <c r="G234" i="2"/>
  <c r="H234" i="2" s="1"/>
  <c r="G235" i="2"/>
  <c r="H235" i="2" s="1"/>
  <c r="G236" i="2"/>
  <c r="H236" i="2" s="1"/>
  <c r="G237" i="2"/>
  <c r="H237" i="2" s="1"/>
  <c r="G238" i="2"/>
  <c r="H238" i="2" s="1"/>
  <c r="G239" i="2"/>
  <c r="H239" i="2" s="1"/>
  <c r="G240" i="2"/>
  <c r="H240" i="2" s="1"/>
  <c r="G241" i="2"/>
  <c r="H241" i="2" s="1"/>
  <c r="G242" i="2"/>
  <c r="H242" i="2" s="1"/>
  <c r="G243" i="2"/>
  <c r="H243" i="2" s="1"/>
  <c r="G244" i="2"/>
  <c r="H244" i="2" s="1"/>
  <c r="G245" i="2"/>
  <c r="H245" i="2" s="1"/>
  <c r="G246" i="2"/>
  <c r="H246" i="2" s="1"/>
  <c r="G247" i="2"/>
  <c r="H247" i="2" s="1"/>
  <c r="G248" i="2"/>
  <c r="H248" i="2" s="1"/>
  <c r="G249" i="2"/>
  <c r="H249" i="2" s="1"/>
  <c r="G250" i="2"/>
  <c r="H250" i="2" s="1"/>
  <c r="G251" i="2"/>
  <c r="H251" i="2" s="1"/>
  <c r="G252" i="2"/>
  <c r="H252" i="2" s="1"/>
  <c r="G253" i="2"/>
  <c r="H253" i="2" s="1"/>
  <c r="G254" i="2"/>
  <c r="H254" i="2" s="1"/>
  <c r="G255" i="2"/>
  <c r="H255" i="2" s="1"/>
  <c r="G256" i="2"/>
  <c r="H256" i="2" s="1"/>
  <c r="G257" i="2"/>
  <c r="H257" i="2" s="1"/>
  <c r="G258" i="2"/>
  <c r="H258" i="2" s="1"/>
  <c r="G259" i="2"/>
  <c r="H259" i="2" s="1"/>
  <c r="G260" i="2"/>
  <c r="H260" i="2" s="1"/>
  <c r="G261" i="2"/>
  <c r="H261" i="2" s="1"/>
  <c r="G262" i="2"/>
  <c r="H262" i="2" s="1"/>
  <c r="G263" i="2"/>
  <c r="H263" i="2" s="1"/>
  <c r="G264" i="2"/>
  <c r="H264" i="2" s="1"/>
  <c r="G265" i="2"/>
  <c r="H265" i="2" s="1"/>
  <c r="G266" i="2"/>
  <c r="H266" i="2" s="1"/>
  <c r="G267" i="2"/>
  <c r="H267" i="2" s="1"/>
  <c r="G268" i="2"/>
  <c r="H268" i="2" s="1"/>
  <c r="G269" i="2"/>
  <c r="H269" i="2" s="1"/>
  <c r="G270" i="2"/>
  <c r="H270" i="2" s="1"/>
  <c r="G271" i="2"/>
  <c r="H271" i="2" s="1"/>
  <c r="G272" i="2"/>
  <c r="H272" i="2" s="1"/>
  <c r="G273" i="2"/>
  <c r="H273" i="2" s="1"/>
  <c r="G274" i="2"/>
  <c r="H274" i="2" s="1"/>
  <c r="G275" i="2"/>
  <c r="H275" i="2" s="1"/>
  <c r="G276" i="2"/>
  <c r="H276" i="2" s="1"/>
  <c r="G277" i="2"/>
  <c r="H277" i="2" s="1"/>
  <c r="G278" i="2"/>
  <c r="H278" i="2" s="1"/>
  <c r="G279" i="2"/>
  <c r="H279" i="2" s="1"/>
  <c r="G280" i="2"/>
  <c r="H280" i="2" s="1"/>
  <c r="G281" i="2"/>
  <c r="H281" i="2" s="1"/>
  <c r="G282" i="2"/>
  <c r="H282" i="2" s="1"/>
  <c r="G283" i="2"/>
  <c r="H283" i="2" s="1"/>
  <c r="G284" i="2"/>
  <c r="H284" i="2" s="1"/>
  <c r="G285" i="2"/>
  <c r="H285" i="2" s="1"/>
  <c r="G286" i="2"/>
  <c r="H286" i="2" s="1"/>
  <c r="G287" i="2"/>
  <c r="H287" i="2" s="1"/>
  <c r="G288" i="2"/>
  <c r="H288" i="2" s="1"/>
  <c r="G289" i="2"/>
  <c r="H289" i="2" s="1"/>
  <c r="G290" i="2"/>
  <c r="H290" i="2" s="1"/>
  <c r="G291" i="2"/>
  <c r="H291" i="2" s="1"/>
  <c r="G292" i="2"/>
  <c r="H292" i="2" s="1"/>
  <c r="G293" i="2"/>
  <c r="H293" i="2" s="1"/>
  <c r="G294" i="2"/>
  <c r="H294" i="2" s="1"/>
  <c r="G295" i="2"/>
  <c r="H295" i="2" s="1"/>
  <c r="G296" i="2"/>
  <c r="H296" i="2" s="1"/>
  <c r="G297" i="2"/>
  <c r="H297" i="2" s="1"/>
  <c r="G298" i="2"/>
  <c r="H298" i="2" s="1"/>
  <c r="G299" i="2"/>
  <c r="H299" i="2" s="1"/>
  <c r="G300" i="2"/>
  <c r="H300" i="2" s="1"/>
  <c r="G301" i="2"/>
  <c r="H301" i="2" s="1"/>
  <c r="G302" i="2"/>
  <c r="H302" i="2" s="1"/>
  <c r="G303" i="2"/>
  <c r="H303" i="2" s="1"/>
  <c r="G304" i="2"/>
  <c r="H304" i="2" s="1"/>
  <c r="G305" i="2"/>
  <c r="H305" i="2" s="1"/>
  <c r="G306" i="2"/>
  <c r="H306" i="2" s="1"/>
  <c r="G307" i="2"/>
  <c r="H307" i="2" s="1"/>
  <c r="G308" i="2"/>
  <c r="H308" i="2" s="1"/>
  <c r="G309" i="2"/>
  <c r="H309" i="2" s="1"/>
  <c r="G310" i="2"/>
  <c r="H310" i="2" s="1"/>
  <c r="G311" i="2"/>
  <c r="H311" i="2" s="1"/>
  <c r="G312" i="2"/>
  <c r="H312" i="2" s="1"/>
  <c r="G313" i="2"/>
  <c r="H313" i="2" s="1"/>
  <c r="G314" i="2"/>
  <c r="H314" i="2" s="1"/>
  <c r="G315" i="2"/>
  <c r="H315" i="2" s="1"/>
  <c r="G316" i="2"/>
  <c r="H316" i="2" s="1"/>
  <c r="G317" i="2"/>
  <c r="H317" i="2" s="1"/>
  <c r="G318" i="2"/>
  <c r="H318" i="2" s="1"/>
  <c r="G319" i="2"/>
  <c r="H319" i="2" s="1"/>
  <c r="G320" i="2"/>
  <c r="H320" i="2" s="1"/>
  <c r="G321" i="2"/>
  <c r="H321" i="2" s="1"/>
  <c r="G322" i="2"/>
  <c r="H322" i="2" s="1"/>
  <c r="G323" i="2"/>
  <c r="H323" i="2" s="1"/>
  <c r="G324" i="2"/>
  <c r="H324" i="2" s="1"/>
  <c r="G325" i="2"/>
  <c r="H325" i="2" s="1"/>
  <c r="G326" i="2"/>
  <c r="H326" i="2" s="1"/>
  <c r="G327" i="2"/>
  <c r="H327" i="2" s="1"/>
  <c r="G328" i="2"/>
  <c r="H328" i="2" s="1"/>
  <c r="G329" i="2"/>
  <c r="H329" i="2" s="1"/>
  <c r="G330" i="2"/>
  <c r="H330" i="2" s="1"/>
  <c r="G331" i="2"/>
  <c r="H331" i="2" s="1"/>
  <c r="G332" i="2"/>
  <c r="H332" i="2" s="1"/>
  <c r="G333" i="2"/>
  <c r="H333" i="2" s="1"/>
  <c r="G334" i="2"/>
  <c r="H334" i="2" s="1"/>
  <c r="G335" i="2"/>
  <c r="H335" i="2" s="1"/>
  <c r="G336" i="2"/>
  <c r="H336" i="2" s="1"/>
  <c r="G337" i="2"/>
  <c r="H337" i="2" s="1"/>
  <c r="G338" i="2"/>
  <c r="H338" i="2" s="1"/>
  <c r="G339" i="2"/>
  <c r="H339" i="2" s="1"/>
  <c r="G340" i="2"/>
  <c r="H340" i="2" s="1"/>
  <c r="G341" i="2"/>
  <c r="H341" i="2" s="1"/>
  <c r="G342" i="2"/>
  <c r="H342" i="2" s="1"/>
  <c r="G343" i="2"/>
  <c r="H343" i="2" s="1"/>
  <c r="G344" i="2"/>
  <c r="H344" i="2" s="1"/>
  <c r="G345" i="2"/>
  <c r="H345" i="2" s="1"/>
  <c r="G346" i="2"/>
  <c r="H346" i="2" s="1"/>
  <c r="G347" i="2"/>
  <c r="H347" i="2" s="1"/>
  <c r="G348" i="2"/>
  <c r="H348" i="2" s="1"/>
  <c r="G349" i="2"/>
  <c r="H349" i="2" s="1"/>
  <c r="G350" i="2"/>
  <c r="H350" i="2" s="1"/>
  <c r="G351" i="2"/>
  <c r="H351" i="2" s="1"/>
  <c r="G352" i="2"/>
  <c r="H352" i="2" s="1"/>
  <c r="G353" i="2"/>
  <c r="H353" i="2" s="1"/>
  <c r="G354" i="2"/>
  <c r="H354" i="2" s="1"/>
  <c r="G355" i="2"/>
  <c r="H355" i="2" s="1"/>
  <c r="G356" i="2"/>
  <c r="H356" i="2" s="1"/>
  <c r="G357" i="2"/>
  <c r="H357" i="2" s="1"/>
  <c r="G358" i="2"/>
  <c r="H358" i="2" s="1"/>
  <c r="G359" i="2"/>
  <c r="H359" i="2" s="1"/>
  <c r="G360" i="2"/>
  <c r="H360" i="2" s="1"/>
  <c r="G361" i="2"/>
  <c r="H361" i="2" s="1"/>
  <c r="G362" i="2"/>
  <c r="H362" i="2" s="1"/>
  <c r="G363" i="2"/>
  <c r="H363" i="2" s="1"/>
  <c r="G364" i="2"/>
  <c r="H364" i="2" s="1"/>
  <c r="G365" i="2"/>
  <c r="H365" i="2" s="1"/>
  <c r="G366" i="2"/>
  <c r="H366" i="2" s="1"/>
  <c r="G367" i="2"/>
  <c r="H367" i="2" s="1"/>
  <c r="G368" i="2"/>
  <c r="H368" i="2" s="1"/>
  <c r="G369" i="2"/>
  <c r="H369" i="2" s="1"/>
  <c r="G370" i="2"/>
  <c r="H370" i="2" s="1"/>
  <c r="G371" i="2"/>
  <c r="H371" i="2" s="1"/>
  <c r="G372" i="2"/>
  <c r="H372" i="2" s="1"/>
  <c r="G373" i="2"/>
  <c r="H373" i="2" s="1"/>
  <c r="G374" i="2"/>
  <c r="H374" i="2" s="1"/>
  <c r="G375" i="2"/>
  <c r="H375" i="2" s="1"/>
  <c r="G376" i="2"/>
  <c r="H376" i="2" s="1"/>
  <c r="G377" i="2"/>
  <c r="H377" i="2" s="1"/>
  <c r="G378" i="2"/>
  <c r="H378" i="2" s="1"/>
  <c r="G379" i="2"/>
  <c r="H379" i="2" s="1"/>
  <c r="G380" i="2"/>
  <c r="H380" i="2" s="1"/>
  <c r="G381" i="2"/>
  <c r="H381" i="2" s="1"/>
  <c r="G382" i="2"/>
  <c r="H382" i="2" s="1"/>
  <c r="G383" i="2"/>
  <c r="H383" i="2" s="1"/>
  <c r="G384" i="2"/>
  <c r="H384" i="2" s="1"/>
  <c r="G385" i="2"/>
  <c r="H385" i="2" s="1"/>
  <c r="G386" i="2"/>
  <c r="H386" i="2" s="1"/>
  <c r="G387" i="2"/>
  <c r="H387" i="2" s="1"/>
  <c r="G388" i="2"/>
  <c r="H388" i="2" s="1"/>
  <c r="G389" i="2"/>
  <c r="H389" i="2" s="1"/>
  <c r="G390" i="2"/>
  <c r="H390" i="2" s="1"/>
  <c r="G391" i="2"/>
  <c r="H391" i="2" s="1"/>
  <c r="G392" i="2"/>
  <c r="H392" i="2" s="1"/>
  <c r="G393" i="2"/>
  <c r="H393" i="2" s="1"/>
  <c r="G394" i="2"/>
  <c r="H394" i="2" s="1"/>
  <c r="G395" i="2"/>
  <c r="H395" i="2" s="1"/>
  <c r="G396" i="2"/>
  <c r="H396" i="2" s="1"/>
  <c r="G397" i="2"/>
  <c r="H397" i="2" s="1"/>
  <c r="G398" i="2"/>
  <c r="H398" i="2" s="1"/>
  <c r="G399" i="2"/>
  <c r="H399" i="2" s="1"/>
  <c r="G400" i="2"/>
  <c r="H400" i="2" s="1"/>
  <c r="G401" i="2"/>
  <c r="H401" i="2" s="1"/>
  <c r="G402" i="2"/>
  <c r="H402" i="2" s="1"/>
  <c r="G403" i="2"/>
  <c r="H403" i="2" s="1"/>
  <c r="G404" i="2"/>
  <c r="H404" i="2" s="1"/>
  <c r="G405" i="2"/>
  <c r="H405" i="2" s="1"/>
  <c r="G406" i="2"/>
  <c r="H406" i="2" s="1"/>
  <c r="G407" i="2"/>
  <c r="H407" i="2" s="1"/>
  <c r="G408" i="2"/>
  <c r="H408" i="2" s="1"/>
  <c r="G409" i="2"/>
  <c r="H409" i="2" s="1"/>
  <c r="G410" i="2"/>
  <c r="H410" i="2" s="1"/>
  <c r="G411" i="2"/>
  <c r="H411" i="2" s="1"/>
  <c r="G412" i="2"/>
  <c r="H412" i="2" s="1"/>
  <c r="G413" i="2"/>
  <c r="H413" i="2" s="1"/>
  <c r="G414" i="2"/>
  <c r="H414" i="2" s="1"/>
  <c r="G415" i="2"/>
  <c r="H415" i="2" s="1"/>
  <c r="G416" i="2"/>
  <c r="H416" i="2" s="1"/>
  <c r="G417" i="2"/>
  <c r="H417" i="2" s="1"/>
  <c r="G418" i="2"/>
  <c r="H418" i="2" s="1"/>
  <c r="G419" i="2"/>
  <c r="H419" i="2" s="1"/>
  <c r="G420" i="2"/>
  <c r="H420" i="2" s="1"/>
  <c r="G421" i="2"/>
  <c r="H421" i="2" s="1"/>
  <c r="G422" i="2"/>
  <c r="H422" i="2" s="1"/>
  <c r="G423" i="2"/>
  <c r="H423" i="2" s="1"/>
  <c r="G424" i="2"/>
  <c r="H424" i="2" s="1"/>
  <c r="G425" i="2"/>
  <c r="H425" i="2" s="1"/>
  <c r="G426" i="2"/>
  <c r="H426" i="2" s="1"/>
  <c r="G427" i="2"/>
  <c r="H427" i="2" s="1"/>
  <c r="G428" i="2"/>
  <c r="H428" i="2" s="1"/>
  <c r="G429" i="2"/>
  <c r="H429" i="2" s="1"/>
  <c r="G430" i="2"/>
  <c r="H430" i="2" s="1"/>
  <c r="G431" i="2"/>
  <c r="H431" i="2" s="1"/>
  <c r="G432" i="2"/>
  <c r="H432" i="2" s="1"/>
  <c r="G433" i="2"/>
  <c r="H433" i="2" s="1"/>
  <c r="G434" i="2"/>
  <c r="H434" i="2" s="1"/>
  <c r="G435" i="2"/>
  <c r="H435" i="2" s="1"/>
  <c r="G436" i="2"/>
  <c r="H436" i="2" s="1"/>
  <c r="G437" i="2"/>
  <c r="H437" i="2" s="1"/>
  <c r="G438" i="2"/>
  <c r="H438" i="2" s="1"/>
  <c r="G439" i="2"/>
  <c r="H439" i="2" s="1"/>
  <c r="G2" i="2"/>
  <c r="H2" i="2" s="1"/>
  <c r="H3" i="4"/>
  <c r="I3" i="4" s="1"/>
  <c r="H4" i="4"/>
  <c r="I4" i="4" s="1"/>
  <c r="H5" i="4"/>
  <c r="I5" i="4"/>
  <c r="H6" i="4"/>
  <c r="I6" i="4" s="1"/>
  <c r="H7" i="4"/>
  <c r="I7" i="4" s="1"/>
  <c r="H8" i="4"/>
  <c r="I8" i="4" s="1"/>
  <c r="H9" i="4"/>
  <c r="I9" i="4"/>
  <c r="H10" i="4"/>
  <c r="I10" i="4" s="1"/>
  <c r="H11" i="4"/>
  <c r="I11" i="4" s="1"/>
  <c r="H12" i="4"/>
  <c r="I12" i="4" s="1"/>
  <c r="H13" i="4"/>
  <c r="I13" i="4" s="1"/>
  <c r="H14" i="4"/>
  <c r="I14" i="4" s="1"/>
  <c r="H15" i="4"/>
  <c r="I15" i="4" s="1"/>
  <c r="H16" i="4"/>
  <c r="I16" i="4" s="1"/>
  <c r="H17" i="4"/>
  <c r="I17" i="4" s="1"/>
  <c r="H18" i="4"/>
  <c r="I18" i="4" s="1"/>
  <c r="H19" i="4"/>
  <c r="I19" i="4" s="1"/>
  <c r="H20" i="4"/>
  <c r="I20" i="4" s="1"/>
  <c r="H21" i="4"/>
  <c r="I21" i="4"/>
  <c r="H22" i="4"/>
  <c r="I22" i="4" s="1"/>
  <c r="H23" i="4"/>
  <c r="I23" i="4" s="1"/>
  <c r="H24" i="4"/>
  <c r="I24" i="4" s="1"/>
  <c r="H25" i="4"/>
  <c r="I25" i="4"/>
  <c r="H26" i="4"/>
  <c r="I26" i="4" s="1"/>
  <c r="H27" i="4"/>
  <c r="I27" i="4" s="1"/>
  <c r="H28" i="4"/>
  <c r="I28" i="4" s="1"/>
  <c r="H29" i="4"/>
  <c r="I29" i="4" s="1"/>
  <c r="H30" i="4"/>
  <c r="I30" i="4" s="1"/>
  <c r="H31" i="4"/>
  <c r="I31" i="4" s="1"/>
  <c r="H32" i="4"/>
  <c r="I32" i="4" s="1"/>
  <c r="H33" i="4"/>
  <c r="I33" i="4"/>
  <c r="H34" i="4"/>
  <c r="I34" i="4" s="1"/>
  <c r="H35" i="4"/>
  <c r="I35" i="4" s="1"/>
  <c r="H36" i="4"/>
  <c r="I36" i="4" s="1"/>
  <c r="H37" i="4"/>
  <c r="I37" i="4"/>
  <c r="H38" i="4"/>
  <c r="I38" i="4" s="1"/>
  <c r="H39" i="4"/>
  <c r="I39" i="4" s="1"/>
  <c r="H40" i="4"/>
  <c r="I40" i="4" s="1"/>
  <c r="D3" i="4"/>
  <c r="E3" i="4"/>
  <c r="D4" i="4"/>
  <c r="E4" i="4" s="1"/>
  <c r="D5" i="4"/>
  <c r="E5" i="4"/>
  <c r="D6" i="4"/>
  <c r="E6" i="4" s="1"/>
  <c r="D7" i="4"/>
  <c r="E7" i="4"/>
  <c r="D8" i="4"/>
  <c r="E8" i="4" s="1"/>
  <c r="D9" i="4"/>
  <c r="E9" i="4"/>
  <c r="D10" i="4"/>
  <c r="E10" i="4" s="1"/>
  <c r="D11" i="4"/>
  <c r="E11" i="4"/>
  <c r="D12" i="4"/>
  <c r="E12" i="4" s="1"/>
  <c r="D13" i="4"/>
  <c r="E13" i="4"/>
  <c r="D14" i="4"/>
  <c r="E14" i="4" s="1"/>
  <c r="D15" i="4"/>
  <c r="E15" i="4"/>
  <c r="D16" i="4"/>
  <c r="E16" i="4" s="1"/>
  <c r="D17" i="4"/>
  <c r="E17" i="4"/>
  <c r="D18" i="4"/>
  <c r="E18" i="4" s="1"/>
  <c r="D19" i="4"/>
  <c r="E19" i="4"/>
  <c r="D20" i="4"/>
  <c r="E20" i="4" s="1"/>
  <c r="D21" i="4"/>
  <c r="E21" i="4"/>
  <c r="D22" i="4"/>
  <c r="E22" i="4" s="1"/>
  <c r="D23" i="4"/>
  <c r="E23" i="4"/>
  <c r="D24" i="4"/>
  <c r="E24" i="4" s="1"/>
  <c r="D25" i="4"/>
  <c r="E25" i="4" s="1"/>
  <c r="D26" i="4"/>
  <c r="E26" i="4" s="1"/>
  <c r="D27" i="4"/>
  <c r="E27" i="4" s="1"/>
  <c r="D28" i="4"/>
  <c r="E28" i="4"/>
  <c r="D29" i="4"/>
  <c r="E29" i="4" s="1"/>
  <c r="D30" i="4"/>
  <c r="E30" i="4"/>
  <c r="D31" i="4"/>
  <c r="E31" i="4" s="1"/>
  <c r="D32" i="4"/>
  <c r="E32" i="4" s="1"/>
  <c r="D33" i="4"/>
  <c r="E33" i="4" s="1"/>
  <c r="D34" i="4"/>
  <c r="E34" i="4" s="1"/>
  <c r="D35" i="4"/>
  <c r="E35" i="4" s="1"/>
  <c r="D36" i="4"/>
  <c r="E36" i="4"/>
  <c r="D37" i="4"/>
  <c r="E37" i="4" s="1"/>
  <c r="D38" i="4"/>
  <c r="E38" i="4"/>
  <c r="D39" i="4"/>
  <c r="E39" i="4" s="1"/>
  <c r="D40" i="4"/>
  <c r="E40" i="4" s="1"/>
  <c r="H2" i="4"/>
  <c r="I2" i="4" s="1"/>
  <c r="D2" i="4"/>
  <c r="E2" i="4" s="1"/>
</calcChain>
</file>

<file path=xl/sharedStrings.xml><?xml version="1.0" encoding="utf-8"?>
<sst xmlns="http://schemas.openxmlformats.org/spreadsheetml/2006/main" count="3717" uniqueCount="802">
  <si>
    <t>AgreementNbr</t>
  </si>
  <si>
    <t>CustomerName</t>
  </si>
  <si>
    <t>SiteNbr</t>
  </si>
  <si>
    <t>SiteName</t>
  </si>
  <si>
    <t>County</t>
  </si>
  <si>
    <t>MealTypeCode</t>
  </si>
  <si>
    <t>2017 Meals</t>
  </si>
  <si>
    <t>2018 Meals</t>
  </si>
  <si>
    <t>2017 ADP</t>
  </si>
  <si>
    <t>2018 ADP</t>
  </si>
  <si>
    <t>CANON CITY          RE-1</t>
  </si>
  <si>
    <t>1401 Washington Street Mobile Site</t>
  </si>
  <si>
    <t>Fremont</t>
  </si>
  <si>
    <t>SFSP_BREAKFAST_SELFPREP</t>
  </si>
  <si>
    <t>SFSP_BREAKFAST_VENDED</t>
  </si>
  <si>
    <t>SFSP_LUNCH_SELFPREP</t>
  </si>
  <si>
    <t>SFSP_LUNCH_VENDED</t>
  </si>
  <si>
    <t>SFSP_SNACK_AM_SELFPREP</t>
  </si>
  <si>
    <t>SFSP_SNACK_AM_VENDED</t>
  </si>
  <si>
    <t>SFSP_SNACK_PM_SELFPREP</t>
  </si>
  <si>
    <t>SFSP_SNACK_PM_VENDED</t>
  </si>
  <si>
    <t>SFSP_SUPPER_SELFPREP</t>
  </si>
  <si>
    <t>SFSP_SUPPER_VENDED</t>
  </si>
  <si>
    <t>ADAMS COUNTY 14</t>
  </si>
  <si>
    <t>Adam City Middle School</t>
  </si>
  <si>
    <t>Adams</t>
  </si>
  <si>
    <t>ADAMS CITY HIGH SCHOOL</t>
  </si>
  <si>
    <t>Adams State College Upward Bound</t>
  </si>
  <si>
    <t>Adams State College</t>
  </si>
  <si>
    <t>Alamosa</t>
  </si>
  <si>
    <t>Agape Christian Church</t>
  </si>
  <si>
    <t>Agape's Summer Food Program</t>
  </si>
  <si>
    <t>Denver</t>
  </si>
  <si>
    <t>GREELEY             6</t>
  </si>
  <si>
    <t>Aims Community College</t>
  </si>
  <si>
    <t>Weld</t>
  </si>
  <si>
    <t>ALAMOSA             RE-11J</t>
  </si>
  <si>
    <t>ALAMOSA ELEMENTARY SCHOOL</t>
  </si>
  <si>
    <t>ALSUP ELEMENTARY SCHOOL</t>
  </si>
  <si>
    <t>DENVER COUNTY       1</t>
  </si>
  <si>
    <t>AMESSE ELEMENTARY SCHOOL</t>
  </si>
  <si>
    <t>BOULDER VALLEY      RE 2</t>
  </si>
  <si>
    <t>ANGEVINE MIDDLE SCHOOL</t>
  </si>
  <si>
    <t>Boulder</t>
  </si>
  <si>
    <t>Anna Gimmestad Memorial Park</t>
  </si>
  <si>
    <t>Food Bank of the Rockies</t>
  </si>
  <si>
    <t>Anythink Libraries @ Huron Street</t>
  </si>
  <si>
    <t>Anythink Library @ Commerce City</t>
  </si>
  <si>
    <t>Anythink Library Brighton</t>
  </si>
  <si>
    <t>MESA COUNTY VALLEY  51</t>
  </si>
  <si>
    <t>APPLEWOOD</t>
  </si>
  <si>
    <t>Mesa</t>
  </si>
  <si>
    <t>FOUNTAIN            8</t>
  </si>
  <si>
    <t>Aragon Elementary</t>
  </si>
  <si>
    <t>El Paso</t>
  </si>
  <si>
    <t>Arapahoe Green - Rocky Mt. HDC</t>
  </si>
  <si>
    <t>Arapahoe</t>
  </si>
  <si>
    <t>ARAPAHOE RIDGE HIGH SCHOOL</t>
  </si>
  <si>
    <t>Weld Food Bank</t>
  </si>
  <si>
    <t>Art &amp; Martie Barker Clubhouse</t>
  </si>
  <si>
    <t>Arvada United Methodist Church</t>
  </si>
  <si>
    <t>Jefferson</t>
  </si>
  <si>
    <t>Cross Bar X Youth Ranch</t>
  </si>
  <si>
    <t>asdf</t>
  </si>
  <si>
    <t>La Plata</t>
  </si>
  <si>
    <t>ASHLEY ELEMENTARY SCHOOL</t>
  </si>
  <si>
    <t>Office of Children's Affairs, City and County of Denver</t>
  </si>
  <si>
    <t>Athmar Recreation Center</t>
  </si>
  <si>
    <t>CHARTER CHOICE</t>
  </si>
  <si>
    <t>ATLAS PREP HIGH SCHOOL</t>
  </si>
  <si>
    <t>ATLAS PREPATORY MIDDLE SCHOOL</t>
  </si>
  <si>
    <t>Atzlan Recreation Center</t>
  </si>
  <si>
    <t>COLORADO SPRINGS    11</t>
  </si>
  <si>
    <t>AUDUBON ELEMENTARY SCHOOL</t>
  </si>
  <si>
    <t>Aurora Community Connection</t>
  </si>
  <si>
    <t>Equal Heart</t>
  </si>
  <si>
    <t>Aurora Meadows</t>
  </si>
  <si>
    <t>Aurora Meadows II</t>
  </si>
  <si>
    <t>Save Our Youth</t>
  </si>
  <si>
    <t>Aurora Summer Academy</t>
  </si>
  <si>
    <t>EAGLE COUNTY        RE 50</t>
  </si>
  <si>
    <t>AVON ELEMENTARY SCHOOL</t>
  </si>
  <si>
    <t>Eagle</t>
  </si>
  <si>
    <t>PUEBLO COUNTY RURAL 70</t>
  </si>
  <si>
    <t>AVONDALE ELEMENTARY SCHOOL</t>
  </si>
  <si>
    <t>Pueblo</t>
  </si>
  <si>
    <t>VALLEY              RE-1</t>
  </si>
  <si>
    <t>AYRES ELEMENTARY SCHOOL</t>
  </si>
  <si>
    <t>Logan</t>
  </si>
  <si>
    <t>Aztec Villa</t>
  </si>
  <si>
    <t>THOMPSON            R-2J</t>
  </si>
  <si>
    <t>B F KITCHEN ELEMENTARY SCHOOL</t>
  </si>
  <si>
    <t>Larimer</t>
  </si>
  <si>
    <t>BARNUM ELEMENTARY SCHOOL</t>
  </si>
  <si>
    <t>Barnum Rec Center</t>
  </si>
  <si>
    <t>Basalt Regional Library</t>
  </si>
  <si>
    <t>Food Bank for Larimer County</t>
  </si>
  <si>
    <t>Base Camp</t>
  </si>
  <si>
    <t>POUDRE              R-1</t>
  </si>
  <si>
    <t>BAUDER ELEMENTARY SCHOOL</t>
  </si>
  <si>
    <t>Bea Underwood Elementary</t>
  </si>
  <si>
    <t>Garfield</t>
  </si>
  <si>
    <t>BEACH COURT ELEMENTARY SCHOOL</t>
  </si>
  <si>
    <t>BEATTIE ELEMENTARY SCHOOL</t>
  </si>
  <si>
    <t>Jewish Family Services</t>
  </si>
  <si>
    <t>Belmar Library</t>
  </si>
  <si>
    <t>LAS ANIMAS          RE-1</t>
  </si>
  <si>
    <t>Bent County Early Learning Center</t>
  </si>
  <si>
    <t>Baca</t>
  </si>
  <si>
    <t>BERRY CREEK MIDDLE SCHOOL</t>
  </si>
  <si>
    <t>Black Canyon B&amp;G Club</t>
  </si>
  <si>
    <t>Montrose</t>
  </si>
  <si>
    <t>Black Canyon Olathe</t>
  </si>
  <si>
    <t>BOCES</t>
  </si>
  <si>
    <t>Boettcher B&amp;G Club</t>
  </si>
  <si>
    <t>PUEBLO CITY         60</t>
  </si>
  <si>
    <t>Books in the Park- Bessemer Park</t>
  </si>
  <si>
    <t>Books in the Park- Fairmount Park</t>
  </si>
  <si>
    <t>Boys &amp; Girls Club - Fort Collins</t>
  </si>
  <si>
    <t>Boys &amp; Girls Club - Loveland</t>
  </si>
  <si>
    <t>Boys &amp; Girls Club - Wellington</t>
  </si>
  <si>
    <t>Care and Share Food Bank</t>
  </si>
  <si>
    <t>Boys &amp; Girls Clubs of Pueblo - Avondale Club House</t>
  </si>
  <si>
    <t>Boys &amp; Girls Clubs of Pueblo - Sprague Club House</t>
  </si>
  <si>
    <t>Boys and Girls Club</t>
  </si>
  <si>
    <t>Wildwood CACFP</t>
  </si>
  <si>
    <t>Boys and Girls Club Canon City</t>
  </si>
  <si>
    <t>Boys and Girls Club Florence</t>
  </si>
  <si>
    <t>MOFFAT COUNTY       RE:NO 1</t>
  </si>
  <si>
    <t>Boys and Girls Club of Craig</t>
  </si>
  <si>
    <t>Moffat</t>
  </si>
  <si>
    <t>Boys and Girls Club of the Southern Ute Indian Tribe</t>
  </si>
  <si>
    <t>Boys and Girls Clubs of Chaffee County, Buena Vista</t>
  </si>
  <si>
    <t>Chaffee</t>
  </si>
  <si>
    <t>Breakthrough Kent Denver</t>
  </si>
  <si>
    <t>Colorado Seminary</t>
  </si>
  <si>
    <t>Bridge Project - Columbine</t>
  </si>
  <si>
    <t>Bridge Project - Lincoln Park</t>
  </si>
  <si>
    <t>Bridge Project - Quigg Newton</t>
  </si>
  <si>
    <t>Bridge Project - Westwood</t>
  </si>
  <si>
    <t>Broncos B&amp;G Club</t>
  </si>
  <si>
    <t>BROWN INTERNATIONAL ACADEMY</t>
  </si>
  <si>
    <t>BRUCE RANDOLPH SCHOOL</t>
  </si>
  <si>
    <t>BRUSH               RE-2(J)</t>
  </si>
  <si>
    <t>Brush Memorial Park</t>
  </si>
  <si>
    <t>Morgan</t>
  </si>
  <si>
    <t>Prairie Family Center</t>
  </si>
  <si>
    <t>Burlington Elementary School</t>
  </si>
  <si>
    <t>Kit Carson</t>
  </si>
  <si>
    <t>ST VRAIN VALLEY     RE 1J</t>
  </si>
  <si>
    <t>BURLINGTON ELEMENTARY SCHOOL</t>
  </si>
  <si>
    <t>Candlewood (mobile)</t>
  </si>
  <si>
    <t>CANON CITY HIGH SCHOOL</t>
  </si>
  <si>
    <t>Canon Exploratory School</t>
  </si>
  <si>
    <t>Canterbury Mobile Home Park</t>
  </si>
  <si>
    <t>Canyon Ridge Mobile Home Park</t>
  </si>
  <si>
    <t>Carbondale Branch Library</t>
  </si>
  <si>
    <t>HARRISON            2</t>
  </si>
  <si>
    <t>CARMEL MIDDLE SCHOOL</t>
  </si>
  <si>
    <t>CARVER ELEMENTARY SCHOOL</t>
  </si>
  <si>
    <t>CASEY MIDDLE SCHOOL</t>
  </si>
  <si>
    <t>DOUGLAS COUNTY      RE 1</t>
  </si>
  <si>
    <t>CASTLE VIEW HIGH SCHOOL</t>
  </si>
  <si>
    <t>Douglas</t>
  </si>
  <si>
    <t>CENTENNIAL ELEMENTARY SCHOOL</t>
  </si>
  <si>
    <t>GARFIELD RE-2</t>
  </si>
  <si>
    <t>Centennial Park</t>
  </si>
  <si>
    <t>Centennial Park (Duck Park) Mobile</t>
  </si>
  <si>
    <t>Pre-Collegiate Development Program (CU Boulder)</t>
  </si>
  <si>
    <t>Center for Community Dining Hall</t>
  </si>
  <si>
    <t>CENTER              26 JT</t>
  </si>
  <si>
    <t>CENTER HIGH SCHOOL</t>
  </si>
  <si>
    <t>Saguache</t>
  </si>
  <si>
    <t>Central Elementary</t>
  </si>
  <si>
    <t>CENTRAL ELEMENTARY SCHOOL</t>
  </si>
  <si>
    <t>City of Aurora</t>
  </si>
  <si>
    <t>Central Library</t>
  </si>
  <si>
    <t>CHAVEZ/HUERTA K-12 PREPARATORY ACADEMY</t>
  </si>
  <si>
    <t>CHIPETA ELEMENTARY SCHOOL</t>
  </si>
  <si>
    <t>Cimarron Elementary School</t>
  </si>
  <si>
    <t>City of Longmont Youth Center</t>
  </si>
  <si>
    <t>City of Monte Vista's Kids Connection</t>
  </si>
  <si>
    <t>Rio Grande</t>
  </si>
  <si>
    <t>WESTMINSTER PUBLIC SCHOOLS</t>
  </si>
  <si>
    <t>City Park Fitness Center - City</t>
  </si>
  <si>
    <t>City Park Fitness Center - Public</t>
  </si>
  <si>
    <t>COLLEGE VIEW ELEMENTARY SCHOOL</t>
  </si>
  <si>
    <t>LAKE COUNTY         R-1</t>
  </si>
  <si>
    <t>Colorado Mountain College</t>
  </si>
  <si>
    <t>Lake</t>
  </si>
  <si>
    <t>COLUMBINE ELEMENTARY SCHOOL</t>
  </si>
  <si>
    <t>FORT MORGAN         RE-3</t>
  </si>
  <si>
    <t>Columbine Park (Mobile)</t>
  </si>
  <si>
    <t>Cook Park Recreation Center</t>
  </si>
  <si>
    <t>Cope B&amp;G Club</t>
  </si>
  <si>
    <t>ADAMS 12 FIVE STAR SCHOOLS</t>
  </si>
  <si>
    <t>CORONADO HILLS ELEMENTARY SCHOOL</t>
  </si>
  <si>
    <t>Cottonwood Park</t>
  </si>
  <si>
    <t>Countryside Pool - City</t>
  </si>
  <si>
    <t>Countryside Pool - Public</t>
  </si>
  <si>
    <t>Countryside Village</t>
  </si>
  <si>
    <t>ADAMS-ARAPAHOE      28J</t>
  </si>
  <si>
    <t>CRAWFORD ELEMENTARY SCHOOL</t>
  </si>
  <si>
    <t>Creekside Place</t>
  </si>
  <si>
    <t>CREST VIEW ELEMENTARY SCHOOL</t>
  </si>
  <si>
    <t>Alpine Achievers Initiative</t>
  </si>
  <si>
    <t>Crestone Charter School (CCS)</t>
  </si>
  <si>
    <t>Crossroads of the Rockies</t>
  </si>
  <si>
    <t>CROWN POINTE CHARTER ACADEMY</t>
  </si>
  <si>
    <t>ROARING FORK        RE-1</t>
  </si>
  <si>
    <t>CRYSTAL RIVER ELEMENTARY SCHOOL</t>
  </si>
  <si>
    <t>DAVA, Downtown Aurora Visual Arts</t>
  </si>
  <si>
    <t>DAVA film program</t>
  </si>
  <si>
    <t>Davidson Park</t>
  </si>
  <si>
    <t>Deerfield Hills at Turman Elementary</t>
  </si>
  <si>
    <t>Deerfield Hills Community Center</t>
  </si>
  <si>
    <t>Del Mar Park</t>
  </si>
  <si>
    <t>Denver Cascade</t>
  </si>
  <si>
    <t>DENVER CENTER FOR INTERNATIONAL STUDIES AT FAIRMONT</t>
  </si>
  <si>
    <t>Denver Warm Welcome</t>
  </si>
  <si>
    <t>Downtown Aurora Visual Arts</t>
  </si>
  <si>
    <t>Downtown YMCA</t>
  </si>
  <si>
    <t>DSST - Byers</t>
  </si>
  <si>
    <t>DSST Conservatory Green</t>
  </si>
  <si>
    <t>DSST: COLE MIDDLE SCHOOL</t>
  </si>
  <si>
    <t>DSST: COLLEGE VIEW MIDDLE SCHOOL</t>
  </si>
  <si>
    <t>DSST: STAPLETON HIGH SCHOOL</t>
  </si>
  <si>
    <t>DuPont Elementary</t>
  </si>
  <si>
    <t>Eagle Rim Park (Mobile)</t>
  </si>
  <si>
    <t>EAGLETON ELEMENTARY SCHOOL</t>
  </si>
  <si>
    <t>SHERIDAN            2</t>
  </si>
  <si>
    <t>EARLY CHILDHOOD EDUCATION CENTER</t>
  </si>
  <si>
    <t>EARLY COLLEGE ACADEMY</t>
  </si>
  <si>
    <t>EAST MIDDLE SCHOOL</t>
  </si>
  <si>
    <t>EASTLAKE HIGH SCHOOL</t>
  </si>
  <si>
    <t>Eisenhower Rec Center</t>
  </si>
  <si>
    <t>Elevation Christian Church</t>
  </si>
  <si>
    <t>ELLICOTT            22</t>
  </si>
  <si>
    <t>ellicott elementary school</t>
  </si>
  <si>
    <t>JEFFERSON COUNTY    R-1</t>
  </si>
  <si>
    <t>Emory Elementary School</t>
  </si>
  <si>
    <t>Estes Park Kids Café</t>
  </si>
  <si>
    <t>El Paso County Colorado School District 49</t>
  </si>
  <si>
    <t>EVANS INTERNATIONAL ELEMENTARY SCHOOL</t>
  </si>
  <si>
    <t>Evie Dennis Campus</t>
  </si>
  <si>
    <t>Expo Recreation Center</t>
  </si>
  <si>
    <t>FAIRVIEW ELEMENTARY SCHOOL</t>
  </si>
  <si>
    <t>Family Resource Center</t>
  </si>
  <si>
    <t>Farm Labor Housing</t>
  </si>
  <si>
    <t>Farr Park</t>
  </si>
  <si>
    <t>FARRELL B. HOWELL ECE-8 SCHOOL</t>
  </si>
  <si>
    <t>LITTLETON           6</t>
  </si>
  <si>
    <t>FIELD ELEMENTARY SCHOOL</t>
  </si>
  <si>
    <t>FIRC-Dillon Valley Condos</t>
  </si>
  <si>
    <t>Summit</t>
  </si>
  <si>
    <t>FIRC-Silverthorne Library</t>
  </si>
  <si>
    <t>FLATIRONS ELEMENTARY SCHOOL</t>
  </si>
  <si>
    <t>FLORIDA PITT-WALLER ECE-8 SCHOOL</t>
  </si>
  <si>
    <t>Food Bank of the Rockies-CO Community Church Mobile Pantry</t>
  </si>
  <si>
    <t>Food Bank of the Rockies-Dick's Sporting Good Park Mobile Pantry</t>
  </si>
  <si>
    <t>Food Bank of the Rockies-Hinkley High School Mobile Pantry</t>
  </si>
  <si>
    <t>Food Bank of the Rockies-United Church Montbello Mobile Pantry</t>
  </si>
  <si>
    <t>Foothills Green</t>
  </si>
  <si>
    <t>Fort Lewis College</t>
  </si>
  <si>
    <t>WELD COUNTY RE-8</t>
  </si>
  <si>
    <t>FORT LUPTON MIDDLE SCHOOL</t>
  </si>
  <si>
    <t>FORT LUPTON REC CENTER</t>
  </si>
  <si>
    <t>Fort Morgan City Park</t>
  </si>
  <si>
    <t>FOX MEADOW MIDDLE SCHOOL</t>
  </si>
  <si>
    <t>Fox Ridge Farm</t>
  </si>
  <si>
    <t>FRANKLIN MIDDLE SCHOOL</t>
  </si>
  <si>
    <t>Fremont Park</t>
  </si>
  <si>
    <t>Front Range MHP</t>
  </si>
  <si>
    <t>Broomfield</t>
  </si>
  <si>
    <t>FULTON ACADEMY OF EXCELLENCE</t>
  </si>
  <si>
    <t>FV of Aurora</t>
  </si>
  <si>
    <t>Garden Court Community</t>
  </si>
  <si>
    <t>GARDEN PLACE ELEMENTARY SCHOOL</t>
  </si>
  <si>
    <t>Garden Ranch YMCA</t>
  </si>
  <si>
    <t>Garden Village Apartments</t>
  </si>
  <si>
    <t>Boys and Girls Club of Metro Denver</t>
  </si>
  <si>
    <t>Gates Camp</t>
  </si>
  <si>
    <t>Girls Inc Eureka</t>
  </si>
  <si>
    <t>Girls Incorporated of Metro Denver</t>
  </si>
  <si>
    <t>Glenarm Rec Center</t>
  </si>
  <si>
    <t>GLENNON HEIGHTS ELEMENTARY SCHOOL</t>
  </si>
  <si>
    <t>Globeville - Argo Park</t>
  </si>
  <si>
    <t>Golden Terrace</t>
  </si>
  <si>
    <t>Golden Terrace West</t>
  </si>
  <si>
    <t>Goldrick Elementary</t>
  </si>
  <si>
    <t>GRANT RANCH ECE-8 SCHOOL</t>
  </si>
  <si>
    <t>GREELEY CENTRAL HIGH SCHOOL</t>
  </si>
  <si>
    <t>GREELEY WEST HIGH SCHOOL</t>
  </si>
  <si>
    <t>Green Valley Ranch Rec Center</t>
  </si>
  <si>
    <t>Greenleaf Apartments</t>
  </si>
  <si>
    <t>GREENLEE ELEMENTARY SCHOOL</t>
  </si>
  <si>
    <t>SOUTH CONEJOS       RE-10</t>
  </si>
  <si>
    <t>GUADALUPE ELEMENTARY SCHOOL</t>
  </si>
  <si>
    <t>Conejos</t>
  </si>
  <si>
    <t>GUNNISON WATERSHED  RE1J</t>
  </si>
  <si>
    <t>GUNNISON ELEMENTARY SCHOOL</t>
  </si>
  <si>
    <t>Gunnison</t>
  </si>
  <si>
    <t>HALLETT ELEMENTARY SCHOOL</t>
  </si>
  <si>
    <t>HANSON ELEMENTARY SCHOOL</t>
  </si>
  <si>
    <t>HARRINGTON ELEMENTARY SCHOOL</t>
  </si>
  <si>
    <t>Harvard Gulch Recreation Center</t>
  </si>
  <si>
    <t>Harvey Park Recreation Center</t>
  </si>
  <si>
    <t xml:space="preserve">Totally Kids, Inc. </t>
  </si>
  <si>
    <t>Hayden Valley Elementary</t>
  </si>
  <si>
    <t>Routt</t>
  </si>
  <si>
    <t>Hays Park</t>
  </si>
  <si>
    <t>HEIMAN ELEMENTARY SCHOOL</t>
  </si>
  <si>
    <t>HENRY WORLD SCHOOL 8TH GRADE</t>
  </si>
  <si>
    <t>Hiawatha Davis Jr Rec Center</t>
  </si>
  <si>
    <t>Salvation Army</t>
  </si>
  <si>
    <t>High Peak Camp</t>
  </si>
  <si>
    <t>High Point Academy</t>
  </si>
  <si>
    <t>Highview MHP</t>
  </si>
  <si>
    <t>Hillside Community Center</t>
  </si>
  <si>
    <t>Hodgkins Elementary</t>
  </si>
  <si>
    <t>Hoffman Center</t>
  </si>
  <si>
    <t>Holly Ridge Hills</t>
  </si>
  <si>
    <t>HOLMES MIDDLE SCHOOL</t>
  </si>
  <si>
    <t>HOMESTAKE PEAK SCHOOL</t>
  </si>
  <si>
    <t>Impact-360</t>
  </si>
  <si>
    <t>INDIAN PEAKS ELEMENTARY SCHOOL</t>
  </si>
  <si>
    <t>IVER C RANUM MIDDLE SCHOOL</t>
  </si>
  <si>
    <t>JACK SWIGERT AEROSPACE ACADEMY</t>
  </si>
  <si>
    <t>JACKSON ELEMENTARY SCHOOL</t>
  </si>
  <si>
    <t>Jefferson County Boys and Girls Club</t>
  </si>
  <si>
    <t>JEFFERSON HIGH SCHOOL</t>
  </si>
  <si>
    <t>ROCKY FORD          R-2</t>
  </si>
  <si>
    <t>JEFFERSON INTERMEDIATE SCHOOL</t>
  </si>
  <si>
    <t>Otero</t>
  </si>
  <si>
    <t>Jerry Pawl Unit</t>
  </si>
  <si>
    <t>Jesus Rodarte Center</t>
  </si>
  <si>
    <t>Johnson B&amp;G Club</t>
  </si>
  <si>
    <t>Joyce Park</t>
  </si>
  <si>
    <t>Jubilee Center</t>
  </si>
  <si>
    <t>JUNE CREEK ELEMENTARY SCHOOL</t>
  </si>
  <si>
    <t>Junior Academy</t>
  </si>
  <si>
    <t>KAISER ELEMENTARY SCHOOL</t>
  </si>
  <si>
    <t>KEMP ELEMENTARY SCHOOL</t>
  </si>
  <si>
    <t>KENTON ELEMENTARY SCHOOL</t>
  </si>
  <si>
    <t>Kimberley Hills</t>
  </si>
  <si>
    <t>Kimwood Park (mobile)</t>
  </si>
  <si>
    <t>Knapp Elementary</t>
  </si>
  <si>
    <t>La Alma Camp</t>
  </si>
  <si>
    <t>La Alma Night Moves</t>
  </si>
  <si>
    <t>La Alma Rec Center</t>
  </si>
  <si>
    <t>La Familia Recreation Center</t>
  </si>
  <si>
    <t>EAST OTERO          R-1</t>
  </si>
  <si>
    <t>LA JUNTA INTERMEDIATE SCHOOL</t>
  </si>
  <si>
    <t>Lago Vista Trailer Park</t>
  </si>
  <si>
    <t>lakewood Library</t>
  </si>
  <si>
    <t>Lamb Pueblo City Count Library</t>
  </si>
  <si>
    <t>Lamplighter MHP</t>
  </si>
  <si>
    <t>LAS ANIMAS ELEMENTARY SCHOOL</t>
  </si>
  <si>
    <t>Bent</t>
  </si>
  <si>
    <t>LAURENE EDMONDSON ELEMENTARY SCHOOL</t>
  </si>
  <si>
    <t>LENA ARCHULETA ELEMENTARY SCHOOL</t>
  </si>
  <si>
    <t>Lester Arnold High</t>
  </si>
  <si>
    <t>LIBERTY POINT INTERNATIONAL SCHOOL</t>
  </si>
  <si>
    <t>LINCOLN ELEMENTARY SCHOOL</t>
  </si>
  <si>
    <t>LINCOLN PARK (MOBILE)</t>
  </si>
  <si>
    <t>MADISON ELEMENTARY SCHOOL</t>
  </si>
  <si>
    <t>Elbert</t>
  </si>
  <si>
    <t>MANN MIDDLE SCHOOL</t>
  </si>
  <si>
    <t>MAPLEWOOD ELEMENTARY</t>
  </si>
  <si>
    <t>MARIE L. GREENWOOD ACADEMY</t>
  </si>
  <si>
    <t>Marrama Elementary School</t>
  </si>
  <si>
    <t>MARTIN LUTHER KING JR. EARLY COLLEGE</t>
  </si>
  <si>
    <t>MARTINEZ ELEMENTARY SCHOOL</t>
  </si>
  <si>
    <t>Matthews House</t>
  </si>
  <si>
    <t>MC MEEN ELEMENTARY SCHOOL</t>
  </si>
  <si>
    <t>MCAULIFFE ELEMENTARY SCHOOL</t>
  </si>
  <si>
    <t>McKinley Elementary School</t>
  </si>
  <si>
    <t>MAPLETON            1</t>
  </si>
  <si>
    <t>MEADOW COMMUNITY SCHOOL</t>
  </si>
  <si>
    <t>Meadowood Recreation Center</t>
  </si>
  <si>
    <t>Meadows Mobile Home Park</t>
  </si>
  <si>
    <t>Meadows Park Community Center</t>
  </si>
  <si>
    <t>Memorial 2 Park</t>
  </si>
  <si>
    <t>Memorial Park</t>
  </si>
  <si>
    <t>Mesa Avenue Park (mobile)</t>
  </si>
  <si>
    <t>MINNEQUA ELEMENTARY SCHOOL</t>
  </si>
  <si>
    <t>Mission Viejo Library</t>
  </si>
  <si>
    <t>Mission Viejo Park</t>
  </si>
  <si>
    <t>MITCHELL HIGH SCHOOL</t>
  </si>
  <si>
    <t>MLK Jr Library</t>
  </si>
  <si>
    <t>MONACO ELEMENTARY SCHOOL</t>
  </si>
  <si>
    <t>Monarch Montessori</t>
  </si>
  <si>
    <t>MONFORT ELEMENTARY SCHOOL</t>
  </si>
  <si>
    <t>Monfort Youth Development Center</t>
  </si>
  <si>
    <t>MONROE ELEMENTARY SCHOOL</t>
  </si>
  <si>
    <t>Montbello Night Moves</t>
  </si>
  <si>
    <t>MONTBELLO REC CENTER</t>
  </si>
  <si>
    <t>MONTCLAIR REC CENTER</t>
  </si>
  <si>
    <t>MONTEREY ELEMENTARY SCHOOL</t>
  </si>
  <si>
    <t>Montview Heights</t>
  </si>
  <si>
    <t>MONTVIEW MATH &amp; HEALTH SCIENCES ELEMENTARY SCHOOL</t>
  </si>
  <si>
    <t>Monument Ridge (Mobile)</t>
  </si>
  <si>
    <t>Moorhead Recreation Center</t>
  </si>
  <si>
    <t>Mountain Valley School</t>
  </si>
  <si>
    <t>MOUNTAIN VIEW HIGH SCHOOL</t>
  </si>
  <si>
    <t>Mountain View Terrace Community</t>
  </si>
  <si>
    <t>Mountainside Estates</t>
  </si>
  <si>
    <t>New Horizon's Christian Church</t>
  </si>
  <si>
    <t>New Jerusalem Baptist Church</t>
  </si>
  <si>
    <t>New Jerusalem Missionary Baptist Church</t>
  </si>
  <si>
    <t>NOEL MIDDLE SCHOOL</t>
  </si>
  <si>
    <t>School District 27J</t>
  </si>
  <si>
    <t>NORTH ELEMENTARY SCHOOL</t>
  </si>
  <si>
    <t>North Littleton HS Summer Academy</t>
  </si>
  <si>
    <t>Northglenn Recreation Center</t>
  </si>
  <si>
    <t>Northridge Elementary</t>
  </si>
  <si>
    <t>Northridge High School</t>
  </si>
  <si>
    <t>OAKLAND ELEMENTARY</t>
  </si>
  <si>
    <t>OMAR D BLAIR CHARTER SCHOOL</t>
  </si>
  <si>
    <t>Orchard Crossing</t>
  </si>
  <si>
    <t>OTERO ELEMENTARY SCHOOL</t>
  </si>
  <si>
    <t>Overlook at Thornton</t>
  </si>
  <si>
    <t>Owen B&amp;G Club</t>
  </si>
  <si>
    <t>Palisade Community Pool</t>
  </si>
  <si>
    <t>Palisade Mobile Homes</t>
  </si>
  <si>
    <t>Palmer Park</t>
  </si>
  <si>
    <t>PANORAMA MIDDLE SCHOOL</t>
  </si>
  <si>
    <t>PARIS ELEMENTARY SCHOOL</t>
  </si>
  <si>
    <t>Parklane Park</t>
  </si>
  <si>
    <t>PCC Splash</t>
  </si>
  <si>
    <t>PENROSE ELEMENTARY SCHOOL</t>
  </si>
  <si>
    <t>Perl Mac</t>
  </si>
  <si>
    <t>Perl Mac Hyland Hills</t>
  </si>
  <si>
    <t>Philip Miller Park</t>
  </si>
  <si>
    <t>PLACE BRIDGE ACADEMY</t>
  </si>
  <si>
    <t>Platte Valley Middle</t>
  </si>
  <si>
    <t>PONDEROSA ELEMENTARY</t>
  </si>
  <si>
    <t>Portal Park</t>
  </si>
  <si>
    <t>PRAIRIE HEIGHTS MIDDLE SCHOOL</t>
  </si>
  <si>
    <t>Prairie Park</t>
  </si>
  <si>
    <t>Prairie Pines Country Club</t>
  </si>
  <si>
    <t>Pre-Collegiate Development Program (CU-Denver)</t>
  </si>
  <si>
    <t>Pre-Collegiate Development Program</t>
  </si>
  <si>
    <t>Pre-Collegiate Health Careers Program (CU Denver)</t>
  </si>
  <si>
    <t>Pre-Collegiate Health Careers Program</t>
  </si>
  <si>
    <t>Project Access @ Pembrooke</t>
  </si>
  <si>
    <t>Pueblo Community College</t>
  </si>
  <si>
    <t>Rawlings Pueblo City County Library</t>
  </si>
  <si>
    <t>Ray Ross Park</t>
  </si>
  <si>
    <t>Redwood Estates</t>
  </si>
  <si>
    <t>Renaissance 88</t>
  </si>
  <si>
    <t>RIFLE MIDDLE SCHOOL</t>
  </si>
  <si>
    <t>RISLEY INTERNATIONAL ACADEMY OF INNOVATION</t>
  </si>
  <si>
    <t>Robinwood Condos</t>
  </si>
  <si>
    <t>ROCKY MOUNTAIN ELEMENTARY SCHOOL</t>
  </si>
  <si>
    <t>ROOSEVELT EDISON CHARTER SCHOOL</t>
  </si>
  <si>
    <t>Rosehill Elementary</t>
  </si>
  <si>
    <t>Roth Rock Dell Park</t>
  </si>
  <si>
    <t>RUDE PARK REC CENTER</t>
  </si>
  <si>
    <t>SABIN MIDDLE SCHOOL</t>
  </si>
  <si>
    <t>SABLE ELEMENTARY SCHOOL</t>
  </si>
  <si>
    <t>Saint CHARLES REC CENTER</t>
  </si>
  <si>
    <t>SALIDA DEL SOL ACADEMY</t>
  </si>
  <si>
    <t>Salvation Army / Denver Citadel</t>
  </si>
  <si>
    <t>Salvation Army / Denver Red Shield</t>
  </si>
  <si>
    <t>Salvation Army/Aurora Cares</t>
  </si>
  <si>
    <t>SANCHEZ ELEMENTARY SCHOOL</t>
  </si>
  <si>
    <t>SAND CREEK ELEMENTARY SCHOOL</t>
  </si>
  <si>
    <t>SANDROCK ELEMENTARY</t>
  </si>
  <si>
    <t>SARAH MILNER ELEMENTARY SCHOOL</t>
  </si>
  <si>
    <t>Scheitler Recreation Center</t>
  </si>
  <si>
    <t>SEDALIA ELEMENTARY SCHOOL</t>
  </si>
  <si>
    <t>Shadow Tree</t>
  </si>
  <si>
    <t>SHAWSHEEN ELEMENTARY SCHOOL</t>
  </si>
  <si>
    <t>SHERIDAN HIGH SCHOOL</t>
  </si>
  <si>
    <t>Sheridan Recreation Center</t>
  </si>
  <si>
    <t>Shopneck B &amp; G Club</t>
  </si>
  <si>
    <t>SIERRA GRANDE       R-30</t>
  </si>
  <si>
    <t>Sierra Grande School Dist R-30</t>
  </si>
  <si>
    <t>Costilla</t>
  </si>
  <si>
    <t>SILVERTON           1</t>
  </si>
  <si>
    <t>SILVERTON ELEMENTARY SCHOOL</t>
  </si>
  <si>
    <t>San Juan</t>
  </si>
  <si>
    <t>SOARING EAGLES ELEMENTARY SCHOOL</t>
  </si>
  <si>
    <t>SOUTH ELEMENTARY SCHOOL</t>
  </si>
  <si>
    <t>SOUTH MIDDLE SCHOOL</t>
  </si>
  <si>
    <t>Southeast YMCA</t>
  </si>
  <si>
    <t>SOUTHWEST REC CENTER</t>
  </si>
  <si>
    <t>SOY Summer Academy</t>
  </si>
  <si>
    <t>Spencer-Garrett Park</t>
  </si>
  <si>
    <t>SPRINGFIELD         RE-4</t>
  </si>
  <si>
    <t>SPRINGFIELD ELEMENTARY SCHOOL</t>
  </si>
  <si>
    <t>St. Charles Night Moves</t>
  </si>
  <si>
    <t>Stapleton Rec - Trilogy</t>
  </si>
  <si>
    <t>Stapleton rec center</t>
  </si>
  <si>
    <t>STEM Launch</t>
  </si>
  <si>
    <t>STEVENS ELEMENTARY SCHOOL</t>
  </si>
  <si>
    <t>Stratton Middle School</t>
  </si>
  <si>
    <t>STRIVE - RUBY HILL</t>
  </si>
  <si>
    <t>SUMMIT ACADEMY</t>
  </si>
  <si>
    <t>Swansea Recreation Center</t>
  </si>
  <si>
    <t>SWANSON ELEMENTARY SCHOOL</t>
  </si>
  <si>
    <t>Swim And Fitness Center</t>
  </si>
  <si>
    <t>TELLER ELEMENTARY SCHOOL</t>
  </si>
  <si>
    <t>Terrace Gardens</t>
  </si>
  <si>
    <t>Tesla EOP</t>
  </si>
  <si>
    <t>The Pines at Castle Rock</t>
  </si>
  <si>
    <t>PINNACLE CHARTER</t>
  </si>
  <si>
    <t>The Pinnacle Charter School Elementary</t>
  </si>
  <si>
    <t>THE STUDIO SCHOOL</t>
  </si>
  <si>
    <t>The Villages at Gateway</t>
  </si>
  <si>
    <t>THOMAS JEFFERSON HIGH SCHOOL</t>
  </si>
  <si>
    <t>THOMSON PRIMARY SCHOOL</t>
  </si>
  <si>
    <t>Thunder Valley PK-8</t>
  </si>
  <si>
    <t>Timberline K-8</t>
  </si>
  <si>
    <t>TRINIDAD            1</t>
  </si>
  <si>
    <t>TRINIDAD MIDDLE SCHOOL</t>
  </si>
  <si>
    <t>Las Animas</t>
  </si>
  <si>
    <t>TRUSCOTT ELEMENTARY SCHOOL</t>
  </si>
  <si>
    <t>Turning Point</t>
  </si>
  <si>
    <t>TWAIN ELEMENTARY SCHOOL</t>
  </si>
  <si>
    <t>UNION COLONY ELEMENTARY SCHOOL</t>
  </si>
  <si>
    <t>Pre-Collegiate Program University of Colorado (Colorado Springs)</t>
  </si>
  <si>
    <t>University of Colorado Colorado Springs Pre-Collegiate Program</t>
  </si>
  <si>
    <t>University of Northern CO Upward Bound</t>
  </si>
  <si>
    <t>University of Northern Colorado Holmes Dining Hall</t>
  </si>
  <si>
    <t>Ute Mountain Ute Recreation Center</t>
  </si>
  <si>
    <t>Montezuma</t>
  </si>
  <si>
    <t>VALDEZ ELEMENTARY SCHOOL</t>
  </si>
  <si>
    <t>VAN BUREN ELEMENTARY SCHOOL</t>
  </si>
  <si>
    <t>VAUGHN ELEMENTARY SCHOOL</t>
  </si>
  <si>
    <t>Veteran's Memorial Park</t>
  </si>
  <si>
    <t>Vickers Boys and Girls Club</t>
  </si>
  <si>
    <t>Viewpoint</t>
  </si>
  <si>
    <t>Village Green Center</t>
  </si>
  <si>
    <t>Village Green Park</t>
  </si>
  <si>
    <t>Village of Greenbriar</t>
  </si>
  <si>
    <t>VINELAND MIDDLE SCHOOL</t>
  </si>
  <si>
    <t>WASHINGTON ELEMENTARY SCHOOL</t>
  </si>
  <si>
    <t>LAMAR               RE-2</t>
  </si>
  <si>
    <t>Prowers</t>
  </si>
  <si>
    <t>Waterview</t>
  </si>
  <si>
    <t>West Denver Summer Academy</t>
  </si>
  <si>
    <t>West End Family Link Center</t>
  </si>
  <si>
    <t>Western Drive Mobile Home Park</t>
  </si>
  <si>
    <t>WESTLAKE MIDDLE SCHOOL</t>
  </si>
  <si>
    <t>Westminster Center Park</t>
  </si>
  <si>
    <t>WESTMINSTER HIGH SCHOOL</t>
  </si>
  <si>
    <t>Westside Community Center</t>
  </si>
  <si>
    <t>Wheat Ridge Library</t>
  </si>
  <si>
    <t>WHITTIER K-8 SCHOOL</t>
  </si>
  <si>
    <t>Wiffley B&amp;G Club</t>
  </si>
  <si>
    <t>Willow Green</t>
  </si>
  <si>
    <t>WILSON ELEMENTARY SCHOOL</t>
  </si>
  <si>
    <t>WINONA ELEMENTARY SCHOOL</t>
  </si>
  <si>
    <t>WYATT ACADEMY</t>
  </si>
  <si>
    <t>YMCA</t>
  </si>
  <si>
    <t>YMCA Main</t>
  </si>
  <si>
    <t>YORK INTERNATIONAL</t>
  </si>
  <si>
    <t>Fort Carson Child and Youth Services</t>
  </si>
  <si>
    <t>Youth Services</t>
  </si>
  <si>
    <t>Yuma Salvation Army</t>
  </si>
  <si>
    <t>Zocalo Outreach</t>
  </si>
  <si>
    <t>Zuni Plaza</t>
  </si>
  <si>
    <t>Inc/(Dec)</t>
  </si>
  <si>
    <t>Inc/(Dec) %</t>
  </si>
  <si>
    <t>City</t>
  </si>
  <si>
    <t>Antonito</t>
  </si>
  <si>
    <t>Arvada</t>
  </si>
  <si>
    <t>Aurora</t>
  </si>
  <si>
    <t>Avon</t>
  </si>
  <si>
    <t>Avondale</t>
  </si>
  <si>
    <t>Basalt</t>
  </si>
  <si>
    <t>Blanca</t>
  </si>
  <si>
    <t>Brighton</t>
  </si>
  <si>
    <t>Brush</t>
  </si>
  <si>
    <t>Buena Vista</t>
  </si>
  <si>
    <t>Burlington</t>
  </si>
  <si>
    <t>calhan</t>
  </si>
  <si>
    <t>Canon City</t>
  </si>
  <si>
    <t>Carbondale</t>
  </si>
  <si>
    <t>Castle Rock</t>
  </si>
  <si>
    <t>Center</t>
  </si>
  <si>
    <t>Clifton</t>
  </si>
  <si>
    <t>Colorado Springs</t>
  </si>
  <si>
    <t>Commerce City</t>
  </si>
  <si>
    <t>Craig</t>
  </si>
  <si>
    <t>Crestone</t>
  </si>
  <si>
    <t>Dacono</t>
  </si>
  <si>
    <t>Dillon</t>
  </si>
  <si>
    <t>Durango</t>
  </si>
  <si>
    <t>Edgewater</t>
  </si>
  <si>
    <t>Edwards</t>
  </si>
  <si>
    <t>Englewood</t>
  </si>
  <si>
    <t>Estes Park</t>
  </si>
  <si>
    <t>Evans</t>
  </si>
  <si>
    <t>Federal Heights</t>
  </si>
  <si>
    <t>Florence</t>
  </si>
  <si>
    <t>Fort Carson</t>
  </si>
  <si>
    <t>Fort Collins</t>
  </si>
  <si>
    <t>Fort Lupton</t>
  </si>
  <si>
    <t>Fort Morgan</t>
  </si>
  <si>
    <t>Fountain</t>
  </si>
  <si>
    <t>Frederick</t>
  </si>
  <si>
    <t>Golden</t>
  </si>
  <si>
    <t>Grand Junction</t>
  </si>
  <si>
    <t>Greeley</t>
  </si>
  <si>
    <t>Hayden</t>
  </si>
  <si>
    <t>Ignacio</t>
  </si>
  <si>
    <t>Johnstown</t>
  </si>
  <si>
    <t>Kersey</t>
  </si>
  <si>
    <t>La Junta</t>
  </si>
  <si>
    <t>Lafayette</t>
  </si>
  <si>
    <t>Lakewood</t>
  </si>
  <si>
    <t>Lamar</t>
  </si>
  <si>
    <t>Leadville</t>
  </si>
  <si>
    <t>Littleton</t>
  </si>
  <si>
    <t>Longmont</t>
  </si>
  <si>
    <t>Loveland</t>
  </si>
  <si>
    <t>Milliken</t>
  </si>
  <si>
    <t>Monte Vista</t>
  </si>
  <si>
    <t>Northglenn</t>
  </si>
  <si>
    <t>Nucla</t>
  </si>
  <si>
    <t>Olathe</t>
  </si>
  <si>
    <t>Palisade</t>
  </si>
  <si>
    <t>Parachute</t>
  </si>
  <si>
    <t>Pueblo West</t>
  </si>
  <si>
    <t>Rifle</t>
  </si>
  <si>
    <t>Rocky Ford</t>
  </si>
  <si>
    <t>Sagauche</t>
  </si>
  <si>
    <t>Sedalia</t>
  </si>
  <si>
    <t>Sheridan</t>
  </si>
  <si>
    <t>Silverthorne</t>
  </si>
  <si>
    <t>Silverton</t>
  </si>
  <si>
    <t>Springfield</t>
  </si>
  <si>
    <t>Sterling</t>
  </si>
  <si>
    <t>Stratton</t>
  </si>
  <si>
    <t>Thornton</t>
  </si>
  <si>
    <t>Towaoc</t>
  </si>
  <si>
    <t>Trinidad</t>
  </si>
  <si>
    <t>Ward</t>
  </si>
  <si>
    <t>Wellington</t>
  </si>
  <si>
    <t>Westminster</t>
  </si>
  <si>
    <t>Wheat Ridge</t>
  </si>
  <si>
    <t># of Sessions</t>
  </si>
  <si>
    <t># of Texts</t>
  </si>
  <si>
    <t># of texts</t>
  </si>
  <si>
    <t>Aguilar</t>
  </si>
  <si>
    <t>Akron</t>
  </si>
  <si>
    <t>Aspen</t>
  </si>
  <si>
    <t>Ault</t>
  </si>
  <si>
    <t>Bennett</t>
  </si>
  <si>
    <t>Berthoud</t>
  </si>
  <si>
    <t>Black Hawk</t>
  </si>
  <si>
    <t>Blende</t>
  </si>
  <si>
    <t>Breckenridge</t>
  </si>
  <si>
    <t>Briggsdale</t>
  </si>
  <si>
    <t>Byers</t>
  </si>
  <si>
    <t>Calhan</t>
  </si>
  <si>
    <t>Centennial</t>
  </si>
  <si>
    <t>Colorado City</t>
  </si>
  <si>
    <t>Conifer</t>
  </si>
  <si>
    <t>Cortez</t>
  </si>
  <si>
    <t>Crawford</t>
  </si>
  <si>
    <t>Deer Trail</t>
  </si>
  <si>
    <t>Delta</t>
  </si>
  <si>
    <t>Dolores</t>
  </si>
  <si>
    <t>Eads</t>
  </si>
  <si>
    <t>Eaton</t>
  </si>
  <si>
    <t>Elizabeth</t>
  </si>
  <si>
    <t>Erie</t>
  </si>
  <si>
    <t>Evergreen</t>
  </si>
  <si>
    <t>Firestone</t>
  </si>
  <si>
    <t>Fleming</t>
  </si>
  <si>
    <t>Fondis</t>
  </si>
  <si>
    <t>Franktown</t>
  </si>
  <si>
    <t>Frisco</t>
  </si>
  <si>
    <t>Fruita</t>
  </si>
  <si>
    <t>Gilcrest</t>
  </si>
  <si>
    <t>Gill</t>
  </si>
  <si>
    <t>Glenwood Springs</t>
  </si>
  <si>
    <t>Granada</t>
  </si>
  <si>
    <t>Granby</t>
  </si>
  <si>
    <t>Grand Lake</t>
  </si>
  <si>
    <t>Green Mountain Falls</t>
  </si>
  <si>
    <t>Green Valley Acres</t>
  </si>
  <si>
    <t>Gypsum</t>
  </si>
  <si>
    <t>Henderson</t>
  </si>
  <si>
    <t>Highland Park</t>
  </si>
  <si>
    <t>Holyoke</t>
  </si>
  <si>
    <t>Hudson</t>
  </si>
  <si>
    <t>Idaho Springs</t>
  </si>
  <si>
    <t>Julesburg</t>
  </si>
  <si>
    <t>Keenesburg</t>
  </si>
  <si>
    <t>Kim</t>
  </si>
  <si>
    <t>Kirk</t>
  </si>
  <si>
    <t>Kremmling</t>
  </si>
  <si>
    <t>La Salle</t>
  </si>
  <si>
    <t>Lochbuie</t>
  </si>
  <si>
    <t>Log Lane Village</t>
  </si>
  <si>
    <t>Louisville</t>
  </si>
  <si>
    <t>Lyons</t>
  </si>
  <si>
    <t>Manassa</t>
  </si>
  <si>
    <t>Manitou Springs</t>
  </si>
  <si>
    <t>Maybell</t>
  </si>
  <si>
    <t>Mcclave</t>
  </si>
  <si>
    <t>Morrison</t>
  </si>
  <si>
    <t>Mosca</t>
  </si>
  <si>
    <t>N/A</t>
  </si>
  <si>
    <t>New Castle</t>
  </si>
  <si>
    <t>Pagosa Springs</t>
  </si>
  <si>
    <t>Palmer Lake</t>
  </si>
  <si>
    <t>Paonia</t>
  </si>
  <si>
    <t>Parker</t>
  </si>
  <si>
    <t>Peyton</t>
  </si>
  <si>
    <t>Placerville</t>
  </si>
  <si>
    <t>Platteville</t>
  </si>
  <si>
    <t>Ramah</t>
  </si>
  <si>
    <t>Rye</t>
  </si>
  <si>
    <t>Salida</t>
  </si>
  <si>
    <t>San Acacio</t>
  </si>
  <si>
    <t>San Luis</t>
  </si>
  <si>
    <t>Sanford</t>
  </si>
  <si>
    <t>Steamboat Springs</t>
  </si>
  <si>
    <t>Swink</t>
  </si>
  <si>
    <t>Timnath</t>
  </si>
  <si>
    <t>Tobe</t>
  </si>
  <si>
    <t>Walden</t>
  </si>
  <si>
    <t>Walsenburg</t>
  </si>
  <si>
    <t>Welty</t>
  </si>
  <si>
    <t>Westcliffe</t>
  </si>
  <si>
    <t>Wiggins</t>
  </si>
  <si>
    <t>Windsor</t>
  </si>
  <si>
    <t>Wolcott</t>
  </si>
  <si>
    <t>Wondervu</t>
  </si>
  <si>
    <t>Woodland Park</t>
  </si>
  <si>
    <t>Yoder</t>
  </si>
  <si>
    <r>
      <rPr>
        <b/>
        <sz val="7"/>
        <rFont val="Roboto"/>
      </rPr>
      <t>Sessions</t>
    </r>
  </si>
  <si>
    <t>Highlands Ranch</t>
  </si>
  <si>
    <t>Greenwood Village</t>
  </si>
  <si>
    <t>Ken Caryl</t>
  </si>
  <si>
    <t>(not set)</t>
  </si>
  <si>
    <t>Lone Tree</t>
  </si>
  <si>
    <t>Sherrelwood</t>
  </si>
  <si>
    <t>Yuma</t>
  </si>
  <si>
    <t>Roxborough Park</t>
  </si>
  <si>
    <t>Glendale</t>
  </si>
  <si>
    <t>Columbine</t>
  </si>
  <si>
    <t>Monument</t>
  </si>
  <si>
    <t>Central City</t>
  </si>
  <si>
    <t>Collbran</t>
  </si>
  <si>
    <t>Black Forest</t>
  </si>
  <si>
    <t>Castle Pines</t>
  </si>
  <si>
    <t>Superior</t>
  </si>
  <si>
    <t>West Pleasant View</t>
  </si>
  <si>
    <t>Woodmoor</t>
  </si>
  <si>
    <t>Hugo</t>
  </si>
  <si>
    <t>Security-Widefield</t>
  </si>
  <si>
    <t>Bailey</t>
  </si>
  <si>
    <t>Fairplay</t>
  </si>
  <si>
    <t>Florissant</t>
  </si>
  <si>
    <t>Nederland</t>
  </si>
  <si>
    <t>North Washington</t>
  </si>
  <si>
    <t>The Pinery</t>
  </si>
  <si>
    <t>Crested Butte</t>
  </si>
  <si>
    <t>Meeker</t>
  </si>
  <si>
    <t>Telluride</t>
  </si>
  <si>
    <t>Vail</t>
  </si>
  <si>
    <t>Cherry Hills Village</t>
  </si>
  <si>
    <t>Allenspark</t>
  </si>
  <si>
    <t>Alma</t>
  </si>
  <si>
    <t>Bayfield</t>
  </si>
  <si>
    <t>Cedaredge</t>
  </si>
  <si>
    <t>Cheyenne Wells</t>
  </si>
  <si>
    <t>Creede</t>
  </si>
  <si>
    <t>Del Norte</t>
  </si>
  <si>
    <t>Divide</t>
  </si>
  <si>
    <t>Dove Creek</t>
  </si>
  <si>
    <t>Eastlake</t>
  </si>
  <si>
    <t>Grover</t>
  </si>
  <si>
    <t>Hot Sulphur Springs</t>
  </si>
  <si>
    <t>Indian Hills</t>
  </si>
  <si>
    <t>Larkspur</t>
  </si>
  <si>
    <t>Mancos</t>
  </si>
  <si>
    <t>Mead</t>
  </si>
  <si>
    <t>Niwot</t>
  </si>
  <si>
    <t>Nunn</t>
  </si>
  <si>
    <t>Pleasant View</t>
  </si>
  <si>
    <t>Strasburg</t>
  </si>
  <si>
    <t>Weldona</t>
  </si>
  <si>
    <t>Flagler</t>
  </si>
  <si>
    <t>Keystone</t>
  </si>
  <si>
    <t>Bethune</t>
  </si>
  <si>
    <t>Galeton</t>
  </si>
  <si>
    <t>LaSalle</t>
  </si>
  <si>
    <t>Loma</t>
  </si>
  <si>
    <t>Red Cliffe</t>
  </si>
  <si>
    <t>Ovid</t>
  </si>
  <si>
    <t>Silt</t>
  </si>
  <si>
    <t>Vona</t>
  </si>
  <si>
    <t># of sites 2017</t>
  </si>
  <si>
    <t># of sites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</si>
</sst>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0"/>
      <color rgb="FF000000"/>
      <name val="Times New Roman"/>
      <family val="1"/>
    </font>
    <font>
      <b/>
      <sz val="7"/>
      <name val="Roboto"/>
    </font>
    <font>
      <sz val="8"/>
      <name val="Roboto"/>
    </font>
    <font>
      <sz val="8"/>
      <color rgb="FF000000"/>
      <name val="Roboto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4" tint="0.79998168889431442"/>
        <bgColor theme="4" tint="0.79998168889431442"/>
      </patternFill>
    </fill>
  </fills>
  <borders count="1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rgb="FFCCCCCC"/>
      </left>
      <right/>
      <top/>
      <bottom style="thin">
        <color rgb="FFCCCCCC"/>
      </bottom>
      <diagonal/>
    </border>
    <border>
      <left style="thin">
        <color rgb="FFCCCCCC"/>
      </left>
      <right/>
      <top style="thin">
        <color rgb="FFCCCCCC"/>
      </top>
      <bottom style="thin">
        <color rgb="FFCCCCCC"/>
      </bottom>
      <diagonal/>
    </border>
    <border>
      <left/>
      <right/>
      <top style="thin">
        <color rgb="FFE4E4E4"/>
      </top>
      <bottom style="thin">
        <color rgb="FFE4E4E4"/>
      </bottom>
      <diagonal/>
    </border>
    <border>
      <left style="thin">
        <color rgb="FFCCCCCC"/>
      </left>
      <right/>
      <top style="thin">
        <color rgb="FFE4E4E4"/>
      </top>
      <bottom style="thin">
        <color rgb="FFE4E4E4"/>
      </bottom>
      <diagonal/>
    </border>
    <border>
      <left/>
      <right/>
      <top/>
      <bottom style="thin">
        <color rgb="FFE4E4E4"/>
      </bottom>
      <diagonal/>
    </border>
    <border>
      <left style="thin">
        <color rgb="FFCCCCCC"/>
      </left>
      <right/>
      <top/>
      <bottom style="thin">
        <color rgb="FFE4E4E4"/>
      </bottom>
      <diagonal/>
    </border>
    <border>
      <left/>
      <right/>
      <top style="thin">
        <color rgb="FFE4E4E4"/>
      </top>
      <bottom/>
      <diagonal/>
    </border>
    <border>
      <left style="thin">
        <color rgb="FFCCCCCC"/>
      </left>
      <right/>
      <top style="thin">
        <color rgb="FFE4E4E4"/>
      </top>
      <bottom/>
      <diagonal/>
    </border>
  </borders>
  <cellStyleXfs count="11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6" fillId="0" borderId="0"/>
    <xf numFmtId="0" fontId="7" fillId="0" borderId="0"/>
    <xf numFmtId="43" fontId="7" fillId="0" borderId="0" applyFont="0" applyFill="0" applyBorder="0" applyAlignment="0" applyProtection="0"/>
    <xf numFmtId="0" fontId="12" fillId="0" borderId="0"/>
  </cellStyleXfs>
  <cellXfs count="61">
    <xf numFmtId="0" fontId="0" fillId="0" borderId="0" xfId="0"/>
    <xf numFmtId="43" fontId="2" fillId="2" borderId="1" xfId="1" applyFont="1" applyFill="1" applyBorder="1" applyAlignment="1">
      <alignment horizontal="center"/>
    </xf>
    <xf numFmtId="43" fontId="2" fillId="0" borderId="2" xfId="1" applyFont="1" applyFill="1" applyBorder="1" applyAlignment="1">
      <alignment horizontal="right"/>
    </xf>
    <xf numFmtId="43" fontId="0" fillId="0" borderId="0" xfId="1" applyFont="1"/>
    <xf numFmtId="0" fontId="2" fillId="2" borderId="3" xfId="3" applyFont="1" applyFill="1" applyBorder="1" applyAlignment="1">
      <alignment horizontal="center"/>
    </xf>
    <xf numFmtId="164" fontId="2" fillId="2" borderId="1" xfId="1" applyNumberFormat="1" applyFont="1" applyFill="1" applyBorder="1" applyAlignment="1">
      <alignment horizontal="center"/>
    </xf>
    <xf numFmtId="164" fontId="2" fillId="0" borderId="2" xfId="1" applyNumberFormat="1" applyFont="1" applyFill="1" applyBorder="1" applyAlignment="1">
      <alignment horizontal="right"/>
    </xf>
    <xf numFmtId="164" fontId="0" fillId="0" borderId="0" xfId="1" applyNumberFormat="1" applyFont="1"/>
    <xf numFmtId="165" fontId="0" fillId="0" borderId="0" xfId="2" applyNumberFormat="1" applyFont="1"/>
    <xf numFmtId="0" fontId="2" fillId="2" borderId="1" xfId="4" applyFont="1" applyFill="1" applyBorder="1" applyAlignment="1">
      <alignment horizontal="center"/>
    </xf>
    <xf numFmtId="0" fontId="2" fillId="0" borderId="2" xfId="4" applyFont="1" applyFill="1" applyBorder="1" applyAlignment="1"/>
    <xf numFmtId="0" fontId="2" fillId="2" borderId="1" xfId="5" applyFont="1" applyFill="1" applyBorder="1" applyAlignment="1">
      <alignment horizontal="center"/>
    </xf>
    <xf numFmtId="0" fontId="2" fillId="0" borderId="2" xfId="5" applyFont="1" applyFill="1" applyBorder="1" applyAlignment="1">
      <alignment horizontal="right" wrapText="1"/>
    </xf>
    <xf numFmtId="0" fontId="2" fillId="0" borderId="2" xfId="5" applyFont="1" applyFill="1" applyBorder="1" applyAlignment="1">
      <alignment wrapText="1"/>
    </xf>
    <xf numFmtId="43" fontId="2" fillId="0" borderId="2" xfId="1" applyFont="1" applyFill="1" applyBorder="1" applyAlignment="1">
      <alignment horizontal="right" wrapText="1"/>
    </xf>
    <xf numFmtId="164" fontId="2" fillId="0" borderId="2" xfId="1" applyNumberFormat="1" applyFont="1" applyFill="1" applyBorder="1" applyAlignment="1">
      <alignment horizontal="right" wrapText="1"/>
    </xf>
    <xf numFmtId="0" fontId="2" fillId="2" borderId="1" xfId="6" applyFont="1" applyFill="1" applyBorder="1" applyAlignment="1">
      <alignment horizontal="center"/>
    </xf>
    <xf numFmtId="0" fontId="2" fillId="0" borderId="2" xfId="6" applyFont="1" applyFill="1" applyBorder="1" applyAlignment="1">
      <alignment horizontal="right"/>
    </xf>
    <xf numFmtId="0" fontId="2" fillId="0" borderId="2" xfId="6" applyFont="1" applyFill="1" applyBorder="1" applyAlignment="1"/>
    <xf numFmtId="0" fontId="5" fillId="2" borderId="1" xfId="7" applyFont="1" applyFill="1" applyBorder="1" applyAlignment="1">
      <alignment horizontal="center"/>
    </xf>
    <xf numFmtId="0" fontId="5" fillId="0" borderId="2" xfId="7" applyFont="1" applyFill="1" applyBorder="1" applyAlignment="1"/>
    <xf numFmtId="0" fontId="0" fillId="0" borderId="0" xfId="0" applyAlignment="1"/>
    <xf numFmtId="164" fontId="5" fillId="2" borderId="1" xfId="1" applyNumberFormat="1" applyFont="1" applyFill="1" applyBorder="1" applyAlignment="1">
      <alignment horizontal="center"/>
    </xf>
    <xf numFmtId="164" fontId="5" fillId="0" borderId="2" xfId="1" applyNumberFormat="1" applyFont="1" applyFill="1" applyBorder="1" applyAlignment="1">
      <alignment horizontal="right"/>
    </xf>
    <xf numFmtId="164" fontId="0" fillId="0" borderId="0" xfId="1" applyNumberFormat="1" applyFont="1" applyAlignment="1"/>
    <xf numFmtId="0" fontId="2" fillId="2" borderId="1" xfId="7" applyFont="1" applyFill="1" applyBorder="1" applyAlignment="1">
      <alignment horizontal="center"/>
    </xf>
    <xf numFmtId="0" fontId="4" fillId="3" borderId="4" xfId="8" applyFont="1" applyFill="1" applyBorder="1"/>
    <xf numFmtId="164" fontId="4" fillId="3" borderId="4" xfId="9" applyNumberFormat="1" applyFont="1" applyFill="1" applyBorder="1"/>
    <xf numFmtId="0" fontId="7" fillId="0" borderId="0" xfId="8" applyFill="1" applyBorder="1" applyAlignment="1">
      <alignment horizontal="left" vertical="top"/>
    </xf>
    <xf numFmtId="0" fontId="7" fillId="0" borderId="0" xfId="8" applyAlignment="1">
      <alignment horizontal="left"/>
    </xf>
    <xf numFmtId="164" fontId="0" fillId="0" borderId="0" xfId="9" applyNumberFormat="1" applyFont="1"/>
    <xf numFmtId="164" fontId="0" fillId="0" borderId="0" xfId="9" applyNumberFormat="1" applyFont="1" applyFill="1" applyBorder="1" applyAlignment="1">
      <alignment horizontal="left" vertical="top"/>
    </xf>
    <xf numFmtId="0" fontId="8" fillId="0" borderId="5" xfId="8" applyFont="1" applyFill="1" applyBorder="1" applyAlignment="1">
      <alignment horizontal="left"/>
    </xf>
    <xf numFmtId="164" fontId="8" fillId="0" borderId="6" xfId="9" applyNumberFormat="1" applyFont="1" applyFill="1" applyBorder="1" applyAlignment="1">
      <alignment horizontal="left" vertical="top" wrapText="1"/>
    </xf>
    <xf numFmtId="0" fontId="8" fillId="0" borderId="6" xfId="8" applyFont="1" applyFill="1" applyBorder="1" applyAlignment="1">
      <alignment horizontal="left" vertical="top" wrapText="1"/>
    </xf>
    <xf numFmtId="0" fontId="9" fillId="0" borderId="7" xfId="8" applyFont="1" applyFill="1" applyBorder="1" applyAlignment="1">
      <alignment horizontal="left" vertical="top"/>
    </xf>
    <xf numFmtId="164" fontId="0" fillId="0" borderId="8" xfId="9" applyNumberFormat="1" applyFont="1" applyFill="1" applyBorder="1" applyAlignment="1">
      <alignment horizontal="left" vertical="top"/>
    </xf>
    <xf numFmtId="164" fontId="0" fillId="0" borderId="8" xfId="9" applyNumberFormat="1" applyFont="1" applyFill="1" applyBorder="1" applyAlignment="1">
      <alignment horizontal="center" vertical="top" wrapText="1"/>
    </xf>
    <xf numFmtId="164" fontId="0" fillId="0" borderId="8" xfId="9" applyNumberFormat="1" applyFont="1" applyFill="1" applyBorder="1" applyAlignment="1">
      <alignment horizontal="right" vertical="top" wrapText="1"/>
    </xf>
    <xf numFmtId="164" fontId="10" fillId="0" borderId="8" xfId="9" applyNumberFormat="1" applyFont="1" applyFill="1" applyBorder="1" applyAlignment="1">
      <alignment horizontal="right" vertical="top" wrapText="1"/>
    </xf>
    <xf numFmtId="164" fontId="0" fillId="0" borderId="8" xfId="9" applyNumberFormat="1" applyFont="1" applyFill="1" applyBorder="1" applyAlignment="1">
      <alignment horizontal="left" vertical="top" wrapText="1"/>
    </xf>
    <xf numFmtId="0" fontId="9" fillId="0" borderId="9" xfId="8" applyFont="1" applyFill="1" applyBorder="1" applyAlignment="1">
      <alignment horizontal="left" vertical="top"/>
    </xf>
    <xf numFmtId="164" fontId="0" fillId="0" borderId="10" xfId="9" applyNumberFormat="1" applyFont="1" applyFill="1" applyBorder="1" applyAlignment="1">
      <alignment horizontal="right" vertical="top" wrapText="1"/>
    </xf>
    <xf numFmtId="164" fontId="0" fillId="0" borderId="8" xfId="9" applyNumberFormat="1" applyFont="1" applyFill="1" applyBorder="1" applyAlignment="1">
      <alignment horizontal="right" vertical="top"/>
    </xf>
    <xf numFmtId="164" fontId="9" fillId="0" borderId="8" xfId="9" applyNumberFormat="1" applyFont="1" applyFill="1" applyBorder="1" applyAlignment="1">
      <alignment horizontal="right" vertical="top" wrapText="1"/>
    </xf>
    <xf numFmtId="0" fontId="9" fillId="0" borderId="11" xfId="8" applyFont="1" applyFill="1" applyBorder="1" applyAlignment="1">
      <alignment horizontal="left" vertical="top"/>
    </xf>
    <xf numFmtId="164" fontId="10" fillId="0" borderId="12" xfId="9" applyNumberFormat="1" applyFont="1" applyFill="1" applyBorder="1" applyAlignment="1">
      <alignment horizontal="right" vertical="top" wrapText="1"/>
    </xf>
    <xf numFmtId="164" fontId="0" fillId="0" borderId="0" xfId="9" applyNumberFormat="1" applyFont="1" applyFill="1" applyBorder="1" applyAlignment="1">
      <alignment horizontal="left" vertical="top" wrapText="1"/>
    </xf>
    <xf numFmtId="164" fontId="5" fillId="0" borderId="2" xfId="1" applyNumberFormat="1" applyFont="1" applyFill="1" applyBorder="1" applyAlignment="1"/>
    <xf numFmtId="0" fontId="11" fillId="2" borderId="1" xfId="10" applyFont="1" applyFill="1" applyBorder="1" applyAlignment="1">
      <alignment horizontal="center"/>
    </xf>
    <xf numFmtId="0" fontId="11" fillId="0" borderId="2" xfId="10" applyFont="1" applyFill="1" applyBorder="1" applyAlignment="1"/>
    <xf numFmtId="164" fontId="11" fillId="2" borderId="1" xfId="1" applyNumberFormat="1" applyFont="1" applyFill="1" applyBorder="1" applyAlignment="1">
      <alignment horizontal="center"/>
    </xf>
    <xf numFmtId="164" fontId="11" fillId="0" borderId="2" xfId="1" applyNumberFormat="1" applyFont="1" applyFill="1" applyBorder="1" applyAlignment="1">
      <alignment horizontal="right"/>
    </xf>
    <xf numFmtId="0" fontId="0" fillId="0" borderId="2" xfId="0" applyBorder="1"/>
    <xf numFmtId="0" fontId="11" fillId="0" borderId="0" xfId="10" applyFont="1" applyFill="1" applyBorder="1" applyAlignment="1"/>
    <xf numFmtId="164" fontId="0" fillId="0" borderId="2" xfId="1" applyNumberFormat="1" applyFont="1" applyBorder="1"/>
    <xf numFmtId="164" fontId="11" fillId="0" borderId="0" xfId="1" applyNumberFormat="1" applyFont="1" applyFill="1" applyBorder="1" applyAlignment="1">
      <alignment horizontal="right"/>
    </xf>
    <xf numFmtId="0" fontId="2" fillId="2" borderId="3" xfId="3" applyFont="1" applyFill="1" applyBorder="1" applyAlignment="1">
      <alignment horizontal="right"/>
    </xf>
    <xf numFmtId="165" fontId="0" fillId="0" borderId="0" xfId="2" applyNumberFormat="1" applyFont="1" applyAlignment="1">
      <alignment horizontal="right"/>
    </xf>
    <xf numFmtId="0" fontId="0" fillId="0" borderId="0" xfId="0" applyAlignment="1">
      <alignment horizontal="right"/>
    </xf>
    <xf numFmtId="164" fontId="2" fillId="2" borderId="3" xfId="1" applyNumberFormat="1" applyFont="1" applyFill="1" applyBorder="1" applyAlignment="1">
      <alignment horizontal="center"/>
    </xf>
  </cellXfs>
  <cellStyles count="11">
    <cellStyle name="Comma" xfId="1" builtinId="3"/>
    <cellStyle name="Comma 2" xfId="9" xr:uid="{00000000-0005-0000-0000-000001000000}"/>
    <cellStyle name="Normal" xfId="0" builtinId="0"/>
    <cellStyle name="Normal 2" xfId="8" xr:uid="{00000000-0005-0000-0000-000003000000}"/>
    <cellStyle name="Normal_County_Compare" xfId="4" xr:uid="{00000000-0005-0000-0000-000004000000}"/>
    <cellStyle name="Normal_Customer_Site_Meals_ADP" xfId="5" xr:uid="{00000000-0005-0000-0000-000005000000}"/>
    <cellStyle name="Normal_Meal_Types_Comparison" xfId="6" xr:uid="{00000000-0005-0000-0000-000006000000}"/>
    <cellStyle name="Normal_Meals_By_City" xfId="7" xr:uid="{00000000-0005-0000-0000-000007000000}"/>
    <cellStyle name="Normal_Sheet1" xfId="10" xr:uid="{00000000-0005-0000-0000-000008000000}"/>
    <cellStyle name="Normal_Sheet2" xfId="3" xr:uid="{00000000-0005-0000-0000-000009000000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3778</xdr:colOff>
      <xdr:row>0</xdr:row>
      <xdr:rowOff>0</xdr:rowOff>
    </xdr:from>
    <xdr:to>
      <xdr:col>9</xdr:col>
      <xdr:colOff>260953</xdr:colOff>
      <xdr:row>0</xdr:row>
      <xdr:rowOff>0</xdr:rowOff>
    </xdr:to>
    <xdr:sp macro="" textlink="">
      <xdr:nvSpPr>
        <xdr:cNvPr id="2" name="Shape 2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/>
      </xdr:nvSpPr>
      <xdr:spPr>
        <a:xfrm>
          <a:off x="3778" y="0"/>
          <a:ext cx="7820025" cy="0"/>
        </a:xfrm>
        <a:custGeom>
          <a:avLst/>
          <a:gdLst/>
          <a:ahLst/>
          <a:cxnLst/>
          <a:rect l="0" t="0" r="0" b="0"/>
          <a:pathLst>
            <a:path w="7556500">
              <a:moveTo>
                <a:pt x="0" y="0"/>
              </a:moveTo>
              <a:lnTo>
                <a:pt x="7556500" y="0"/>
              </a:lnTo>
            </a:path>
          </a:pathLst>
        </a:custGeom>
        <a:ln w="7556">
          <a:solidFill>
            <a:srgbClr val="D9DBDF"/>
          </a:solidFill>
        </a:ln>
      </xdr:spPr>
    </xdr:sp>
    <xdr:clientData/>
  </xdr:twoCellAnchor>
  <xdr:oneCellAnchor>
    <xdr:from>
      <xdr:col>0</xdr:col>
      <xdr:colOff>3778</xdr:colOff>
      <xdr:row>0</xdr:row>
      <xdr:rowOff>0</xdr:rowOff>
    </xdr:from>
    <xdr:ext cx="7549515" cy="0"/>
    <xdr:sp macro="" textlink="">
      <xdr:nvSpPr>
        <xdr:cNvPr id="3" name="Shape 9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/>
      </xdr:nvSpPr>
      <xdr:spPr>
        <a:xfrm>
          <a:off x="3778" y="0"/>
          <a:ext cx="7549515" cy="0"/>
        </a:xfrm>
        <a:custGeom>
          <a:avLst/>
          <a:gdLst/>
          <a:ahLst/>
          <a:cxnLst/>
          <a:rect l="0" t="0" r="0" b="0"/>
          <a:pathLst>
            <a:path w="7549515">
              <a:moveTo>
                <a:pt x="0" y="0"/>
              </a:moveTo>
              <a:lnTo>
                <a:pt x="7548943" y="0"/>
              </a:lnTo>
            </a:path>
          </a:pathLst>
        </a:custGeom>
        <a:ln w="7556">
          <a:solidFill>
            <a:srgbClr val="CCCCCC"/>
          </a:solidFill>
        </a:ln>
      </xdr:spPr>
    </xdr:sp>
    <xdr:clientData/>
  </xdr:oneCellAnchor>
  <xdr:twoCellAnchor editAs="oneCell">
    <xdr:from>
      <xdr:col>0</xdr:col>
      <xdr:colOff>7556</xdr:colOff>
      <xdr:row>0</xdr:row>
      <xdr:rowOff>0</xdr:rowOff>
    </xdr:from>
    <xdr:to>
      <xdr:col>0</xdr:col>
      <xdr:colOff>1560131</xdr:colOff>
      <xdr:row>0</xdr:row>
      <xdr:rowOff>0</xdr:rowOff>
    </xdr:to>
    <xdr:sp macro="" textlink="">
      <xdr:nvSpPr>
        <xdr:cNvPr id="4" name="Shape 10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/>
      </xdr:nvSpPr>
      <xdr:spPr>
        <a:xfrm>
          <a:off x="7556" y="0"/>
          <a:ext cx="1552575" cy="0"/>
        </a:xfrm>
        <a:custGeom>
          <a:avLst/>
          <a:gdLst/>
          <a:ahLst/>
          <a:cxnLst/>
          <a:rect l="0" t="0" r="0" b="0"/>
          <a:pathLst>
            <a:path w="1489075">
              <a:moveTo>
                <a:pt x="0" y="0"/>
              </a:moveTo>
              <a:lnTo>
                <a:pt x="1488630" y="0"/>
              </a:lnTo>
            </a:path>
          </a:pathLst>
        </a:custGeom>
        <a:ln w="15113">
          <a:solidFill>
            <a:srgbClr val="EFEFEF"/>
          </a:solidFill>
        </a:ln>
      </xdr:spPr>
    </xdr:sp>
    <xdr:clientData/>
  </xdr:twoCellAnchor>
  <xdr:oneCellAnchor>
    <xdr:from>
      <xdr:col>0</xdr:col>
      <xdr:colOff>3778</xdr:colOff>
      <xdr:row>0</xdr:row>
      <xdr:rowOff>0</xdr:rowOff>
    </xdr:from>
    <xdr:ext cx="7050405" cy="0"/>
    <xdr:sp macro="" textlink="">
      <xdr:nvSpPr>
        <xdr:cNvPr id="5" name="Shape 19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/>
      </xdr:nvSpPr>
      <xdr:spPr>
        <a:xfrm>
          <a:off x="3778" y="0"/>
          <a:ext cx="7050405" cy="0"/>
        </a:xfrm>
        <a:custGeom>
          <a:avLst/>
          <a:gdLst/>
          <a:ahLst/>
          <a:cxnLst/>
          <a:rect l="0" t="0" r="0" b="0"/>
          <a:pathLst>
            <a:path w="7050405">
              <a:moveTo>
                <a:pt x="0" y="0"/>
              </a:moveTo>
              <a:lnTo>
                <a:pt x="7050214" y="0"/>
              </a:lnTo>
            </a:path>
          </a:pathLst>
        </a:custGeom>
        <a:ln w="7556">
          <a:solidFill>
            <a:srgbClr val="EFEFEF"/>
          </a:solidFill>
        </a:ln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39"/>
  <sheetViews>
    <sheetView workbookViewId="0">
      <selection activeCell="F141" sqref="F141"/>
    </sheetView>
  </sheetViews>
  <sheetFormatPr defaultRowHeight="14.6"/>
  <cols>
    <col min="1" max="1" width="14.4609375" bestFit="1" customWidth="1"/>
    <col min="2" max="2" width="60.15234375" bestFit="1" customWidth="1"/>
    <col min="3" max="3" width="7.69140625" bestFit="1" customWidth="1"/>
    <col min="4" max="4" width="60.53515625" bestFit="1" customWidth="1"/>
    <col min="5" max="6" width="16.84375" style="7" bestFit="1" customWidth="1"/>
    <col min="7" max="8" width="14" style="7" customWidth="1"/>
    <col min="9" max="9" width="9.15234375" style="3"/>
    <col min="10" max="10" width="10.69140625" style="3" customWidth="1"/>
  </cols>
  <sheetData>
    <row r="1" spans="1:12">
      <c r="A1" s="11" t="s">
        <v>0</v>
      </c>
      <c r="B1" s="11" t="s">
        <v>1</v>
      </c>
      <c r="C1" s="11" t="s">
        <v>2</v>
      </c>
      <c r="D1" s="11" t="s">
        <v>3</v>
      </c>
      <c r="E1" s="5" t="s">
        <v>6</v>
      </c>
      <c r="F1" s="5" t="s">
        <v>7</v>
      </c>
      <c r="G1" s="4" t="s">
        <v>564</v>
      </c>
      <c r="H1" s="4" t="s">
        <v>565</v>
      </c>
      <c r="I1" s="1" t="s">
        <v>8</v>
      </c>
      <c r="J1" s="1" t="s">
        <v>9</v>
      </c>
      <c r="K1" s="4" t="s">
        <v>564</v>
      </c>
      <c r="L1" s="4" t="s">
        <v>565</v>
      </c>
    </row>
    <row r="2" spans="1:12">
      <c r="A2" s="12">
        <v>10</v>
      </c>
      <c r="B2" s="13" t="s">
        <v>377</v>
      </c>
      <c r="C2" s="12">
        <v>502</v>
      </c>
      <c r="D2" s="13" t="s">
        <v>378</v>
      </c>
      <c r="E2" s="15">
        <v>1422</v>
      </c>
      <c r="F2" s="15">
        <v>1752</v>
      </c>
      <c r="G2" s="7">
        <f>+F2-E2</f>
        <v>330</v>
      </c>
      <c r="H2" s="8">
        <f>+G2/E2</f>
        <v>0.2320675105485232</v>
      </c>
      <c r="I2" s="14">
        <v>81.819999999999993</v>
      </c>
      <c r="J2" s="14">
        <v>101.64</v>
      </c>
      <c r="K2" s="3">
        <f>+J2-I2</f>
        <v>19.820000000000007</v>
      </c>
      <c r="L2" s="8">
        <f>+K2/I2</f>
        <v>0.24223906135419224</v>
      </c>
    </row>
    <row r="3" spans="1:12">
      <c r="A3" s="12">
        <v>10</v>
      </c>
      <c r="B3" s="13" t="s">
        <v>377</v>
      </c>
      <c r="C3" s="12">
        <v>503</v>
      </c>
      <c r="D3" s="13" t="s">
        <v>558</v>
      </c>
      <c r="E3" s="15">
        <v>1143</v>
      </c>
      <c r="F3" s="15">
        <v>919</v>
      </c>
      <c r="G3" s="7">
        <f t="shared" ref="G3:G66" si="0">+F3-E3</f>
        <v>-224</v>
      </c>
      <c r="H3" s="8">
        <f t="shared" ref="H3:H66" si="1">+G3/E3</f>
        <v>-0.19597550306211722</v>
      </c>
      <c r="I3" s="14">
        <v>97.45</v>
      </c>
      <c r="J3" s="14">
        <v>45.95</v>
      </c>
      <c r="K3" s="3">
        <f t="shared" ref="K3:K66" si="2">+J3-I3</f>
        <v>-51.5</v>
      </c>
      <c r="L3" s="8">
        <f t="shared" ref="L3:L66" si="3">+K3/I3</f>
        <v>-0.52847614161108258</v>
      </c>
    </row>
    <row r="4" spans="1:12">
      <c r="A4" s="12">
        <v>20</v>
      </c>
      <c r="B4" s="13" t="s">
        <v>195</v>
      </c>
      <c r="C4" s="12">
        <v>1878</v>
      </c>
      <c r="D4" s="13" t="s">
        <v>196</v>
      </c>
      <c r="E4" s="15">
        <v>5508</v>
      </c>
      <c r="F4" s="15">
        <v>2780</v>
      </c>
      <c r="G4" s="7">
        <f t="shared" si="0"/>
        <v>-2728</v>
      </c>
      <c r="H4" s="8">
        <f t="shared" si="1"/>
        <v>-0.495279593318809</v>
      </c>
      <c r="I4" s="14">
        <v>311.10000000000002</v>
      </c>
      <c r="J4" s="14">
        <v>235.62000000000003</v>
      </c>
      <c r="K4" s="3">
        <f t="shared" si="2"/>
        <v>-75.47999999999999</v>
      </c>
      <c r="L4" s="8">
        <f t="shared" si="3"/>
        <v>-0.24262295081967208</v>
      </c>
    </row>
    <row r="5" spans="1:12">
      <c r="A5" s="12">
        <v>20</v>
      </c>
      <c r="B5" s="13" t="s">
        <v>195</v>
      </c>
      <c r="C5" s="12">
        <v>8211</v>
      </c>
      <c r="D5" s="13" t="s">
        <v>509</v>
      </c>
      <c r="E5" s="15">
        <v>5264</v>
      </c>
      <c r="F5" s="15">
        <v>4304</v>
      </c>
      <c r="G5" s="7">
        <f t="shared" si="0"/>
        <v>-960</v>
      </c>
      <c r="H5" s="8">
        <f t="shared" si="1"/>
        <v>-0.18237082066869301</v>
      </c>
      <c r="I5" s="14">
        <v>307.02999999999997</v>
      </c>
      <c r="J5" s="14">
        <v>292.08</v>
      </c>
      <c r="K5" s="3">
        <f t="shared" si="2"/>
        <v>-14.949999999999989</v>
      </c>
      <c r="L5" s="8">
        <f t="shared" si="3"/>
        <v>-4.8692310197700518E-2</v>
      </c>
    </row>
    <row r="6" spans="1:12">
      <c r="A6" s="12">
        <v>20</v>
      </c>
      <c r="B6" s="13" t="s">
        <v>195</v>
      </c>
      <c r="C6" s="12">
        <v>9444</v>
      </c>
      <c r="D6" s="13" t="s">
        <v>545</v>
      </c>
      <c r="E6" s="15">
        <v>3464</v>
      </c>
      <c r="F6" s="15">
        <v>4480</v>
      </c>
      <c r="G6" s="7">
        <f t="shared" si="0"/>
        <v>1016</v>
      </c>
      <c r="H6" s="8">
        <f t="shared" si="1"/>
        <v>0.29330254041570436</v>
      </c>
      <c r="I6" s="14">
        <v>201.77</v>
      </c>
      <c r="J6" s="14">
        <v>307.42</v>
      </c>
      <c r="K6" s="3">
        <f t="shared" si="2"/>
        <v>105.65</v>
      </c>
      <c r="L6" s="8">
        <f t="shared" si="3"/>
        <v>0.52361599841403583</v>
      </c>
    </row>
    <row r="7" spans="1:12">
      <c r="A7" s="12">
        <v>20</v>
      </c>
      <c r="B7" s="13" t="s">
        <v>195</v>
      </c>
      <c r="C7" s="12">
        <v>9747</v>
      </c>
      <c r="D7" s="13" t="s">
        <v>495</v>
      </c>
      <c r="E7" s="15">
        <v>4666</v>
      </c>
      <c r="F7" s="15">
        <v>3503</v>
      </c>
      <c r="G7" s="7">
        <f t="shared" si="0"/>
        <v>-1163</v>
      </c>
      <c r="H7" s="8">
        <f t="shared" si="1"/>
        <v>-0.24924989284183455</v>
      </c>
      <c r="I7" s="14">
        <v>268.08</v>
      </c>
      <c r="J7" s="14">
        <v>268.73</v>
      </c>
      <c r="K7" s="3">
        <f t="shared" si="2"/>
        <v>0.65000000000003411</v>
      </c>
      <c r="L7" s="8">
        <f t="shared" si="3"/>
        <v>2.4246493584006048E-3</v>
      </c>
    </row>
    <row r="8" spans="1:12">
      <c r="A8" s="12">
        <v>30</v>
      </c>
      <c r="B8" s="13" t="s">
        <v>23</v>
      </c>
      <c r="C8" s="12">
        <v>24</v>
      </c>
      <c r="D8" s="13" t="s">
        <v>26</v>
      </c>
      <c r="E8" s="15">
        <v>907</v>
      </c>
      <c r="F8" s="15">
        <v>552</v>
      </c>
      <c r="G8" s="7">
        <f t="shared" si="0"/>
        <v>-355</v>
      </c>
      <c r="H8" s="8">
        <f t="shared" si="1"/>
        <v>-0.3914002205071665</v>
      </c>
      <c r="I8" s="14">
        <v>74.41</v>
      </c>
      <c r="J8" s="14">
        <v>45.09</v>
      </c>
      <c r="K8" s="3">
        <f t="shared" si="2"/>
        <v>-29.319999999999993</v>
      </c>
      <c r="L8" s="8">
        <f t="shared" si="3"/>
        <v>-0.39403306007257083</v>
      </c>
    </row>
    <row r="9" spans="1:12">
      <c r="A9" s="12">
        <v>30</v>
      </c>
      <c r="B9" s="13" t="s">
        <v>23</v>
      </c>
      <c r="C9" s="12">
        <v>186</v>
      </c>
      <c r="D9" s="13" t="s">
        <v>38</v>
      </c>
      <c r="E9" s="15">
        <v>2288</v>
      </c>
      <c r="F9" s="15">
        <v>1565</v>
      </c>
      <c r="G9" s="7">
        <f t="shared" si="0"/>
        <v>-723</v>
      </c>
      <c r="H9" s="8">
        <f t="shared" si="1"/>
        <v>-0.31599650349650349</v>
      </c>
      <c r="I9" s="14">
        <v>216.87</v>
      </c>
      <c r="J9" s="14">
        <v>130.42000000000002</v>
      </c>
      <c r="K9" s="3">
        <f t="shared" si="2"/>
        <v>-86.449999999999989</v>
      </c>
      <c r="L9" s="8">
        <f t="shared" si="3"/>
        <v>-0.39862590491999811</v>
      </c>
    </row>
    <row r="10" spans="1:12">
      <c r="A10" s="12">
        <v>30</v>
      </c>
      <c r="B10" s="13" t="s">
        <v>23</v>
      </c>
      <c r="C10" s="12">
        <v>4536</v>
      </c>
      <c r="D10" s="13" t="s">
        <v>342</v>
      </c>
      <c r="E10" s="15">
        <v>2092</v>
      </c>
      <c r="F10" s="15">
        <v>1898</v>
      </c>
      <c r="G10" s="7">
        <f t="shared" si="0"/>
        <v>-194</v>
      </c>
      <c r="H10" s="8">
        <f t="shared" si="1"/>
        <v>-9.2734225621414909E-2</v>
      </c>
      <c r="I10" s="14">
        <v>232.84</v>
      </c>
      <c r="J10" s="14">
        <v>158.16</v>
      </c>
      <c r="K10" s="3">
        <f t="shared" si="2"/>
        <v>-74.680000000000007</v>
      </c>
      <c r="L10" s="8">
        <f t="shared" si="3"/>
        <v>-0.32073526885414877</v>
      </c>
    </row>
    <row r="11" spans="1:12">
      <c r="A11" s="12">
        <v>30</v>
      </c>
      <c r="B11" s="13" t="s">
        <v>23</v>
      </c>
      <c r="C11" s="12">
        <v>5982</v>
      </c>
      <c r="D11" s="13" t="s">
        <v>390</v>
      </c>
      <c r="E11" s="15">
        <v>2435</v>
      </c>
      <c r="F11" s="15">
        <v>2166</v>
      </c>
      <c r="G11" s="7">
        <f t="shared" si="0"/>
        <v>-269</v>
      </c>
      <c r="H11" s="8">
        <f t="shared" si="1"/>
        <v>-0.11047227926078029</v>
      </c>
      <c r="I11" s="14">
        <v>239.12</v>
      </c>
      <c r="J11" s="14">
        <v>177.25</v>
      </c>
      <c r="K11" s="3">
        <f t="shared" si="2"/>
        <v>-61.870000000000005</v>
      </c>
      <c r="L11" s="8">
        <f t="shared" si="3"/>
        <v>-0.25874038139846106</v>
      </c>
    </row>
    <row r="12" spans="1:12">
      <c r="A12" s="12">
        <v>30</v>
      </c>
      <c r="B12" s="13" t="s">
        <v>23</v>
      </c>
      <c r="C12" s="12">
        <v>6534</v>
      </c>
      <c r="D12" s="13" t="s">
        <v>303</v>
      </c>
      <c r="E12" s="15">
        <v>2316</v>
      </c>
      <c r="F12" s="15">
        <v>963</v>
      </c>
      <c r="G12" s="7">
        <f t="shared" si="0"/>
        <v>-1353</v>
      </c>
      <c r="H12" s="8">
        <f t="shared" si="1"/>
        <v>-0.58419689119170981</v>
      </c>
      <c r="I12" s="14">
        <v>219.07</v>
      </c>
      <c r="J12" s="14">
        <v>79.25</v>
      </c>
      <c r="K12" s="3">
        <f t="shared" si="2"/>
        <v>-139.82</v>
      </c>
      <c r="L12" s="8">
        <f t="shared" si="3"/>
        <v>-0.6382434838179577</v>
      </c>
    </row>
    <row r="13" spans="1:12">
      <c r="A13" s="12">
        <v>30</v>
      </c>
      <c r="B13" s="13" t="s">
        <v>23</v>
      </c>
      <c r="C13" s="12">
        <v>7501</v>
      </c>
      <c r="D13" s="13" t="s">
        <v>361</v>
      </c>
      <c r="E13" s="15">
        <v>278</v>
      </c>
      <c r="F13" s="15">
        <v>69</v>
      </c>
      <c r="G13" s="7">
        <f t="shared" si="0"/>
        <v>-209</v>
      </c>
      <c r="H13" s="8">
        <f t="shared" si="1"/>
        <v>-0.75179856115107913</v>
      </c>
      <c r="I13" s="14">
        <v>23.17</v>
      </c>
      <c r="J13" s="14">
        <v>5.75</v>
      </c>
      <c r="K13" s="3">
        <f t="shared" si="2"/>
        <v>-17.420000000000002</v>
      </c>
      <c r="L13" s="8">
        <f t="shared" si="3"/>
        <v>-0.75183426845058265</v>
      </c>
    </row>
    <row r="14" spans="1:12">
      <c r="A14" s="12">
        <v>30</v>
      </c>
      <c r="B14" s="13" t="s">
        <v>23</v>
      </c>
      <c r="C14" s="12">
        <v>7502</v>
      </c>
      <c r="D14" s="13" t="s">
        <v>24</v>
      </c>
      <c r="E14" s="15">
        <v>2073</v>
      </c>
      <c r="F14" s="15">
        <v>1227</v>
      </c>
      <c r="G14" s="7">
        <f t="shared" si="0"/>
        <v>-846</v>
      </c>
      <c r="H14" s="8">
        <f t="shared" si="1"/>
        <v>-0.40810419681620841</v>
      </c>
      <c r="I14" s="14">
        <v>170.42000000000002</v>
      </c>
      <c r="J14" s="14">
        <v>101</v>
      </c>
      <c r="K14" s="3">
        <f t="shared" si="2"/>
        <v>-69.420000000000016</v>
      </c>
      <c r="L14" s="8">
        <f t="shared" si="3"/>
        <v>-0.40734655556859528</v>
      </c>
    </row>
    <row r="15" spans="1:12">
      <c r="A15" s="12">
        <v>30</v>
      </c>
      <c r="B15" s="13" t="s">
        <v>23</v>
      </c>
      <c r="C15" s="12">
        <v>7503</v>
      </c>
      <c r="D15" s="13" t="s">
        <v>173</v>
      </c>
      <c r="E15" s="15">
        <v>3106</v>
      </c>
      <c r="F15" s="15">
        <v>2020</v>
      </c>
      <c r="G15" s="7">
        <f t="shared" si="0"/>
        <v>-1086</v>
      </c>
      <c r="H15" s="8">
        <f t="shared" si="1"/>
        <v>-0.34964584674822924</v>
      </c>
      <c r="I15" s="14">
        <v>331.67</v>
      </c>
      <c r="J15" s="14">
        <v>166.66</v>
      </c>
      <c r="K15" s="3">
        <f t="shared" si="2"/>
        <v>-165.01000000000002</v>
      </c>
      <c r="L15" s="8">
        <f t="shared" si="3"/>
        <v>-0.49751258781318786</v>
      </c>
    </row>
    <row r="16" spans="1:12">
      <c r="A16" s="12">
        <v>30</v>
      </c>
      <c r="B16" s="13" t="s">
        <v>23</v>
      </c>
      <c r="C16" s="12">
        <v>7504</v>
      </c>
      <c r="D16" s="13" t="s">
        <v>456</v>
      </c>
      <c r="E16" s="15">
        <v>1773</v>
      </c>
      <c r="F16" s="15">
        <v>858</v>
      </c>
      <c r="G16" s="7">
        <f t="shared" si="0"/>
        <v>-915</v>
      </c>
      <c r="H16" s="8">
        <f t="shared" si="1"/>
        <v>-0.5160744500846024</v>
      </c>
      <c r="I16" s="14">
        <v>159.32</v>
      </c>
      <c r="J16" s="14">
        <v>71.5</v>
      </c>
      <c r="K16" s="3">
        <f t="shared" si="2"/>
        <v>-87.82</v>
      </c>
      <c r="L16" s="8">
        <f t="shared" si="3"/>
        <v>-0.55121767511925679</v>
      </c>
    </row>
    <row r="17" spans="1:12">
      <c r="A17" s="12">
        <v>30</v>
      </c>
      <c r="B17" s="13" t="s">
        <v>23</v>
      </c>
      <c r="C17" s="12">
        <v>7505</v>
      </c>
      <c r="D17" s="13" t="s">
        <v>227</v>
      </c>
      <c r="E17" s="15">
        <v>2008</v>
      </c>
      <c r="F17" s="15">
        <v>1454</v>
      </c>
      <c r="G17" s="7">
        <f t="shared" si="0"/>
        <v>-554</v>
      </c>
      <c r="H17" s="8">
        <f t="shared" si="1"/>
        <v>-0.27589641434262946</v>
      </c>
      <c r="I17" s="14">
        <v>220.02999999999997</v>
      </c>
      <c r="J17" s="14">
        <v>119.66</v>
      </c>
      <c r="K17" s="3">
        <f t="shared" si="2"/>
        <v>-100.36999999999998</v>
      </c>
      <c r="L17" s="8">
        <f t="shared" si="3"/>
        <v>-0.45616506839976362</v>
      </c>
    </row>
    <row r="18" spans="1:12">
      <c r="A18" s="12">
        <v>30</v>
      </c>
      <c r="B18" s="13" t="s">
        <v>23</v>
      </c>
      <c r="C18" s="12">
        <v>7506</v>
      </c>
      <c r="D18" s="13" t="s">
        <v>124</v>
      </c>
      <c r="E18" s="15">
        <v>5439</v>
      </c>
      <c r="F18" s="15">
        <v>5402</v>
      </c>
      <c r="G18" s="7">
        <f t="shared" si="0"/>
        <v>-37</v>
      </c>
      <c r="H18" s="8">
        <f t="shared" si="1"/>
        <v>-6.8027210884353739E-3</v>
      </c>
      <c r="I18" s="14">
        <v>376.92999999999995</v>
      </c>
      <c r="J18" s="14">
        <v>339.67999999999995</v>
      </c>
      <c r="K18" s="3">
        <f t="shared" si="2"/>
        <v>-37.25</v>
      </c>
      <c r="L18" s="8">
        <f t="shared" si="3"/>
        <v>-9.8824715464409851E-2</v>
      </c>
    </row>
    <row r="19" spans="1:12">
      <c r="A19" s="12">
        <v>40</v>
      </c>
      <c r="B19" s="13" t="s">
        <v>411</v>
      </c>
      <c r="C19" s="12">
        <v>6294</v>
      </c>
      <c r="D19" s="13" t="s">
        <v>412</v>
      </c>
      <c r="E19" s="15">
        <v>4017</v>
      </c>
      <c r="F19" s="15">
        <v>5195</v>
      </c>
      <c r="G19" s="7">
        <f t="shared" si="0"/>
        <v>1178</v>
      </c>
      <c r="H19" s="8">
        <f t="shared" si="1"/>
        <v>0.29325367189444862</v>
      </c>
      <c r="I19" s="14">
        <v>224.6</v>
      </c>
      <c r="J19" s="14">
        <v>313.68</v>
      </c>
      <c r="K19" s="3">
        <f t="shared" si="2"/>
        <v>89.080000000000013</v>
      </c>
      <c r="L19" s="8">
        <f t="shared" si="3"/>
        <v>0.39661620658949248</v>
      </c>
    </row>
    <row r="20" spans="1:12">
      <c r="A20" s="12">
        <v>40</v>
      </c>
      <c r="B20" s="13" t="s">
        <v>411</v>
      </c>
      <c r="C20" s="12">
        <v>8060</v>
      </c>
      <c r="D20" s="13" t="s">
        <v>484</v>
      </c>
      <c r="E20" s="15">
        <v>5710</v>
      </c>
      <c r="F20" s="15">
        <v>6128</v>
      </c>
      <c r="G20" s="7">
        <f t="shared" si="0"/>
        <v>418</v>
      </c>
      <c r="H20" s="8">
        <f t="shared" si="1"/>
        <v>7.3204903677758323E-2</v>
      </c>
      <c r="I20" s="14">
        <v>350.04999999999995</v>
      </c>
      <c r="J20" s="14">
        <v>386.46</v>
      </c>
      <c r="K20" s="3">
        <f t="shared" si="2"/>
        <v>36.410000000000025</v>
      </c>
      <c r="L20" s="8">
        <f t="shared" si="3"/>
        <v>0.10401371232681055</v>
      </c>
    </row>
    <row r="21" spans="1:12">
      <c r="A21" s="12">
        <v>70</v>
      </c>
      <c r="B21" s="13" t="s">
        <v>183</v>
      </c>
      <c r="C21" s="12">
        <v>2035</v>
      </c>
      <c r="D21" s="13" t="s">
        <v>208</v>
      </c>
      <c r="E21" s="15">
        <v>3719</v>
      </c>
      <c r="F21" s="15">
        <v>3216</v>
      </c>
      <c r="G21" s="7">
        <f t="shared" si="0"/>
        <v>-503</v>
      </c>
      <c r="H21" s="8">
        <f t="shared" si="1"/>
        <v>-0.1352514116698037</v>
      </c>
      <c r="I21" s="14">
        <v>235.74</v>
      </c>
      <c r="J21" s="14">
        <v>208.25</v>
      </c>
      <c r="K21" s="3">
        <f t="shared" si="2"/>
        <v>-27.490000000000009</v>
      </c>
      <c r="L21" s="8">
        <f t="shared" si="3"/>
        <v>-0.11661152116738784</v>
      </c>
    </row>
    <row r="22" spans="1:12">
      <c r="A22" s="12">
        <v>70</v>
      </c>
      <c r="B22" s="13" t="s">
        <v>183</v>
      </c>
      <c r="C22" s="12">
        <v>2876</v>
      </c>
      <c r="D22" s="13" t="s">
        <v>246</v>
      </c>
      <c r="E22" s="15">
        <v>547</v>
      </c>
      <c r="F22" s="15">
        <v>750</v>
      </c>
      <c r="G22" s="7">
        <f t="shared" si="0"/>
        <v>203</v>
      </c>
      <c r="H22" s="8">
        <f t="shared" si="1"/>
        <v>0.37111517367458868</v>
      </c>
      <c r="I22" s="14">
        <v>91.17</v>
      </c>
      <c r="J22" s="14">
        <v>164.29000000000002</v>
      </c>
      <c r="K22" s="3">
        <f t="shared" si="2"/>
        <v>73.120000000000019</v>
      </c>
      <c r="L22" s="8">
        <f t="shared" si="3"/>
        <v>0.80201820774377552</v>
      </c>
    </row>
    <row r="23" spans="1:12">
      <c r="A23" s="12">
        <v>70</v>
      </c>
      <c r="B23" s="13" t="s">
        <v>183</v>
      </c>
      <c r="C23" s="12">
        <v>7305</v>
      </c>
      <c r="D23" s="13" t="s">
        <v>326</v>
      </c>
      <c r="E23" s="15">
        <v>1732</v>
      </c>
      <c r="F23" s="15">
        <v>1623</v>
      </c>
      <c r="G23" s="7">
        <f t="shared" si="0"/>
        <v>-109</v>
      </c>
      <c r="H23" s="8">
        <f t="shared" si="1"/>
        <v>-6.2933025404157045E-2</v>
      </c>
      <c r="I23" s="14">
        <v>338</v>
      </c>
      <c r="J23" s="14">
        <v>316.61</v>
      </c>
      <c r="K23" s="3">
        <f t="shared" si="2"/>
        <v>-21.389999999999986</v>
      </c>
      <c r="L23" s="8">
        <f t="shared" si="3"/>
        <v>-6.3284023668639014E-2</v>
      </c>
    </row>
    <row r="24" spans="1:12">
      <c r="A24" s="12">
        <v>70</v>
      </c>
      <c r="B24" s="13" t="s">
        <v>183</v>
      </c>
      <c r="C24" s="12">
        <v>9466</v>
      </c>
      <c r="D24" s="13" t="s">
        <v>547</v>
      </c>
      <c r="E24" s="15">
        <v>10301</v>
      </c>
      <c r="F24" s="15">
        <v>7432</v>
      </c>
      <c r="G24" s="7">
        <f t="shared" si="0"/>
        <v>-2869</v>
      </c>
      <c r="H24" s="8">
        <f t="shared" si="1"/>
        <v>-0.27851664886904182</v>
      </c>
      <c r="I24" s="14">
        <v>641.14</v>
      </c>
      <c r="J24" s="14">
        <v>510.53</v>
      </c>
      <c r="K24" s="3">
        <f t="shared" si="2"/>
        <v>-130.61000000000001</v>
      </c>
      <c r="L24" s="8">
        <f t="shared" si="3"/>
        <v>-0.2037152571981159</v>
      </c>
    </row>
    <row r="25" spans="1:12">
      <c r="A25" s="12">
        <v>70</v>
      </c>
      <c r="B25" s="13" t="s">
        <v>183</v>
      </c>
      <c r="C25" s="12">
        <v>9478</v>
      </c>
      <c r="D25" s="13" t="s">
        <v>431</v>
      </c>
      <c r="E25" s="15">
        <v>2687</v>
      </c>
      <c r="F25" s="15">
        <v>2868</v>
      </c>
      <c r="G25" s="7">
        <f t="shared" si="0"/>
        <v>181</v>
      </c>
      <c r="H25" s="8">
        <f t="shared" si="1"/>
        <v>6.7361369557126904E-2</v>
      </c>
      <c r="I25" s="14">
        <v>138.04</v>
      </c>
      <c r="J25" s="14">
        <v>150.66</v>
      </c>
      <c r="K25" s="3">
        <f t="shared" si="2"/>
        <v>12.620000000000005</v>
      </c>
      <c r="L25" s="8">
        <f t="shared" si="3"/>
        <v>9.1422776006954545E-2</v>
      </c>
    </row>
    <row r="26" spans="1:12">
      <c r="A26" s="12">
        <v>70</v>
      </c>
      <c r="B26" s="13" t="s">
        <v>183</v>
      </c>
      <c r="C26" s="12">
        <v>9479</v>
      </c>
      <c r="D26" s="13" t="s">
        <v>319</v>
      </c>
      <c r="E26" s="15">
        <v>3772</v>
      </c>
      <c r="F26" s="15">
        <v>2580</v>
      </c>
      <c r="G26" s="7">
        <f t="shared" si="0"/>
        <v>-1192</v>
      </c>
      <c r="H26" s="8">
        <f t="shared" si="1"/>
        <v>-0.31601272534464475</v>
      </c>
      <c r="I26" s="14">
        <v>281.07</v>
      </c>
      <c r="J26" s="14">
        <v>133.25</v>
      </c>
      <c r="K26" s="3">
        <f t="shared" si="2"/>
        <v>-147.82</v>
      </c>
      <c r="L26" s="8">
        <f t="shared" si="3"/>
        <v>-0.52591881026078913</v>
      </c>
    </row>
    <row r="27" spans="1:12">
      <c r="A27" s="12">
        <v>70</v>
      </c>
      <c r="B27" s="13" t="s">
        <v>183</v>
      </c>
      <c r="C27" s="12">
        <v>9481</v>
      </c>
      <c r="D27" s="13" t="s">
        <v>432</v>
      </c>
      <c r="E27" s="15">
        <v>6831</v>
      </c>
      <c r="F27" s="15">
        <v>6306</v>
      </c>
      <c r="G27" s="7">
        <f t="shared" si="0"/>
        <v>-525</v>
      </c>
      <c r="H27" s="8">
        <f t="shared" si="1"/>
        <v>-7.6855511638120336E-2</v>
      </c>
      <c r="I27" s="14">
        <v>404.65</v>
      </c>
      <c r="J27" s="14">
        <v>344.81000000000006</v>
      </c>
      <c r="K27" s="3">
        <f t="shared" si="2"/>
        <v>-59.839999999999918</v>
      </c>
      <c r="L27" s="8">
        <f t="shared" si="3"/>
        <v>-0.14788088471518576</v>
      </c>
    </row>
    <row r="28" spans="1:12">
      <c r="A28" s="12">
        <v>70</v>
      </c>
      <c r="B28" s="13" t="s">
        <v>183</v>
      </c>
      <c r="C28" s="12">
        <v>9483</v>
      </c>
      <c r="D28" s="13" t="s">
        <v>502</v>
      </c>
      <c r="E28" s="15">
        <v>14300</v>
      </c>
      <c r="F28" s="15">
        <v>13295</v>
      </c>
      <c r="G28" s="7">
        <f t="shared" si="0"/>
        <v>-1005</v>
      </c>
      <c r="H28" s="8">
        <f t="shared" si="1"/>
        <v>-7.0279720279720279E-2</v>
      </c>
      <c r="I28" s="14">
        <v>791.06</v>
      </c>
      <c r="J28" s="14">
        <v>698.48</v>
      </c>
      <c r="K28" s="3">
        <f t="shared" si="2"/>
        <v>-92.579999999999927</v>
      </c>
      <c r="L28" s="8">
        <f t="shared" si="3"/>
        <v>-0.11703284200945559</v>
      </c>
    </row>
    <row r="29" spans="1:12">
      <c r="A29" s="12">
        <v>70</v>
      </c>
      <c r="B29" s="13" t="s">
        <v>183</v>
      </c>
      <c r="C29" s="12">
        <v>9485</v>
      </c>
      <c r="D29" s="13" t="s">
        <v>184</v>
      </c>
      <c r="E29" s="15">
        <v>18698</v>
      </c>
      <c r="F29" s="15">
        <v>18524</v>
      </c>
      <c r="G29" s="7">
        <f t="shared" si="0"/>
        <v>-174</v>
      </c>
      <c r="H29" s="8">
        <f t="shared" si="1"/>
        <v>-9.3058081078190181E-3</v>
      </c>
      <c r="I29" s="14">
        <v>1163.4000000000001</v>
      </c>
      <c r="J29" s="14">
        <v>1128.9299999999998</v>
      </c>
      <c r="K29" s="3">
        <f t="shared" si="2"/>
        <v>-34.470000000000255</v>
      </c>
      <c r="L29" s="8">
        <f t="shared" si="3"/>
        <v>-2.9628674574523166E-2</v>
      </c>
    </row>
    <row r="30" spans="1:12">
      <c r="A30" s="12">
        <v>70</v>
      </c>
      <c r="B30" s="13" t="s">
        <v>183</v>
      </c>
      <c r="C30" s="12">
        <v>9486</v>
      </c>
      <c r="D30" s="13" t="s">
        <v>198</v>
      </c>
      <c r="E30" s="15">
        <v>8395</v>
      </c>
      <c r="F30" s="15">
        <v>9901</v>
      </c>
      <c r="G30" s="7">
        <f t="shared" si="0"/>
        <v>1506</v>
      </c>
      <c r="H30" s="8">
        <f t="shared" si="1"/>
        <v>0.17939249553305539</v>
      </c>
      <c r="I30" s="14">
        <v>518.75</v>
      </c>
      <c r="J30" s="14">
        <v>603.65</v>
      </c>
      <c r="K30" s="3">
        <f t="shared" si="2"/>
        <v>84.899999999999977</v>
      </c>
      <c r="L30" s="8">
        <f t="shared" si="3"/>
        <v>0.16366265060240959</v>
      </c>
    </row>
    <row r="31" spans="1:12">
      <c r="A31" s="12">
        <v>70</v>
      </c>
      <c r="B31" s="13" t="s">
        <v>183</v>
      </c>
      <c r="C31" s="12">
        <v>9487</v>
      </c>
      <c r="D31" s="13" t="s">
        <v>199</v>
      </c>
      <c r="E31" s="15">
        <v>4015</v>
      </c>
      <c r="F31" s="15">
        <v>4590</v>
      </c>
      <c r="G31" s="7">
        <f t="shared" si="0"/>
        <v>575</v>
      </c>
      <c r="H31" s="8">
        <f t="shared" si="1"/>
        <v>0.1432129514321295</v>
      </c>
      <c r="I31" s="14">
        <v>217.17000000000002</v>
      </c>
      <c r="J31" s="14">
        <v>240.5</v>
      </c>
      <c r="K31" s="3">
        <f t="shared" si="2"/>
        <v>23.329999999999984</v>
      </c>
      <c r="L31" s="8">
        <f t="shared" si="3"/>
        <v>0.10742736105355244</v>
      </c>
    </row>
    <row r="32" spans="1:12">
      <c r="A32" s="12">
        <v>70</v>
      </c>
      <c r="B32" s="13" t="s">
        <v>183</v>
      </c>
      <c r="C32" s="12">
        <v>9488</v>
      </c>
      <c r="D32" s="13" t="s">
        <v>185</v>
      </c>
      <c r="E32" s="15">
        <v>7518</v>
      </c>
      <c r="F32" s="15">
        <v>5517</v>
      </c>
      <c r="G32" s="7">
        <f t="shared" si="0"/>
        <v>-2001</v>
      </c>
      <c r="H32" s="8">
        <f t="shared" si="1"/>
        <v>-0.26616121308858737</v>
      </c>
      <c r="I32" s="14">
        <v>377.44000000000005</v>
      </c>
      <c r="J32" s="14">
        <v>301.18</v>
      </c>
      <c r="K32" s="3">
        <f t="shared" si="2"/>
        <v>-76.260000000000048</v>
      </c>
      <c r="L32" s="8">
        <f t="shared" si="3"/>
        <v>-0.20204535820262834</v>
      </c>
    </row>
    <row r="33" spans="1:12">
      <c r="A33" s="12">
        <v>70</v>
      </c>
      <c r="B33" s="13" t="s">
        <v>183</v>
      </c>
      <c r="C33" s="12">
        <v>9489</v>
      </c>
      <c r="D33" s="13" t="s">
        <v>546</v>
      </c>
      <c r="E33" s="15">
        <v>2765</v>
      </c>
      <c r="F33" s="15">
        <v>4479</v>
      </c>
      <c r="G33" s="7">
        <f t="shared" si="0"/>
        <v>1714</v>
      </c>
      <c r="H33" s="8">
        <f t="shared" si="1"/>
        <v>0.61989150090415912</v>
      </c>
      <c r="I33" s="14">
        <v>144.20000000000002</v>
      </c>
      <c r="J33" s="14">
        <v>249.89</v>
      </c>
      <c r="K33" s="3">
        <f t="shared" si="2"/>
        <v>105.68999999999997</v>
      </c>
      <c r="L33" s="8">
        <f t="shared" si="3"/>
        <v>0.73294036061026324</v>
      </c>
    </row>
    <row r="34" spans="1:12">
      <c r="A34" s="12">
        <v>100</v>
      </c>
      <c r="B34" s="13" t="s">
        <v>36</v>
      </c>
      <c r="C34" s="12">
        <v>115</v>
      </c>
      <c r="D34" s="13" t="s">
        <v>37</v>
      </c>
      <c r="E34" s="15">
        <v>37481</v>
      </c>
      <c r="F34" s="15">
        <v>31758</v>
      </c>
      <c r="G34" s="7">
        <f t="shared" si="0"/>
        <v>-5723</v>
      </c>
      <c r="H34" s="8">
        <f t="shared" si="1"/>
        <v>-0.15269069661962062</v>
      </c>
      <c r="I34" s="14">
        <v>2167.0300000000002</v>
      </c>
      <c r="J34" s="14">
        <v>1944.43</v>
      </c>
      <c r="K34" s="3">
        <f t="shared" si="2"/>
        <v>-222.60000000000014</v>
      </c>
      <c r="L34" s="8">
        <f t="shared" si="3"/>
        <v>-0.10272123597735154</v>
      </c>
    </row>
    <row r="35" spans="1:12">
      <c r="A35" s="12">
        <v>123</v>
      </c>
      <c r="B35" s="13" t="s">
        <v>230</v>
      </c>
      <c r="C35" s="12">
        <v>7842</v>
      </c>
      <c r="D35" s="13" t="s">
        <v>474</v>
      </c>
      <c r="E35" s="15">
        <v>2778</v>
      </c>
      <c r="F35" s="15">
        <v>3086</v>
      </c>
      <c r="G35" s="7">
        <f t="shared" si="0"/>
        <v>308</v>
      </c>
      <c r="H35" s="8">
        <f t="shared" si="1"/>
        <v>0.11087113030957524</v>
      </c>
      <c r="I35" s="14">
        <v>163.82</v>
      </c>
      <c r="J35" s="14">
        <v>170.26</v>
      </c>
      <c r="K35" s="3">
        <f t="shared" si="2"/>
        <v>6.4399999999999977</v>
      </c>
      <c r="L35" s="8">
        <f t="shared" si="3"/>
        <v>3.9311439384690498E-2</v>
      </c>
    </row>
    <row r="36" spans="1:12">
      <c r="A36" s="12">
        <v>123</v>
      </c>
      <c r="B36" s="13" t="s">
        <v>230</v>
      </c>
      <c r="C36" s="12">
        <v>7843</v>
      </c>
      <c r="D36" s="13" t="s">
        <v>231</v>
      </c>
      <c r="E36" s="15">
        <v>1363</v>
      </c>
      <c r="F36" s="15">
        <v>1772</v>
      </c>
      <c r="G36" s="7">
        <f t="shared" si="0"/>
        <v>409</v>
      </c>
      <c r="H36" s="8">
        <f t="shared" si="1"/>
        <v>0.30007336757153336</v>
      </c>
      <c r="I36" s="14">
        <v>120.02999999999999</v>
      </c>
      <c r="J36" s="14">
        <v>148.91999999999999</v>
      </c>
      <c r="K36" s="3">
        <f t="shared" si="2"/>
        <v>28.89</v>
      </c>
      <c r="L36" s="8">
        <f t="shared" si="3"/>
        <v>0.24068982754311424</v>
      </c>
    </row>
    <row r="37" spans="1:12">
      <c r="A37" s="12">
        <v>140</v>
      </c>
      <c r="B37" s="13" t="s">
        <v>251</v>
      </c>
      <c r="C37" s="12">
        <v>2926</v>
      </c>
      <c r="D37" s="13" t="s">
        <v>252</v>
      </c>
      <c r="E37" s="15">
        <v>13842</v>
      </c>
      <c r="F37" s="15">
        <v>4848</v>
      </c>
      <c r="G37" s="7">
        <f t="shared" si="0"/>
        <v>-8994</v>
      </c>
      <c r="H37" s="8">
        <f t="shared" si="1"/>
        <v>-0.64976159514521026</v>
      </c>
      <c r="I37" s="14">
        <v>722.97</v>
      </c>
      <c r="J37" s="14">
        <v>247.82000000000002</v>
      </c>
      <c r="K37" s="3">
        <f t="shared" si="2"/>
        <v>-475.15</v>
      </c>
      <c r="L37" s="8">
        <f t="shared" si="3"/>
        <v>-0.65721952501486913</v>
      </c>
    </row>
    <row r="38" spans="1:12">
      <c r="A38" s="12">
        <v>180</v>
      </c>
      <c r="B38" s="13" t="s">
        <v>201</v>
      </c>
      <c r="C38" s="12">
        <v>1948</v>
      </c>
      <c r="D38" s="13" t="s">
        <v>202</v>
      </c>
      <c r="E38" s="15">
        <v>3017</v>
      </c>
      <c r="F38" s="15">
        <v>2779</v>
      </c>
      <c r="G38" s="7">
        <f t="shared" si="0"/>
        <v>-238</v>
      </c>
      <c r="H38" s="8">
        <f t="shared" si="1"/>
        <v>-7.8886310904872387E-2</v>
      </c>
      <c r="I38" s="14">
        <v>131.16999999999999</v>
      </c>
      <c r="J38" s="14">
        <v>255.38</v>
      </c>
      <c r="K38" s="3">
        <f t="shared" si="2"/>
        <v>124.21000000000001</v>
      </c>
      <c r="L38" s="8">
        <f t="shared" si="3"/>
        <v>0.94693908668140592</v>
      </c>
    </row>
    <row r="39" spans="1:12">
      <c r="A39" s="12">
        <v>180</v>
      </c>
      <c r="B39" s="13" t="s">
        <v>201</v>
      </c>
      <c r="C39" s="12">
        <v>2384</v>
      </c>
      <c r="D39" s="13" t="s">
        <v>233</v>
      </c>
      <c r="E39" s="15">
        <v>1305</v>
      </c>
      <c r="F39" s="15">
        <v>1577</v>
      </c>
      <c r="G39" s="7">
        <f t="shared" si="0"/>
        <v>272</v>
      </c>
      <c r="H39" s="8">
        <f t="shared" si="1"/>
        <v>0.20842911877394635</v>
      </c>
      <c r="I39" s="14">
        <v>121.85</v>
      </c>
      <c r="J39" s="14">
        <v>185.02</v>
      </c>
      <c r="K39" s="3">
        <f t="shared" si="2"/>
        <v>63.170000000000016</v>
      </c>
      <c r="L39" s="8">
        <f t="shared" si="3"/>
        <v>0.51842429216249497</v>
      </c>
    </row>
    <row r="40" spans="1:12">
      <c r="A40" s="12">
        <v>180</v>
      </c>
      <c r="B40" s="13" t="s">
        <v>201</v>
      </c>
      <c r="C40" s="12">
        <v>3272</v>
      </c>
      <c r="D40" s="13" t="s">
        <v>274</v>
      </c>
      <c r="E40" s="15">
        <v>1804</v>
      </c>
      <c r="F40" s="15">
        <v>2792</v>
      </c>
      <c r="G40" s="7">
        <f t="shared" si="0"/>
        <v>988</v>
      </c>
      <c r="H40" s="8">
        <f t="shared" si="1"/>
        <v>0.54767184035476724</v>
      </c>
      <c r="I40" s="14">
        <v>143.35000000000002</v>
      </c>
      <c r="J40" s="14">
        <v>363.25</v>
      </c>
      <c r="K40" s="3">
        <f t="shared" si="2"/>
        <v>219.89999999999998</v>
      </c>
      <c r="L40" s="8">
        <f t="shared" si="3"/>
        <v>1.5340076735263337</v>
      </c>
    </row>
    <row r="41" spans="1:12">
      <c r="A41" s="12">
        <v>180</v>
      </c>
      <c r="B41" s="13" t="s">
        <v>201</v>
      </c>
      <c r="C41" s="12">
        <v>4646</v>
      </c>
      <c r="D41" s="13" t="s">
        <v>343</v>
      </c>
      <c r="E41" s="15">
        <v>3215</v>
      </c>
      <c r="F41" s="15">
        <v>1343</v>
      </c>
      <c r="G41" s="7">
        <f t="shared" si="0"/>
        <v>-1872</v>
      </c>
      <c r="H41" s="8">
        <f t="shared" si="1"/>
        <v>-0.58227060653188178</v>
      </c>
      <c r="I41" s="14">
        <v>201.63</v>
      </c>
      <c r="J41" s="14">
        <v>125.5</v>
      </c>
      <c r="K41" s="3">
        <f t="shared" si="2"/>
        <v>-76.13</v>
      </c>
      <c r="L41" s="8">
        <f t="shared" si="3"/>
        <v>-0.37757278182810095</v>
      </c>
    </row>
    <row r="42" spans="1:12">
      <c r="A42" s="12">
        <v>180</v>
      </c>
      <c r="B42" s="13" t="s">
        <v>201</v>
      </c>
      <c r="C42" s="12">
        <v>6068</v>
      </c>
      <c r="D42" s="13" t="s">
        <v>400</v>
      </c>
      <c r="E42" s="15">
        <v>918</v>
      </c>
      <c r="F42" s="15">
        <v>87</v>
      </c>
      <c r="G42" s="7">
        <f t="shared" si="0"/>
        <v>-831</v>
      </c>
      <c r="H42" s="8">
        <f t="shared" si="1"/>
        <v>-0.90522875816993464</v>
      </c>
      <c r="I42" s="14">
        <v>104.59</v>
      </c>
      <c r="J42" s="14">
        <v>43.5</v>
      </c>
      <c r="K42" s="3">
        <f t="shared" si="2"/>
        <v>-61.09</v>
      </c>
      <c r="L42" s="8">
        <f t="shared" si="3"/>
        <v>-0.58409025719476049</v>
      </c>
    </row>
    <row r="43" spans="1:12">
      <c r="A43" s="12">
        <v>180</v>
      </c>
      <c r="B43" s="13" t="s">
        <v>201</v>
      </c>
      <c r="C43" s="12">
        <v>6728</v>
      </c>
      <c r="D43" s="13" t="s">
        <v>427</v>
      </c>
      <c r="E43" s="15">
        <v>1986</v>
      </c>
      <c r="F43" s="15">
        <v>4480</v>
      </c>
      <c r="G43" s="7">
        <f t="shared" si="0"/>
        <v>2494</v>
      </c>
      <c r="H43" s="8">
        <f t="shared" si="1"/>
        <v>1.255790533736153</v>
      </c>
      <c r="I43" s="14">
        <v>140.27000000000001</v>
      </c>
      <c r="J43" s="14">
        <v>263.10000000000002</v>
      </c>
      <c r="K43" s="3">
        <f t="shared" si="2"/>
        <v>122.83000000000001</v>
      </c>
      <c r="L43" s="8">
        <f t="shared" si="3"/>
        <v>0.8756683538889285</v>
      </c>
    </row>
    <row r="44" spans="1:12">
      <c r="A44" s="12">
        <v>180</v>
      </c>
      <c r="B44" s="13" t="s">
        <v>201</v>
      </c>
      <c r="C44" s="12">
        <v>7558</v>
      </c>
      <c r="D44" s="13" t="s">
        <v>460</v>
      </c>
      <c r="E44" s="15">
        <v>2278</v>
      </c>
      <c r="F44" s="15">
        <v>2343</v>
      </c>
      <c r="G44" s="7">
        <f t="shared" si="0"/>
        <v>65</v>
      </c>
      <c r="H44" s="8">
        <f t="shared" si="1"/>
        <v>2.8533801580333626E-2</v>
      </c>
      <c r="I44" s="14">
        <v>227</v>
      </c>
      <c r="J44" s="14">
        <v>301.20000000000005</v>
      </c>
      <c r="K44" s="3">
        <f t="shared" si="2"/>
        <v>74.200000000000045</v>
      </c>
      <c r="L44" s="8">
        <f t="shared" si="3"/>
        <v>0.32687224669603543</v>
      </c>
    </row>
    <row r="45" spans="1:12">
      <c r="A45" s="12">
        <v>180</v>
      </c>
      <c r="B45" s="13" t="s">
        <v>201</v>
      </c>
      <c r="C45" s="12">
        <v>8078</v>
      </c>
      <c r="D45" s="13" t="s">
        <v>485</v>
      </c>
      <c r="E45" s="15">
        <v>1777</v>
      </c>
      <c r="F45" s="15">
        <v>197</v>
      </c>
      <c r="G45" s="7">
        <f t="shared" si="0"/>
        <v>-1580</v>
      </c>
      <c r="H45" s="8">
        <f t="shared" si="1"/>
        <v>-0.88913899831176135</v>
      </c>
      <c r="I45" s="14">
        <v>186.28</v>
      </c>
      <c r="J45" s="14">
        <v>65.66</v>
      </c>
      <c r="K45" s="3">
        <f t="shared" si="2"/>
        <v>-120.62</v>
      </c>
      <c r="L45" s="8">
        <f t="shared" si="3"/>
        <v>-0.64751986257247152</v>
      </c>
    </row>
    <row r="46" spans="1:12">
      <c r="A46" s="12">
        <v>180</v>
      </c>
      <c r="B46" s="13" t="s">
        <v>201</v>
      </c>
      <c r="C46" s="12">
        <v>9060</v>
      </c>
      <c r="D46" s="13" t="s">
        <v>530</v>
      </c>
      <c r="E46" s="15">
        <v>3687</v>
      </c>
      <c r="F46" s="15">
        <v>3481</v>
      </c>
      <c r="G46" s="7">
        <f t="shared" si="0"/>
        <v>-206</v>
      </c>
      <c r="H46" s="8">
        <f t="shared" si="1"/>
        <v>-5.5871982641714134E-2</v>
      </c>
      <c r="I46" s="14">
        <v>347.02</v>
      </c>
      <c r="J46" s="14">
        <v>423.15999999999997</v>
      </c>
      <c r="K46" s="3">
        <f t="shared" si="2"/>
        <v>76.139999999999986</v>
      </c>
      <c r="L46" s="8">
        <f t="shared" si="3"/>
        <v>0.2194109849576393</v>
      </c>
    </row>
    <row r="47" spans="1:12">
      <c r="A47" s="12">
        <v>250</v>
      </c>
      <c r="B47" s="13" t="s">
        <v>490</v>
      </c>
      <c r="C47" s="12">
        <v>8160</v>
      </c>
      <c r="D47" s="13" t="s">
        <v>491</v>
      </c>
      <c r="E47" s="15">
        <v>3550</v>
      </c>
      <c r="F47" s="15">
        <v>3710</v>
      </c>
      <c r="G47" s="7">
        <f t="shared" si="0"/>
        <v>160</v>
      </c>
      <c r="H47" s="8">
        <f t="shared" si="1"/>
        <v>4.507042253521127E-2</v>
      </c>
      <c r="I47" s="14">
        <v>301</v>
      </c>
      <c r="J47" s="14">
        <v>258.10000000000002</v>
      </c>
      <c r="K47" s="3">
        <f t="shared" si="2"/>
        <v>-42.899999999999977</v>
      </c>
      <c r="L47" s="8">
        <f t="shared" si="3"/>
        <v>-0.14252491694352151</v>
      </c>
    </row>
    <row r="48" spans="1:12">
      <c r="A48" s="12">
        <v>290</v>
      </c>
      <c r="B48" s="13" t="s">
        <v>106</v>
      </c>
      <c r="C48" s="12">
        <v>1812</v>
      </c>
      <c r="D48" s="13" t="s">
        <v>357</v>
      </c>
      <c r="E48" s="15">
        <v>1369</v>
      </c>
      <c r="F48" s="15">
        <v>1916</v>
      </c>
      <c r="G48" s="7">
        <f t="shared" si="0"/>
        <v>547</v>
      </c>
      <c r="H48" s="8">
        <f t="shared" si="1"/>
        <v>0.39956172388604821</v>
      </c>
      <c r="I48" s="14">
        <v>73.27</v>
      </c>
      <c r="J48" s="14">
        <v>96.210000000000008</v>
      </c>
      <c r="K48" s="3">
        <f t="shared" si="2"/>
        <v>22.940000000000012</v>
      </c>
      <c r="L48" s="8">
        <f t="shared" si="3"/>
        <v>0.31308857649788474</v>
      </c>
    </row>
    <row r="49" spans="1:12">
      <c r="A49" s="12">
        <v>290</v>
      </c>
      <c r="B49" s="13" t="s">
        <v>106</v>
      </c>
      <c r="C49" s="12">
        <v>4991</v>
      </c>
      <c r="D49" s="13" t="s">
        <v>107</v>
      </c>
      <c r="E49" s="15">
        <v>795</v>
      </c>
      <c r="F49" s="15">
        <v>551</v>
      </c>
      <c r="G49" s="7">
        <f t="shared" si="0"/>
        <v>-244</v>
      </c>
      <c r="H49" s="8">
        <f t="shared" si="1"/>
        <v>-0.30691823899371068</v>
      </c>
      <c r="I49" s="14">
        <v>42.83</v>
      </c>
      <c r="J49" s="14">
        <v>27.689999999999998</v>
      </c>
      <c r="K49" s="3">
        <f t="shared" si="2"/>
        <v>-15.14</v>
      </c>
      <c r="L49" s="8">
        <f t="shared" si="3"/>
        <v>-0.35349054401120711</v>
      </c>
    </row>
    <row r="50" spans="1:12">
      <c r="A50" s="12">
        <v>470</v>
      </c>
      <c r="B50" s="13" t="s">
        <v>149</v>
      </c>
      <c r="C50" s="12">
        <v>1148</v>
      </c>
      <c r="D50" s="13" t="s">
        <v>150</v>
      </c>
      <c r="E50" s="15">
        <v>3738</v>
      </c>
      <c r="F50" s="15">
        <v>4010</v>
      </c>
      <c r="G50" s="7">
        <f t="shared" si="0"/>
        <v>272</v>
      </c>
      <c r="H50" s="8">
        <f t="shared" si="1"/>
        <v>7.2766185125735683E-2</v>
      </c>
      <c r="I50" s="14">
        <v>426.62</v>
      </c>
      <c r="J50" s="14">
        <v>244.57</v>
      </c>
      <c r="K50" s="3">
        <f t="shared" si="2"/>
        <v>-182.05</v>
      </c>
      <c r="L50" s="8">
        <f t="shared" si="3"/>
        <v>-0.42672636069570113</v>
      </c>
    </row>
    <row r="51" spans="1:12">
      <c r="A51" s="12">
        <v>470</v>
      </c>
      <c r="B51" s="13" t="s">
        <v>149</v>
      </c>
      <c r="C51" s="12">
        <v>1434</v>
      </c>
      <c r="D51" s="13" t="s">
        <v>174</v>
      </c>
      <c r="E51" s="15">
        <v>4042</v>
      </c>
      <c r="F51" s="15">
        <v>3061</v>
      </c>
      <c r="G51" s="7">
        <f t="shared" si="0"/>
        <v>-981</v>
      </c>
      <c r="H51" s="8">
        <f t="shared" si="1"/>
        <v>-0.24270163285502228</v>
      </c>
      <c r="I51" s="14">
        <v>451.1</v>
      </c>
      <c r="J51" s="14">
        <v>191.31</v>
      </c>
      <c r="K51" s="3">
        <f t="shared" si="2"/>
        <v>-259.79000000000002</v>
      </c>
      <c r="L51" s="8">
        <f t="shared" si="3"/>
        <v>-0.57590334737308801</v>
      </c>
    </row>
    <row r="52" spans="1:12">
      <c r="A52" s="12">
        <v>470</v>
      </c>
      <c r="B52" s="13" t="s">
        <v>149</v>
      </c>
      <c r="C52" s="12">
        <v>1844</v>
      </c>
      <c r="D52" s="13" t="s">
        <v>190</v>
      </c>
      <c r="E52" s="15">
        <v>2285</v>
      </c>
      <c r="F52" s="15">
        <v>2747</v>
      </c>
      <c r="G52" s="7">
        <f t="shared" si="0"/>
        <v>462</v>
      </c>
      <c r="H52" s="8">
        <f t="shared" si="1"/>
        <v>0.20218818380743983</v>
      </c>
      <c r="I52" s="14">
        <v>142.81</v>
      </c>
      <c r="J52" s="14">
        <v>171.69</v>
      </c>
      <c r="K52" s="3">
        <f t="shared" si="2"/>
        <v>28.879999999999995</v>
      </c>
      <c r="L52" s="8">
        <f t="shared" si="3"/>
        <v>0.2022267348224914</v>
      </c>
    </row>
    <row r="53" spans="1:12">
      <c r="A53" s="12">
        <v>470</v>
      </c>
      <c r="B53" s="13" t="s">
        <v>149</v>
      </c>
      <c r="C53" s="12">
        <v>3192</v>
      </c>
      <c r="D53" s="13" t="s">
        <v>513</v>
      </c>
      <c r="E53" s="15">
        <v>5264</v>
      </c>
      <c r="F53" s="15">
        <v>5834</v>
      </c>
      <c r="G53" s="7">
        <f t="shared" si="0"/>
        <v>570</v>
      </c>
      <c r="H53" s="8">
        <f t="shared" si="1"/>
        <v>0.10828267477203647</v>
      </c>
      <c r="I53" s="14">
        <v>521.47</v>
      </c>
      <c r="J53" s="14">
        <v>364.63</v>
      </c>
      <c r="K53" s="3">
        <f t="shared" si="2"/>
        <v>-156.84000000000003</v>
      </c>
      <c r="L53" s="8">
        <f t="shared" si="3"/>
        <v>-0.3007651446871345</v>
      </c>
    </row>
    <row r="54" spans="1:12">
      <c r="A54" s="12">
        <v>470</v>
      </c>
      <c r="B54" s="13" t="s">
        <v>149</v>
      </c>
      <c r="C54" s="12">
        <v>4278</v>
      </c>
      <c r="D54" s="13" t="s">
        <v>325</v>
      </c>
      <c r="E54" s="15">
        <v>2415</v>
      </c>
      <c r="F54" s="15">
        <v>1976</v>
      </c>
      <c r="G54" s="7">
        <f t="shared" si="0"/>
        <v>-439</v>
      </c>
      <c r="H54" s="8">
        <f t="shared" si="1"/>
        <v>-0.18178053830227744</v>
      </c>
      <c r="I54" s="14">
        <v>277.64999999999998</v>
      </c>
      <c r="J54" s="14">
        <v>123.5</v>
      </c>
      <c r="K54" s="3">
        <f t="shared" si="2"/>
        <v>-154.14999999999998</v>
      </c>
      <c r="L54" s="8">
        <f t="shared" si="3"/>
        <v>-0.55519538987934447</v>
      </c>
    </row>
    <row r="55" spans="1:12">
      <c r="A55" s="12">
        <v>470</v>
      </c>
      <c r="B55" s="13" t="s">
        <v>149</v>
      </c>
      <c r="C55" s="12">
        <v>7464</v>
      </c>
      <c r="D55" s="13" t="s">
        <v>454</v>
      </c>
      <c r="E55" s="15">
        <v>1890</v>
      </c>
      <c r="F55" s="15">
        <v>1323</v>
      </c>
      <c r="G55" s="7">
        <f t="shared" si="0"/>
        <v>-567</v>
      </c>
      <c r="H55" s="8">
        <f t="shared" si="1"/>
        <v>-0.3</v>
      </c>
      <c r="I55" s="14">
        <v>215</v>
      </c>
      <c r="J55" s="14">
        <v>82.69</v>
      </c>
      <c r="K55" s="3">
        <f t="shared" si="2"/>
        <v>-132.31</v>
      </c>
      <c r="L55" s="8">
        <f t="shared" si="3"/>
        <v>-0.61539534883720937</v>
      </c>
    </row>
    <row r="56" spans="1:12">
      <c r="A56" s="12">
        <v>470</v>
      </c>
      <c r="B56" s="13" t="s">
        <v>149</v>
      </c>
      <c r="C56" s="12">
        <v>9434</v>
      </c>
      <c r="D56" s="13" t="s">
        <v>415</v>
      </c>
      <c r="E56" s="15">
        <v>2712</v>
      </c>
      <c r="F56" s="15">
        <v>2246</v>
      </c>
      <c r="G56" s="7">
        <f t="shared" si="0"/>
        <v>-466</v>
      </c>
      <c r="H56" s="8">
        <f t="shared" si="1"/>
        <v>-0.17182890855457228</v>
      </c>
      <c r="I56" s="14">
        <v>312.07</v>
      </c>
      <c r="J56" s="14">
        <v>140.38</v>
      </c>
      <c r="K56" s="3">
        <f t="shared" si="2"/>
        <v>-171.69</v>
      </c>
      <c r="L56" s="8">
        <f t="shared" si="3"/>
        <v>-0.55016502707725834</v>
      </c>
    </row>
    <row r="57" spans="1:12">
      <c r="A57" s="12">
        <v>470</v>
      </c>
      <c r="B57" s="13" t="s">
        <v>149</v>
      </c>
      <c r="C57" s="12">
        <v>9436</v>
      </c>
      <c r="D57" s="13" t="s">
        <v>556</v>
      </c>
      <c r="E57" s="15">
        <v>1410</v>
      </c>
      <c r="F57" s="15">
        <v>1150</v>
      </c>
      <c r="G57" s="7">
        <f t="shared" si="0"/>
        <v>-260</v>
      </c>
      <c r="H57" s="8">
        <f t="shared" si="1"/>
        <v>-0.18439716312056736</v>
      </c>
      <c r="I57" s="14">
        <v>90.72</v>
      </c>
      <c r="J57" s="14">
        <v>76.240000000000009</v>
      </c>
      <c r="K57" s="3">
        <f t="shared" si="2"/>
        <v>-14.47999999999999</v>
      </c>
      <c r="L57" s="8">
        <f t="shared" si="3"/>
        <v>-0.15961199294532616</v>
      </c>
    </row>
    <row r="58" spans="1:12">
      <c r="A58" s="12">
        <v>470</v>
      </c>
      <c r="B58" s="13" t="s">
        <v>149</v>
      </c>
      <c r="C58" s="12">
        <v>9438</v>
      </c>
      <c r="D58" s="13" t="s">
        <v>514</v>
      </c>
      <c r="E58" s="15">
        <v>4932</v>
      </c>
      <c r="F58" s="15">
        <v>3927</v>
      </c>
      <c r="G58" s="7">
        <f t="shared" si="0"/>
        <v>-1005</v>
      </c>
      <c r="H58" s="8">
        <f t="shared" si="1"/>
        <v>-0.2037712895377129</v>
      </c>
      <c r="I58" s="14">
        <v>542.21</v>
      </c>
      <c r="J58" s="14">
        <v>245.26</v>
      </c>
      <c r="K58" s="3">
        <f t="shared" si="2"/>
        <v>-296.95000000000005</v>
      </c>
      <c r="L58" s="8">
        <f t="shared" si="3"/>
        <v>-0.54766603345567222</v>
      </c>
    </row>
    <row r="59" spans="1:12">
      <c r="A59" s="12">
        <v>470</v>
      </c>
      <c r="B59" s="13" t="s">
        <v>149</v>
      </c>
      <c r="C59" s="12">
        <v>9440</v>
      </c>
      <c r="D59" s="13" t="s">
        <v>180</v>
      </c>
      <c r="E59" s="15">
        <v>1392</v>
      </c>
      <c r="F59" s="15">
        <v>784</v>
      </c>
      <c r="G59" s="7">
        <f t="shared" si="0"/>
        <v>-608</v>
      </c>
      <c r="H59" s="8">
        <f t="shared" si="1"/>
        <v>-0.43678160919540232</v>
      </c>
      <c r="I59" s="14">
        <v>130.06</v>
      </c>
      <c r="J59" s="14">
        <v>50.129999999999995</v>
      </c>
      <c r="K59" s="3">
        <f t="shared" si="2"/>
        <v>-79.930000000000007</v>
      </c>
      <c r="L59" s="8">
        <f t="shared" si="3"/>
        <v>-0.61456250961094883</v>
      </c>
    </row>
    <row r="60" spans="1:12">
      <c r="A60" s="12">
        <v>470</v>
      </c>
      <c r="B60" s="13" t="s">
        <v>149</v>
      </c>
      <c r="C60" s="12">
        <v>9442</v>
      </c>
      <c r="D60" s="13" t="s">
        <v>457</v>
      </c>
      <c r="E60" s="15">
        <v>2216</v>
      </c>
      <c r="F60" s="15">
        <v>1533</v>
      </c>
      <c r="G60" s="7">
        <f t="shared" si="0"/>
        <v>-683</v>
      </c>
      <c r="H60" s="8">
        <f t="shared" si="1"/>
        <v>-0.30821299638989169</v>
      </c>
      <c r="I60" s="14">
        <v>161.21</v>
      </c>
      <c r="J60" s="14">
        <v>95.95</v>
      </c>
      <c r="K60" s="3">
        <f t="shared" si="2"/>
        <v>-65.260000000000005</v>
      </c>
      <c r="L60" s="8">
        <f t="shared" si="3"/>
        <v>-0.40481359717139137</v>
      </c>
    </row>
    <row r="61" spans="1:12">
      <c r="A61" s="12">
        <v>470</v>
      </c>
      <c r="B61" s="13" t="s">
        <v>149</v>
      </c>
      <c r="C61" s="12">
        <v>9447</v>
      </c>
      <c r="D61" s="13" t="s">
        <v>200</v>
      </c>
      <c r="E61" s="15">
        <v>1155</v>
      </c>
      <c r="F61" s="15">
        <v>963</v>
      </c>
      <c r="G61" s="7">
        <f t="shared" si="0"/>
        <v>-192</v>
      </c>
      <c r="H61" s="8">
        <f t="shared" si="1"/>
        <v>-0.16623376623376623</v>
      </c>
      <c r="I61" s="14">
        <v>117.24000000000001</v>
      </c>
      <c r="J61" s="14">
        <v>62.92</v>
      </c>
      <c r="K61" s="3">
        <f t="shared" si="2"/>
        <v>-54.320000000000007</v>
      </c>
      <c r="L61" s="8">
        <f t="shared" si="3"/>
        <v>-0.46332309791879905</v>
      </c>
    </row>
    <row r="62" spans="1:12">
      <c r="A62" s="12">
        <v>480</v>
      </c>
      <c r="B62" s="13" t="s">
        <v>41</v>
      </c>
      <c r="C62" s="12">
        <v>125</v>
      </c>
      <c r="D62" s="13" t="s">
        <v>57</v>
      </c>
      <c r="E62" s="15">
        <v>556</v>
      </c>
      <c r="F62" s="15">
        <v>457</v>
      </c>
      <c r="G62" s="7">
        <f t="shared" si="0"/>
        <v>-99</v>
      </c>
      <c r="H62" s="8">
        <f t="shared" si="1"/>
        <v>-0.17805755395683454</v>
      </c>
      <c r="I62" s="14">
        <v>54.92</v>
      </c>
      <c r="J62" s="14">
        <v>45.550000000000004</v>
      </c>
      <c r="K62" s="3">
        <f t="shared" si="2"/>
        <v>-9.3699999999999974</v>
      </c>
      <c r="L62" s="8">
        <f t="shared" si="3"/>
        <v>-0.17061179898033499</v>
      </c>
    </row>
    <row r="63" spans="1:12">
      <c r="A63" s="12">
        <v>480</v>
      </c>
      <c r="B63" s="13" t="s">
        <v>41</v>
      </c>
      <c r="C63" s="12">
        <v>1352</v>
      </c>
      <c r="D63" s="13" t="s">
        <v>160</v>
      </c>
      <c r="E63" s="15">
        <v>1697</v>
      </c>
      <c r="F63" s="15">
        <v>1958</v>
      </c>
      <c r="G63" s="7">
        <f t="shared" si="0"/>
        <v>261</v>
      </c>
      <c r="H63" s="8">
        <f t="shared" si="1"/>
        <v>0.15380082498526812</v>
      </c>
      <c r="I63" s="14">
        <v>166.38</v>
      </c>
      <c r="J63" s="14">
        <v>190.82999999999998</v>
      </c>
      <c r="K63" s="3">
        <f t="shared" si="2"/>
        <v>24.449999999999989</v>
      </c>
      <c r="L63" s="8">
        <f t="shared" si="3"/>
        <v>0.14695275874504141</v>
      </c>
    </row>
    <row r="64" spans="1:12">
      <c r="A64" s="12">
        <v>480</v>
      </c>
      <c r="B64" s="13" t="s">
        <v>41</v>
      </c>
      <c r="C64" s="12">
        <v>1996</v>
      </c>
      <c r="D64" s="13" t="s">
        <v>204</v>
      </c>
      <c r="E64" s="15">
        <v>3729</v>
      </c>
      <c r="F64" s="15">
        <v>2354</v>
      </c>
      <c r="G64" s="7">
        <f t="shared" si="0"/>
        <v>-1375</v>
      </c>
      <c r="H64" s="8">
        <f t="shared" si="1"/>
        <v>-0.36873156342182889</v>
      </c>
      <c r="I64" s="14">
        <v>367.55</v>
      </c>
      <c r="J64" s="14">
        <v>229.59</v>
      </c>
      <c r="K64" s="3">
        <f t="shared" si="2"/>
        <v>-137.96</v>
      </c>
      <c r="L64" s="8">
        <f t="shared" si="3"/>
        <v>-0.37535029247721402</v>
      </c>
    </row>
    <row r="65" spans="1:12">
      <c r="A65" s="12">
        <v>480</v>
      </c>
      <c r="B65" s="13" t="s">
        <v>41</v>
      </c>
      <c r="C65" s="12">
        <v>2970</v>
      </c>
      <c r="D65" s="13" t="s">
        <v>256</v>
      </c>
      <c r="E65" s="15">
        <v>2449</v>
      </c>
      <c r="F65" s="15">
        <v>2395</v>
      </c>
      <c r="G65" s="7">
        <f t="shared" si="0"/>
        <v>-54</v>
      </c>
      <c r="H65" s="8">
        <f t="shared" si="1"/>
        <v>-2.2049816251531237E-2</v>
      </c>
      <c r="I65" s="14">
        <v>242.20999999999998</v>
      </c>
      <c r="J65" s="14">
        <v>236.01</v>
      </c>
      <c r="K65" s="3">
        <f t="shared" si="2"/>
        <v>-6.1999999999999886</v>
      </c>
      <c r="L65" s="8">
        <f t="shared" si="3"/>
        <v>-2.5597621898352626E-2</v>
      </c>
    </row>
    <row r="66" spans="1:12">
      <c r="A66" s="12">
        <v>480</v>
      </c>
      <c r="B66" s="13" t="s">
        <v>41</v>
      </c>
      <c r="C66" s="12">
        <v>4878</v>
      </c>
      <c r="D66" s="13" t="s">
        <v>42</v>
      </c>
      <c r="E66" s="15">
        <v>1575</v>
      </c>
      <c r="F66" s="15">
        <v>1727</v>
      </c>
      <c r="G66" s="7">
        <f t="shared" si="0"/>
        <v>152</v>
      </c>
      <c r="H66" s="8">
        <f t="shared" si="1"/>
        <v>9.6507936507936515E-2</v>
      </c>
      <c r="I66" s="14">
        <v>157.43</v>
      </c>
      <c r="J66" s="14">
        <v>168.88</v>
      </c>
      <c r="K66" s="3">
        <f t="shared" si="2"/>
        <v>11.449999999999989</v>
      </c>
      <c r="L66" s="8">
        <f t="shared" si="3"/>
        <v>7.2730737470621795E-2</v>
      </c>
    </row>
    <row r="67" spans="1:12">
      <c r="A67" s="12">
        <v>480</v>
      </c>
      <c r="B67" s="13" t="s">
        <v>41</v>
      </c>
      <c r="C67" s="12">
        <v>7592</v>
      </c>
      <c r="D67" s="13" t="s">
        <v>466</v>
      </c>
      <c r="E67" s="15">
        <v>5083</v>
      </c>
      <c r="F67" s="15">
        <v>4386</v>
      </c>
      <c r="G67" s="7">
        <f t="shared" ref="G67:G130" si="4">+F67-E67</f>
        <v>-697</v>
      </c>
      <c r="H67" s="8">
        <f t="shared" ref="H67:H130" si="5">+G67/E67</f>
        <v>-0.13712374581939799</v>
      </c>
      <c r="I67" s="14">
        <v>481.99999999999994</v>
      </c>
      <c r="J67" s="14">
        <v>435.67</v>
      </c>
      <c r="K67" s="3">
        <f t="shared" ref="K67:K130" si="6">+J67-I67</f>
        <v>-46.329999999999927</v>
      </c>
      <c r="L67" s="8">
        <f t="shared" ref="L67:L130" si="7">+K67/I67</f>
        <v>-9.6120331950207333E-2</v>
      </c>
    </row>
    <row r="68" spans="1:12">
      <c r="A68" s="12">
        <v>580</v>
      </c>
      <c r="B68" s="13" t="s">
        <v>296</v>
      </c>
      <c r="C68" s="12">
        <v>248</v>
      </c>
      <c r="D68" s="13" t="s">
        <v>297</v>
      </c>
      <c r="E68" s="15">
        <v>1684</v>
      </c>
      <c r="F68" s="15">
        <v>2844</v>
      </c>
      <c r="G68" s="7">
        <f t="shared" si="4"/>
        <v>1160</v>
      </c>
      <c r="H68" s="8">
        <f t="shared" si="5"/>
        <v>0.6888361045130641</v>
      </c>
      <c r="I68" s="14">
        <v>173.62</v>
      </c>
      <c r="J68" s="14">
        <v>209.25</v>
      </c>
      <c r="K68" s="3">
        <f t="shared" si="6"/>
        <v>35.629999999999995</v>
      </c>
      <c r="L68" s="8">
        <f t="shared" si="7"/>
        <v>0.20521829282340742</v>
      </c>
    </row>
    <row r="69" spans="1:12">
      <c r="A69" s="12">
        <v>740</v>
      </c>
      <c r="B69" s="13" t="s">
        <v>477</v>
      </c>
      <c r="C69" s="12">
        <v>7881</v>
      </c>
      <c r="D69" s="13" t="s">
        <v>478</v>
      </c>
      <c r="E69" s="15">
        <v>3845</v>
      </c>
      <c r="F69" s="15">
        <v>2757</v>
      </c>
      <c r="G69" s="7">
        <f t="shared" si="4"/>
        <v>-1088</v>
      </c>
      <c r="H69" s="8">
        <f t="shared" si="5"/>
        <v>-0.28296488946684006</v>
      </c>
      <c r="I69" s="14">
        <v>389.97</v>
      </c>
      <c r="J69" s="14">
        <v>168.94</v>
      </c>
      <c r="K69" s="3">
        <f t="shared" si="6"/>
        <v>-221.03000000000003</v>
      </c>
      <c r="L69" s="8">
        <f t="shared" si="7"/>
        <v>-0.56678718875810963</v>
      </c>
    </row>
    <row r="70" spans="1:12">
      <c r="A70" s="12">
        <v>880</v>
      </c>
      <c r="B70" s="13" t="s">
        <v>39</v>
      </c>
      <c r="C70" s="12">
        <v>220</v>
      </c>
      <c r="D70" s="13" t="s">
        <v>40</v>
      </c>
      <c r="E70" s="15">
        <v>7787</v>
      </c>
      <c r="F70" s="15">
        <v>3089</v>
      </c>
      <c r="G70" s="7">
        <f t="shared" si="4"/>
        <v>-4698</v>
      </c>
      <c r="H70" s="8">
        <f t="shared" si="5"/>
        <v>-0.60331321433157825</v>
      </c>
      <c r="I70" s="14">
        <v>492.81</v>
      </c>
      <c r="J70" s="14">
        <v>185.36</v>
      </c>
      <c r="K70" s="3">
        <f t="shared" si="6"/>
        <v>-307.45</v>
      </c>
      <c r="L70" s="8">
        <f t="shared" si="7"/>
        <v>-0.62387126884600552</v>
      </c>
    </row>
    <row r="71" spans="1:12">
      <c r="A71" s="12">
        <v>880</v>
      </c>
      <c r="B71" s="13" t="s">
        <v>39</v>
      </c>
      <c r="C71" s="12">
        <v>408</v>
      </c>
      <c r="D71" s="13" t="s">
        <v>528</v>
      </c>
      <c r="E71" s="15">
        <v>6555</v>
      </c>
      <c r="F71" s="15">
        <v>6371</v>
      </c>
      <c r="G71" s="7">
        <f t="shared" si="4"/>
        <v>-184</v>
      </c>
      <c r="H71" s="8">
        <f t="shared" si="5"/>
        <v>-2.8070175438596492E-2</v>
      </c>
      <c r="I71" s="14">
        <v>377.2</v>
      </c>
      <c r="J71" s="14">
        <v>496.90999999999997</v>
      </c>
      <c r="K71" s="3">
        <f t="shared" si="6"/>
        <v>119.70999999999998</v>
      </c>
      <c r="L71" s="8">
        <f t="shared" si="7"/>
        <v>0.31736479321314948</v>
      </c>
    </row>
    <row r="72" spans="1:12">
      <c r="A72" s="12">
        <v>880</v>
      </c>
      <c r="B72" s="13" t="s">
        <v>39</v>
      </c>
      <c r="C72" s="12">
        <v>418</v>
      </c>
      <c r="D72" s="13" t="s">
        <v>65</v>
      </c>
      <c r="E72" s="15">
        <v>1821</v>
      </c>
      <c r="F72" s="15">
        <v>2238</v>
      </c>
      <c r="G72" s="7">
        <f t="shared" si="4"/>
        <v>417</v>
      </c>
      <c r="H72" s="8">
        <f t="shared" si="5"/>
        <v>0.22899505766062603</v>
      </c>
      <c r="I72" s="14">
        <v>128.18</v>
      </c>
      <c r="J72" s="14">
        <v>153.85</v>
      </c>
      <c r="K72" s="3">
        <f t="shared" si="6"/>
        <v>25.669999999999987</v>
      </c>
      <c r="L72" s="8">
        <f t="shared" si="7"/>
        <v>0.20026525198938983</v>
      </c>
    </row>
    <row r="73" spans="1:12">
      <c r="A73" s="12">
        <v>880</v>
      </c>
      <c r="B73" s="13" t="s">
        <v>39</v>
      </c>
      <c r="C73" s="12">
        <v>520</v>
      </c>
      <c r="D73" s="13" t="s">
        <v>93</v>
      </c>
      <c r="E73" s="15">
        <v>4250</v>
      </c>
      <c r="F73" s="15">
        <v>7810</v>
      </c>
      <c r="G73" s="7">
        <f t="shared" si="4"/>
        <v>3560</v>
      </c>
      <c r="H73" s="8">
        <f t="shared" si="5"/>
        <v>0.83764705882352941</v>
      </c>
      <c r="I73" s="14">
        <v>445.74</v>
      </c>
      <c r="J73" s="14">
        <v>534.01</v>
      </c>
      <c r="K73" s="3">
        <f t="shared" si="6"/>
        <v>88.269999999999982</v>
      </c>
      <c r="L73" s="8">
        <f t="shared" si="7"/>
        <v>0.19803024184502172</v>
      </c>
    </row>
    <row r="74" spans="1:12">
      <c r="A74" s="12">
        <v>880</v>
      </c>
      <c r="B74" s="13" t="s">
        <v>39</v>
      </c>
      <c r="C74" s="12">
        <v>650</v>
      </c>
      <c r="D74" s="13" t="s">
        <v>102</v>
      </c>
      <c r="E74" s="15">
        <v>2370</v>
      </c>
      <c r="F74" s="15">
        <v>4251</v>
      </c>
      <c r="G74" s="7">
        <f t="shared" si="4"/>
        <v>1881</v>
      </c>
      <c r="H74" s="8">
        <f t="shared" si="5"/>
        <v>0.79367088607594938</v>
      </c>
      <c r="I74" s="14">
        <v>240.67000000000002</v>
      </c>
      <c r="J74" s="14">
        <v>292.99</v>
      </c>
      <c r="K74" s="3">
        <f t="shared" si="6"/>
        <v>52.319999999999993</v>
      </c>
      <c r="L74" s="8">
        <f t="shared" si="7"/>
        <v>0.21739311089874097</v>
      </c>
    </row>
    <row r="75" spans="1:12">
      <c r="A75" s="12">
        <v>880</v>
      </c>
      <c r="B75" s="13" t="s">
        <v>39</v>
      </c>
      <c r="C75" s="12">
        <v>655</v>
      </c>
      <c r="D75" s="13" t="s">
        <v>316</v>
      </c>
      <c r="E75" s="15">
        <v>1205</v>
      </c>
      <c r="F75" s="15">
        <v>3259</v>
      </c>
      <c r="G75" s="7">
        <f t="shared" si="4"/>
        <v>2054</v>
      </c>
      <c r="H75" s="8">
        <f t="shared" si="5"/>
        <v>1.704564315352697</v>
      </c>
      <c r="I75" s="14">
        <v>61.480000000000004</v>
      </c>
      <c r="J75" s="14">
        <v>192.89999999999998</v>
      </c>
      <c r="K75" s="3">
        <f t="shared" si="6"/>
        <v>131.41999999999996</v>
      </c>
      <c r="L75" s="8">
        <f t="shared" si="7"/>
        <v>2.1376057254391663</v>
      </c>
    </row>
    <row r="76" spans="1:12">
      <c r="A76" s="12">
        <v>880</v>
      </c>
      <c r="B76" s="13" t="s">
        <v>39</v>
      </c>
      <c r="C76" s="12">
        <v>1076</v>
      </c>
      <c r="D76" s="13" t="s">
        <v>141</v>
      </c>
      <c r="E76" s="15">
        <v>1367</v>
      </c>
      <c r="F76" s="15">
        <v>1898</v>
      </c>
      <c r="G76" s="7">
        <f t="shared" si="4"/>
        <v>531</v>
      </c>
      <c r="H76" s="8">
        <f t="shared" si="5"/>
        <v>0.3884418434528164</v>
      </c>
      <c r="I76" s="14">
        <v>139.66</v>
      </c>
      <c r="J76" s="14">
        <v>150.98000000000002</v>
      </c>
      <c r="K76" s="3">
        <f t="shared" si="6"/>
        <v>11.320000000000022</v>
      </c>
      <c r="L76" s="8">
        <f t="shared" si="7"/>
        <v>8.1053988257196202E-2</v>
      </c>
    </row>
    <row r="77" spans="1:12">
      <c r="A77" s="12">
        <v>880</v>
      </c>
      <c r="B77" s="13" t="s">
        <v>39</v>
      </c>
      <c r="C77" s="12">
        <v>1788</v>
      </c>
      <c r="D77" s="13" t="s">
        <v>186</v>
      </c>
      <c r="E77" s="15">
        <v>5875</v>
      </c>
      <c r="F77" s="15">
        <v>6697</v>
      </c>
      <c r="G77" s="7">
        <f t="shared" si="4"/>
        <v>822</v>
      </c>
      <c r="H77" s="8">
        <f t="shared" si="5"/>
        <v>0.13991489361702128</v>
      </c>
      <c r="I77" s="14">
        <v>575.94000000000005</v>
      </c>
      <c r="J77" s="14">
        <v>457.83000000000004</v>
      </c>
      <c r="K77" s="3">
        <f t="shared" si="6"/>
        <v>-118.11000000000001</v>
      </c>
      <c r="L77" s="8">
        <f t="shared" si="7"/>
        <v>-0.20507344515053652</v>
      </c>
    </row>
    <row r="78" spans="1:12">
      <c r="A78" s="12">
        <v>880</v>
      </c>
      <c r="B78" s="13" t="s">
        <v>39</v>
      </c>
      <c r="C78" s="12">
        <v>1846</v>
      </c>
      <c r="D78" s="13" t="s">
        <v>190</v>
      </c>
      <c r="E78" s="15">
        <v>3865</v>
      </c>
      <c r="F78" s="15">
        <v>1889</v>
      </c>
      <c r="G78" s="7">
        <f t="shared" si="4"/>
        <v>-1976</v>
      </c>
      <c r="H78" s="8">
        <f t="shared" si="5"/>
        <v>-0.51125485122897796</v>
      </c>
      <c r="I78" s="14">
        <v>208.62</v>
      </c>
      <c r="J78" s="14">
        <v>114.08</v>
      </c>
      <c r="K78" s="3">
        <f t="shared" si="6"/>
        <v>-94.54</v>
      </c>
      <c r="L78" s="8">
        <f t="shared" si="7"/>
        <v>-0.45316844022624869</v>
      </c>
    </row>
    <row r="79" spans="1:12">
      <c r="A79" s="12">
        <v>880</v>
      </c>
      <c r="B79" s="13" t="s">
        <v>39</v>
      </c>
      <c r="C79" s="12">
        <v>2129</v>
      </c>
      <c r="D79" s="13" t="s">
        <v>218</v>
      </c>
      <c r="E79" s="15">
        <v>3575</v>
      </c>
      <c r="F79" s="15">
        <v>3192</v>
      </c>
      <c r="G79" s="7">
        <f t="shared" si="4"/>
        <v>-383</v>
      </c>
      <c r="H79" s="8">
        <f t="shared" si="5"/>
        <v>-0.10713286713286713</v>
      </c>
      <c r="I79" s="14">
        <v>202.62</v>
      </c>
      <c r="J79" s="14">
        <v>219.51999999999998</v>
      </c>
      <c r="K79" s="3">
        <f t="shared" si="6"/>
        <v>16.899999999999977</v>
      </c>
      <c r="L79" s="8">
        <f t="shared" si="7"/>
        <v>8.3407363537656584E-2</v>
      </c>
    </row>
    <row r="80" spans="1:12">
      <c r="A80" s="12">
        <v>880</v>
      </c>
      <c r="B80" s="13" t="s">
        <v>39</v>
      </c>
      <c r="C80" s="12">
        <v>2185</v>
      </c>
      <c r="D80" s="13" t="s">
        <v>226</v>
      </c>
      <c r="E80" s="15">
        <v>1036</v>
      </c>
      <c r="F80" s="15">
        <v>730</v>
      </c>
      <c r="G80" s="7">
        <f t="shared" si="4"/>
        <v>-306</v>
      </c>
      <c r="H80" s="8">
        <f t="shared" si="5"/>
        <v>-0.29536679536679539</v>
      </c>
      <c r="I80" s="14">
        <v>165.75</v>
      </c>
      <c r="J80" s="14">
        <v>86.6</v>
      </c>
      <c r="K80" s="3">
        <f t="shared" si="6"/>
        <v>-79.150000000000006</v>
      </c>
      <c r="L80" s="8">
        <f t="shared" si="7"/>
        <v>-0.47752639517345402</v>
      </c>
    </row>
    <row r="81" spans="1:12">
      <c r="A81" s="12">
        <v>880</v>
      </c>
      <c r="B81" s="13" t="s">
        <v>39</v>
      </c>
      <c r="C81" s="12">
        <v>2223</v>
      </c>
      <c r="D81" s="13" t="s">
        <v>224</v>
      </c>
      <c r="E81" s="15">
        <v>1451</v>
      </c>
      <c r="F81" s="15">
        <v>887</v>
      </c>
      <c r="G81" s="7">
        <f t="shared" si="4"/>
        <v>-564</v>
      </c>
      <c r="H81" s="8">
        <f t="shared" si="5"/>
        <v>-0.38869745003445899</v>
      </c>
      <c r="I81" s="14">
        <v>218.14999999999998</v>
      </c>
      <c r="J81" s="14">
        <v>130.69999999999999</v>
      </c>
      <c r="K81" s="3">
        <f t="shared" si="6"/>
        <v>-87.449999999999989</v>
      </c>
      <c r="L81" s="8">
        <f t="shared" si="7"/>
        <v>-0.40087096034838415</v>
      </c>
    </row>
    <row r="82" spans="1:12">
      <c r="A82" s="12">
        <v>880</v>
      </c>
      <c r="B82" s="13" t="s">
        <v>39</v>
      </c>
      <c r="C82" s="12">
        <v>2364</v>
      </c>
      <c r="D82" s="13" t="s">
        <v>229</v>
      </c>
      <c r="E82" s="15">
        <v>3821</v>
      </c>
      <c r="F82" s="15">
        <v>6337</v>
      </c>
      <c r="G82" s="7">
        <f t="shared" si="4"/>
        <v>2516</v>
      </c>
      <c r="H82" s="8">
        <f t="shared" si="5"/>
        <v>0.65846637006019371</v>
      </c>
      <c r="I82" s="14">
        <v>406.19</v>
      </c>
      <c r="J82" s="14">
        <v>433.72</v>
      </c>
      <c r="K82" s="3">
        <f t="shared" si="6"/>
        <v>27.53000000000003</v>
      </c>
      <c r="L82" s="8">
        <f t="shared" si="7"/>
        <v>6.7776163864201558E-2</v>
      </c>
    </row>
    <row r="83" spans="1:12">
      <c r="A83" s="12">
        <v>880</v>
      </c>
      <c r="B83" s="13" t="s">
        <v>39</v>
      </c>
      <c r="C83" s="12">
        <v>3296</v>
      </c>
      <c r="D83" s="13" t="s">
        <v>277</v>
      </c>
      <c r="E83" s="15">
        <v>5651</v>
      </c>
      <c r="F83" s="15">
        <v>2396</v>
      </c>
      <c r="G83" s="7">
        <f t="shared" si="4"/>
        <v>-3255</v>
      </c>
      <c r="H83" s="8">
        <f t="shared" si="5"/>
        <v>-0.5760042470359229</v>
      </c>
      <c r="I83" s="14">
        <v>349.15</v>
      </c>
      <c r="J83" s="14">
        <v>164.17</v>
      </c>
      <c r="K83" s="3">
        <f t="shared" si="6"/>
        <v>-184.98</v>
      </c>
      <c r="L83" s="8">
        <f t="shared" si="7"/>
        <v>-0.5298009451525133</v>
      </c>
    </row>
    <row r="84" spans="1:12">
      <c r="A84" s="12">
        <v>880</v>
      </c>
      <c r="B84" s="13" t="s">
        <v>39</v>
      </c>
      <c r="C84" s="12">
        <v>3340</v>
      </c>
      <c r="D84" s="13" t="s">
        <v>360</v>
      </c>
      <c r="E84" s="15">
        <v>3912</v>
      </c>
      <c r="F84" s="15">
        <v>5650</v>
      </c>
      <c r="G84" s="7">
        <f t="shared" si="4"/>
        <v>1738</v>
      </c>
      <c r="H84" s="8">
        <f t="shared" si="5"/>
        <v>0.44427402862985688</v>
      </c>
      <c r="I84" s="14">
        <v>418.13</v>
      </c>
      <c r="J84" s="14">
        <v>385.04</v>
      </c>
      <c r="K84" s="3">
        <f t="shared" si="6"/>
        <v>-33.089999999999975</v>
      </c>
      <c r="L84" s="8">
        <f t="shared" si="7"/>
        <v>-7.9138067108315543E-2</v>
      </c>
    </row>
    <row r="85" spans="1:12">
      <c r="A85" s="12">
        <v>880</v>
      </c>
      <c r="B85" s="13" t="s">
        <v>39</v>
      </c>
      <c r="C85" s="12">
        <v>3605</v>
      </c>
      <c r="D85" s="13" t="s">
        <v>290</v>
      </c>
      <c r="E85" s="15">
        <v>4013</v>
      </c>
      <c r="F85" s="15">
        <v>3455</v>
      </c>
      <c r="G85" s="7">
        <f t="shared" si="4"/>
        <v>-558</v>
      </c>
      <c r="H85" s="8">
        <f t="shared" si="5"/>
        <v>-0.13904809369548965</v>
      </c>
      <c r="I85" s="14">
        <v>343.1</v>
      </c>
      <c r="J85" s="14">
        <v>291.5</v>
      </c>
      <c r="K85" s="3">
        <f t="shared" si="6"/>
        <v>-51.600000000000023</v>
      </c>
      <c r="L85" s="8">
        <f t="shared" si="7"/>
        <v>-0.15039347129116881</v>
      </c>
    </row>
    <row r="86" spans="1:12">
      <c r="A86" s="12">
        <v>880</v>
      </c>
      <c r="B86" s="13" t="s">
        <v>39</v>
      </c>
      <c r="C86" s="12">
        <v>3647</v>
      </c>
      <c r="D86" s="13" t="s">
        <v>369</v>
      </c>
      <c r="E86" s="15">
        <v>2049</v>
      </c>
      <c r="F86" s="15">
        <v>6887</v>
      </c>
      <c r="G86" s="7">
        <f t="shared" si="4"/>
        <v>4838</v>
      </c>
      <c r="H86" s="8">
        <f t="shared" si="5"/>
        <v>2.3611517813567593</v>
      </c>
      <c r="I86" s="14">
        <v>104.85</v>
      </c>
      <c r="J86" s="14">
        <v>411.86999999999995</v>
      </c>
      <c r="K86" s="3">
        <f t="shared" si="6"/>
        <v>307.02</v>
      </c>
      <c r="L86" s="8">
        <f t="shared" si="7"/>
        <v>2.9281831187410585</v>
      </c>
    </row>
    <row r="87" spans="1:12">
      <c r="A87" s="12">
        <v>880</v>
      </c>
      <c r="B87" s="13" t="s">
        <v>39</v>
      </c>
      <c r="C87" s="12">
        <v>3655</v>
      </c>
      <c r="D87" s="13" t="s">
        <v>295</v>
      </c>
      <c r="E87" s="15">
        <v>2366</v>
      </c>
      <c r="F87" s="15">
        <v>3174</v>
      </c>
      <c r="G87" s="7">
        <f t="shared" si="4"/>
        <v>808</v>
      </c>
      <c r="H87" s="8">
        <f t="shared" si="5"/>
        <v>0.34150464919695689</v>
      </c>
      <c r="I87" s="14">
        <v>125.26999999999998</v>
      </c>
      <c r="J87" s="14">
        <v>221.56</v>
      </c>
      <c r="K87" s="3">
        <f t="shared" si="6"/>
        <v>96.29000000000002</v>
      </c>
      <c r="L87" s="8">
        <f t="shared" si="7"/>
        <v>0.76865969505867349</v>
      </c>
    </row>
    <row r="88" spans="1:12">
      <c r="A88" s="12">
        <v>880</v>
      </c>
      <c r="B88" s="13" t="s">
        <v>39</v>
      </c>
      <c r="C88" s="12">
        <v>3734</v>
      </c>
      <c r="D88" s="13" t="s">
        <v>302</v>
      </c>
      <c r="E88" s="15">
        <v>3924</v>
      </c>
      <c r="F88" s="15">
        <v>5938</v>
      </c>
      <c r="G88" s="7">
        <f t="shared" si="4"/>
        <v>2014</v>
      </c>
      <c r="H88" s="8">
        <f t="shared" si="5"/>
        <v>0.51325178389398574</v>
      </c>
      <c r="I88" s="14">
        <v>242.19</v>
      </c>
      <c r="J88" s="14">
        <v>452.27</v>
      </c>
      <c r="K88" s="3">
        <f t="shared" si="6"/>
        <v>210.07999999999998</v>
      </c>
      <c r="L88" s="8">
        <f t="shared" si="7"/>
        <v>0.86741814278046159</v>
      </c>
    </row>
    <row r="89" spans="1:12">
      <c r="A89" s="12">
        <v>880</v>
      </c>
      <c r="B89" s="13" t="s">
        <v>39</v>
      </c>
      <c r="C89" s="12">
        <v>3778</v>
      </c>
      <c r="D89" s="13" t="s">
        <v>304</v>
      </c>
      <c r="E89" s="15">
        <v>4193</v>
      </c>
      <c r="F89" s="15">
        <v>3702</v>
      </c>
      <c r="G89" s="7">
        <f t="shared" si="4"/>
        <v>-491</v>
      </c>
      <c r="H89" s="8">
        <f t="shared" si="5"/>
        <v>-0.11709992845218221</v>
      </c>
      <c r="I89" s="14">
        <v>262.09000000000003</v>
      </c>
      <c r="J89" s="14">
        <v>231.58</v>
      </c>
      <c r="K89" s="3">
        <f t="shared" si="6"/>
        <v>-30.510000000000019</v>
      </c>
      <c r="L89" s="8">
        <f t="shared" si="7"/>
        <v>-0.11641039337632117</v>
      </c>
    </row>
    <row r="90" spans="1:12">
      <c r="A90" s="12">
        <v>880</v>
      </c>
      <c r="B90" s="13" t="s">
        <v>39</v>
      </c>
      <c r="C90" s="12">
        <v>4140</v>
      </c>
      <c r="D90" s="13" t="s">
        <v>250</v>
      </c>
      <c r="E90" s="15">
        <v>3820</v>
      </c>
      <c r="F90" s="15">
        <v>3420</v>
      </c>
      <c r="G90" s="7">
        <f t="shared" si="4"/>
        <v>-400</v>
      </c>
      <c r="H90" s="8">
        <f t="shared" si="5"/>
        <v>-0.10471204188481675</v>
      </c>
      <c r="I90" s="14">
        <v>392.53</v>
      </c>
      <c r="J90" s="14">
        <v>231.67000000000002</v>
      </c>
      <c r="K90" s="3">
        <f t="shared" si="6"/>
        <v>-160.85999999999996</v>
      </c>
      <c r="L90" s="8">
        <f t="shared" si="7"/>
        <v>-0.40980307237663355</v>
      </c>
    </row>
    <row r="91" spans="1:12">
      <c r="A91" s="12">
        <v>880</v>
      </c>
      <c r="B91" s="13" t="s">
        <v>39</v>
      </c>
      <c r="C91" s="12">
        <v>4381</v>
      </c>
      <c r="D91" s="13" t="s">
        <v>225</v>
      </c>
      <c r="E91" s="15">
        <v>1192</v>
      </c>
      <c r="F91" s="15">
        <v>928</v>
      </c>
      <c r="G91" s="7">
        <f t="shared" si="4"/>
        <v>-264</v>
      </c>
      <c r="H91" s="8">
        <f t="shared" si="5"/>
        <v>-0.22147651006711411</v>
      </c>
      <c r="I91" s="14">
        <v>190.45</v>
      </c>
      <c r="J91" s="14">
        <v>92.8</v>
      </c>
      <c r="K91" s="3">
        <f t="shared" si="6"/>
        <v>-97.649999999999991</v>
      </c>
      <c r="L91" s="8">
        <f t="shared" si="7"/>
        <v>-0.51273300078760831</v>
      </c>
    </row>
    <row r="92" spans="1:12">
      <c r="A92" s="12">
        <v>880</v>
      </c>
      <c r="B92" s="13" t="s">
        <v>39</v>
      </c>
      <c r="C92" s="12">
        <v>4498</v>
      </c>
      <c r="D92" s="13" t="s">
        <v>341</v>
      </c>
      <c r="E92" s="15">
        <v>4122</v>
      </c>
      <c r="F92" s="15">
        <v>1730</v>
      </c>
      <c r="G92" s="7">
        <f t="shared" si="4"/>
        <v>-2392</v>
      </c>
      <c r="H92" s="8">
        <f t="shared" si="5"/>
        <v>-0.5803008248423096</v>
      </c>
      <c r="I92" s="14">
        <v>218.66</v>
      </c>
      <c r="J92" s="14">
        <v>118.57000000000001</v>
      </c>
      <c r="K92" s="3">
        <f t="shared" si="6"/>
        <v>-100.08999999999999</v>
      </c>
      <c r="L92" s="8">
        <f t="shared" si="7"/>
        <v>-0.45774261410408851</v>
      </c>
    </row>
    <row r="93" spans="1:12">
      <c r="A93" s="12">
        <v>880</v>
      </c>
      <c r="B93" s="13" t="s">
        <v>39</v>
      </c>
      <c r="C93" s="12">
        <v>5605</v>
      </c>
      <c r="D93" s="13" t="s">
        <v>371</v>
      </c>
      <c r="E93" s="15">
        <v>627</v>
      </c>
      <c r="F93" s="15">
        <v>560</v>
      </c>
      <c r="G93" s="7">
        <f t="shared" si="4"/>
        <v>-67</v>
      </c>
      <c r="H93" s="8">
        <f t="shared" si="5"/>
        <v>-0.10685805422647528</v>
      </c>
      <c r="I93" s="14">
        <v>43.37</v>
      </c>
      <c r="J93" s="14">
        <v>59.050000000000004</v>
      </c>
      <c r="K93" s="3">
        <f t="shared" si="6"/>
        <v>15.680000000000007</v>
      </c>
      <c r="L93" s="8">
        <f t="shared" si="7"/>
        <v>0.36154023518561235</v>
      </c>
    </row>
    <row r="94" spans="1:12">
      <c r="A94" s="12">
        <v>880</v>
      </c>
      <c r="B94" s="13" t="s">
        <v>39</v>
      </c>
      <c r="C94" s="12">
        <v>5621</v>
      </c>
      <c r="D94" s="13" t="s">
        <v>391</v>
      </c>
      <c r="E94" s="15">
        <v>1979</v>
      </c>
      <c r="F94" s="15">
        <v>473</v>
      </c>
      <c r="G94" s="7">
        <f t="shared" si="4"/>
        <v>-1506</v>
      </c>
      <c r="H94" s="8">
        <f t="shared" si="5"/>
        <v>-0.7609903991915109</v>
      </c>
      <c r="I94" s="14">
        <v>152.22999999999999</v>
      </c>
      <c r="J94" s="14">
        <v>47.3</v>
      </c>
      <c r="K94" s="3">
        <f t="shared" si="6"/>
        <v>-104.92999999999999</v>
      </c>
      <c r="L94" s="8">
        <f t="shared" si="7"/>
        <v>-0.68928594889312222</v>
      </c>
    </row>
    <row r="95" spans="1:12">
      <c r="A95" s="12">
        <v>880</v>
      </c>
      <c r="B95" s="13" t="s">
        <v>39</v>
      </c>
      <c r="C95" s="12">
        <v>5716</v>
      </c>
      <c r="D95" s="13" t="s">
        <v>374</v>
      </c>
      <c r="E95" s="15">
        <v>3256</v>
      </c>
      <c r="F95" s="15">
        <v>6211</v>
      </c>
      <c r="G95" s="7">
        <f t="shared" si="4"/>
        <v>2955</v>
      </c>
      <c r="H95" s="8">
        <f t="shared" si="5"/>
        <v>0.90755528255528251</v>
      </c>
      <c r="I95" s="14">
        <v>329.87</v>
      </c>
      <c r="J95" s="14">
        <v>426.93000000000006</v>
      </c>
      <c r="K95" s="3">
        <f t="shared" si="6"/>
        <v>97.060000000000059</v>
      </c>
      <c r="L95" s="8">
        <f t="shared" si="7"/>
        <v>0.29423712371540323</v>
      </c>
    </row>
    <row r="96" spans="1:12">
      <c r="A96" s="12">
        <v>880</v>
      </c>
      <c r="B96" s="13" t="s">
        <v>39</v>
      </c>
      <c r="C96" s="12">
        <v>6350</v>
      </c>
      <c r="D96" s="13" t="s">
        <v>142</v>
      </c>
      <c r="E96" s="15">
        <v>6275</v>
      </c>
      <c r="F96" s="15">
        <v>4980</v>
      </c>
      <c r="G96" s="7">
        <f t="shared" si="4"/>
        <v>-1295</v>
      </c>
      <c r="H96" s="8">
        <f t="shared" si="5"/>
        <v>-0.20637450199203186</v>
      </c>
      <c r="I96" s="14">
        <v>292.14999999999998</v>
      </c>
      <c r="J96" s="14">
        <v>431.52</v>
      </c>
      <c r="K96" s="3">
        <f t="shared" si="6"/>
        <v>139.37</v>
      </c>
      <c r="L96" s="8">
        <f t="shared" si="7"/>
        <v>0.47704946089337674</v>
      </c>
    </row>
    <row r="97" spans="1:12">
      <c r="A97" s="12">
        <v>880</v>
      </c>
      <c r="B97" s="13" t="s">
        <v>39</v>
      </c>
      <c r="C97" s="12">
        <v>6508</v>
      </c>
      <c r="D97" s="13" t="s">
        <v>418</v>
      </c>
      <c r="E97" s="15">
        <v>4247</v>
      </c>
      <c r="F97" s="15">
        <v>3023</v>
      </c>
      <c r="G97" s="7">
        <f t="shared" si="4"/>
        <v>-1224</v>
      </c>
      <c r="H97" s="8">
        <f t="shared" si="5"/>
        <v>-0.28820343772074408</v>
      </c>
      <c r="I97" s="14">
        <v>296</v>
      </c>
      <c r="J97" s="14">
        <v>207.5</v>
      </c>
      <c r="K97" s="3">
        <f t="shared" si="6"/>
        <v>-88.5</v>
      </c>
      <c r="L97" s="8">
        <f t="shared" si="7"/>
        <v>-0.29898648648648651</v>
      </c>
    </row>
    <row r="98" spans="1:12">
      <c r="A98" s="12">
        <v>880</v>
      </c>
      <c r="B98" s="13" t="s">
        <v>39</v>
      </c>
      <c r="C98" s="12">
        <v>6784</v>
      </c>
      <c r="D98" s="13" t="s">
        <v>410</v>
      </c>
      <c r="E98" s="15">
        <v>5247</v>
      </c>
      <c r="F98" s="15">
        <v>940</v>
      </c>
      <c r="G98" s="7">
        <f t="shared" si="4"/>
        <v>-4307</v>
      </c>
      <c r="H98" s="8">
        <f t="shared" si="5"/>
        <v>-0.8208500095292548</v>
      </c>
      <c r="I98" s="14">
        <v>452.26</v>
      </c>
      <c r="J98" s="14">
        <v>59.06</v>
      </c>
      <c r="K98" s="3">
        <f t="shared" si="6"/>
        <v>-393.2</v>
      </c>
      <c r="L98" s="8">
        <f t="shared" si="7"/>
        <v>-0.86941140052182375</v>
      </c>
    </row>
    <row r="99" spans="1:12">
      <c r="A99" s="12">
        <v>880</v>
      </c>
      <c r="B99" s="13" t="s">
        <v>39</v>
      </c>
      <c r="C99" s="12">
        <v>6970</v>
      </c>
      <c r="D99" s="13" t="s">
        <v>257</v>
      </c>
      <c r="E99" s="15">
        <v>5285</v>
      </c>
      <c r="F99" s="15">
        <v>4845</v>
      </c>
      <c r="G99" s="7">
        <f t="shared" si="4"/>
        <v>-440</v>
      </c>
      <c r="H99" s="8">
        <f t="shared" si="5"/>
        <v>-8.3254493850520347E-2</v>
      </c>
      <c r="I99" s="14">
        <v>524.06999999999994</v>
      </c>
      <c r="J99" s="14">
        <v>332.96000000000004</v>
      </c>
      <c r="K99" s="3">
        <f t="shared" si="6"/>
        <v>-191.1099999999999</v>
      </c>
      <c r="L99" s="8">
        <f t="shared" si="7"/>
        <v>-0.36466502566451031</v>
      </c>
    </row>
    <row r="100" spans="1:12">
      <c r="A100" s="12">
        <v>880</v>
      </c>
      <c r="B100" s="13" t="s">
        <v>39</v>
      </c>
      <c r="C100" s="12">
        <v>7045</v>
      </c>
      <c r="D100" s="13" t="s">
        <v>434</v>
      </c>
      <c r="E100" s="15">
        <v>5231</v>
      </c>
      <c r="F100" s="15">
        <v>4592</v>
      </c>
      <c r="G100" s="7">
        <f t="shared" si="4"/>
        <v>-639</v>
      </c>
      <c r="H100" s="8">
        <f t="shared" si="5"/>
        <v>-0.12215637545402409</v>
      </c>
      <c r="I100" s="14">
        <v>627.9</v>
      </c>
      <c r="J100" s="14">
        <v>364.75</v>
      </c>
      <c r="K100" s="3">
        <f t="shared" si="6"/>
        <v>-263.14999999999998</v>
      </c>
      <c r="L100" s="8">
        <f t="shared" si="7"/>
        <v>-0.41909539735626689</v>
      </c>
    </row>
    <row r="101" spans="1:12">
      <c r="A101" s="12">
        <v>880</v>
      </c>
      <c r="B101" s="13" t="s">
        <v>39</v>
      </c>
      <c r="C101" s="12">
        <v>8054</v>
      </c>
      <c r="D101" s="13" t="s">
        <v>312</v>
      </c>
      <c r="E101" s="15">
        <v>954</v>
      </c>
      <c r="F101" s="15">
        <v>155</v>
      </c>
      <c r="G101" s="7">
        <f t="shared" si="4"/>
        <v>-799</v>
      </c>
      <c r="H101" s="8">
        <f t="shared" si="5"/>
        <v>-0.83752620545073375</v>
      </c>
      <c r="I101" s="14">
        <v>121.37</v>
      </c>
      <c r="J101" s="14">
        <v>17.22</v>
      </c>
      <c r="K101" s="3">
        <f t="shared" si="6"/>
        <v>-104.15</v>
      </c>
      <c r="L101" s="8">
        <f t="shared" si="7"/>
        <v>-0.8581197989618522</v>
      </c>
    </row>
    <row r="102" spans="1:12">
      <c r="A102" s="12">
        <v>880</v>
      </c>
      <c r="B102" s="13" t="s">
        <v>39</v>
      </c>
      <c r="C102" s="12">
        <v>8131</v>
      </c>
      <c r="D102" s="13" t="s">
        <v>417</v>
      </c>
      <c r="E102" s="15">
        <v>3690</v>
      </c>
      <c r="F102" s="15">
        <v>2090</v>
      </c>
      <c r="G102" s="7">
        <f t="shared" si="4"/>
        <v>-1600</v>
      </c>
      <c r="H102" s="8">
        <f t="shared" si="5"/>
        <v>-0.43360433604336046</v>
      </c>
      <c r="I102" s="14">
        <v>225.38</v>
      </c>
      <c r="J102" s="14">
        <v>143.56</v>
      </c>
      <c r="K102" s="3">
        <f t="shared" si="6"/>
        <v>-81.819999999999993</v>
      </c>
      <c r="L102" s="8">
        <f t="shared" si="7"/>
        <v>-0.36303132487354689</v>
      </c>
    </row>
    <row r="103" spans="1:12">
      <c r="A103" s="12">
        <v>880</v>
      </c>
      <c r="B103" s="13" t="s">
        <v>39</v>
      </c>
      <c r="C103" s="12">
        <v>8145</v>
      </c>
      <c r="D103" s="13" t="s">
        <v>499</v>
      </c>
      <c r="E103" s="15">
        <v>151</v>
      </c>
      <c r="F103" s="15">
        <v>87</v>
      </c>
      <c r="G103" s="7">
        <f t="shared" si="4"/>
        <v>-64</v>
      </c>
      <c r="H103" s="8">
        <f t="shared" si="5"/>
        <v>-0.42384105960264901</v>
      </c>
      <c r="I103" s="14">
        <v>30.200000000000003</v>
      </c>
      <c r="J103" s="14">
        <v>8.4499999999999993</v>
      </c>
      <c r="K103" s="3">
        <f t="shared" si="6"/>
        <v>-21.750000000000004</v>
      </c>
      <c r="L103" s="8">
        <f t="shared" si="7"/>
        <v>-0.72019867549668881</v>
      </c>
    </row>
    <row r="104" spans="1:12">
      <c r="A104" s="12">
        <v>880</v>
      </c>
      <c r="B104" s="13" t="s">
        <v>39</v>
      </c>
      <c r="C104" s="12">
        <v>8401</v>
      </c>
      <c r="D104" s="13" t="s">
        <v>498</v>
      </c>
      <c r="E104" s="15">
        <v>2719</v>
      </c>
      <c r="F104" s="15">
        <v>5107</v>
      </c>
      <c r="G104" s="7">
        <f t="shared" si="4"/>
        <v>2388</v>
      </c>
      <c r="H104" s="8">
        <f t="shared" si="5"/>
        <v>0.87826406767193821</v>
      </c>
      <c r="I104" s="14">
        <v>215.92</v>
      </c>
      <c r="J104" s="14">
        <v>397.23</v>
      </c>
      <c r="K104" s="3">
        <f t="shared" si="6"/>
        <v>181.31000000000003</v>
      </c>
      <c r="L104" s="8">
        <f t="shared" si="7"/>
        <v>0.83970915153760672</v>
      </c>
    </row>
    <row r="105" spans="1:12">
      <c r="A105" s="12">
        <v>880</v>
      </c>
      <c r="B105" s="13" t="s">
        <v>39</v>
      </c>
      <c r="C105" s="12">
        <v>8776</v>
      </c>
      <c r="D105" s="13" t="s">
        <v>503</v>
      </c>
      <c r="E105" s="15">
        <v>4199</v>
      </c>
      <c r="F105" s="15">
        <v>6549</v>
      </c>
      <c r="G105" s="7">
        <f t="shared" si="4"/>
        <v>2350</v>
      </c>
      <c r="H105" s="8">
        <f t="shared" si="5"/>
        <v>0.55965706120504877</v>
      </c>
      <c r="I105" s="14">
        <v>474.59999999999997</v>
      </c>
      <c r="J105" s="14">
        <v>482.56</v>
      </c>
      <c r="K105" s="3">
        <f t="shared" si="6"/>
        <v>7.9600000000000364</v>
      </c>
      <c r="L105" s="8">
        <f t="shared" si="7"/>
        <v>1.6772018541930125E-2</v>
      </c>
    </row>
    <row r="106" spans="1:12">
      <c r="A106" s="12">
        <v>880</v>
      </c>
      <c r="B106" s="13" t="s">
        <v>39</v>
      </c>
      <c r="C106" s="12">
        <v>8822</v>
      </c>
      <c r="D106" s="13" t="s">
        <v>511</v>
      </c>
      <c r="E106" s="15">
        <v>899</v>
      </c>
      <c r="F106" s="15">
        <v>1116</v>
      </c>
      <c r="G106" s="7">
        <f t="shared" si="4"/>
        <v>217</v>
      </c>
      <c r="H106" s="8">
        <f t="shared" si="5"/>
        <v>0.2413793103448276</v>
      </c>
      <c r="I106" s="14">
        <v>63.68</v>
      </c>
      <c r="J106" s="14">
        <v>117.4</v>
      </c>
      <c r="K106" s="3">
        <f t="shared" si="6"/>
        <v>53.720000000000006</v>
      </c>
      <c r="L106" s="8">
        <f t="shared" si="7"/>
        <v>0.84359296482412072</v>
      </c>
    </row>
    <row r="107" spans="1:12">
      <c r="A107" s="12">
        <v>880</v>
      </c>
      <c r="B107" s="13" t="s">
        <v>39</v>
      </c>
      <c r="C107" s="12">
        <v>9548</v>
      </c>
      <c r="D107" s="13" t="s">
        <v>550</v>
      </c>
      <c r="E107" s="15">
        <v>3671</v>
      </c>
      <c r="F107" s="15">
        <v>4749</v>
      </c>
      <c r="G107" s="7">
        <f t="shared" si="4"/>
        <v>1078</v>
      </c>
      <c r="H107" s="8">
        <f t="shared" si="5"/>
        <v>0.2936529555979297</v>
      </c>
      <c r="I107" s="14">
        <v>259.60000000000002</v>
      </c>
      <c r="J107" s="14">
        <v>325.97000000000003</v>
      </c>
      <c r="K107" s="3">
        <f t="shared" si="6"/>
        <v>66.37</v>
      </c>
      <c r="L107" s="8">
        <f t="shared" si="7"/>
        <v>0.25566255778120184</v>
      </c>
    </row>
    <row r="108" spans="1:12">
      <c r="A108" s="12">
        <v>880</v>
      </c>
      <c r="B108" s="13" t="s">
        <v>39</v>
      </c>
      <c r="C108" s="12">
        <v>9739</v>
      </c>
      <c r="D108" s="13" t="s">
        <v>555</v>
      </c>
      <c r="E108" s="15">
        <v>14670</v>
      </c>
      <c r="F108" s="15">
        <v>4477</v>
      </c>
      <c r="G108" s="7">
        <f t="shared" si="4"/>
        <v>-10193</v>
      </c>
      <c r="H108" s="8">
        <f t="shared" si="5"/>
        <v>-0.69481935923653715</v>
      </c>
      <c r="I108" s="14">
        <v>730.25</v>
      </c>
      <c r="J108" s="14">
        <v>307.58000000000004</v>
      </c>
      <c r="K108" s="3">
        <f t="shared" si="6"/>
        <v>-422.66999999999996</v>
      </c>
      <c r="L108" s="8">
        <f t="shared" si="7"/>
        <v>-0.57880178021225603</v>
      </c>
    </row>
    <row r="109" spans="1:12">
      <c r="A109" s="12">
        <v>880</v>
      </c>
      <c r="B109" s="13" t="s">
        <v>39</v>
      </c>
      <c r="C109" s="12">
        <v>9755</v>
      </c>
      <c r="D109" s="13" t="s">
        <v>244</v>
      </c>
      <c r="E109" s="15">
        <v>10080</v>
      </c>
      <c r="F109" s="15">
        <v>6638</v>
      </c>
      <c r="G109" s="7">
        <f t="shared" si="4"/>
        <v>-3442</v>
      </c>
      <c r="H109" s="8">
        <f t="shared" si="5"/>
        <v>-0.34146825396825398</v>
      </c>
      <c r="I109" s="14">
        <v>612.91000000000008</v>
      </c>
      <c r="J109" s="14">
        <v>547.13</v>
      </c>
      <c r="K109" s="3">
        <f t="shared" si="6"/>
        <v>-65.780000000000086</v>
      </c>
      <c r="L109" s="8">
        <f t="shared" si="7"/>
        <v>-0.10732407694441284</v>
      </c>
    </row>
    <row r="110" spans="1:12">
      <c r="A110" s="12">
        <v>880</v>
      </c>
      <c r="B110" s="13" t="s">
        <v>39</v>
      </c>
      <c r="C110" s="12">
        <v>9761</v>
      </c>
      <c r="D110" s="13" t="s">
        <v>223</v>
      </c>
      <c r="E110" s="15">
        <v>952</v>
      </c>
      <c r="F110" s="15">
        <v>1543</v>
      </c>
      <c r="G110" s="7">
        <f t="shared" si="4"/>
        <v>591</v>
      </c>
      <c r="H110" s="8">
        <f t="shared" si="5"/>
        <v>0.62079831932773111</v>
      </c>
      <c r="I110" s="14">
        <v>105.78</v>
      </c>
      <c r="J110" s="14">
        <v>211.9</v>
      </c>
      <c r="K110" s="3">
        <f t="shared" si="6"/>
        <v>106.12</v>
      </c>
      <c r="L110" s="8">
        <f t="shared" si="7"/>
        <v>1.0032142181886936</v>
      </c>
    </row>
    <row r="111" spans="1:12">
      <c r="A111" s="12">
        <v>880</v>
      </c>
      <c r="B111" s="13" t="s">
        <v>39</v>
      </c>
      <c r="C111" s="12">
        <v>9766</v>
      </c>
      <c r="D111" s="13" t="s">
        <v>222</v>
      </c>
      <c r="E111" s="15">
        <v>695</v>
      </c>
      <c r="F111" s="15">
        <v>764</v>
      </c>
      <c r="G111" s="7">
        <f t="shared" si="4"/>
        <v>69</v>
      </c>
      <c r="H111" s="8">
        <f t="shared" si="5"/>
        <v>9.9280575539568344E-2</v>
      </c>
      <c r="I111" s="14">
        <v>137.63</v>
      </c>
      <c r="J111" s="14">
        <v>92.4</v>
      </c>
      <c r="K111" s="3">
        <f t="shared" si="6"/>
        <v>-45.22999999999999</v>
      </c>
      <c r="L111" s="8">
        <f t="shared" si="7"/>
        <v>-0.32863474533168635</v>
      </c>
    </row>
    <row r="112" spans="1:12">
      <c r="A112" s="12">
        <v>900</v>
      </c>
      <c r="B112" s="13" t="s">
        <v>161</v>
      </c>
      <c r="C112" s="12">
        <v>1367</v>
      </c>
      <c r="D112" s="13" t="s">
        <v>162</v>
      </c>
      <c r="E112" s="15">
        <v>5005</v>
      </c>
      <c r="F112" s="15">
        <v>9079</v>
      </c>
      <c r="G112" s="7">
        <f t="shared" si="4"/>
        <v>4074</v>
      </c>
      <c r="H112" s="8">
        <f t="shared" si="5"/>
        <v>0.813986013986014</v>
      </c>
      <c r="I112" s="14">
        <v>279.10000000000002</v>
      </c>
      <c r="J112" s="14">
        <v>648.61</v>
      </c>
      <c r="K112" s="3">
        <f t="shared" si="6"/>
        <v>369.51</v>
      </c>
      <c r="L112" s="8">
        <f t="shared" si="7"/>
        <v>1.3239340738086707</v>
      </c>
    </row>
    <row r="113" spans="1:12">
      <c r="A113" s="12">
        <v>900</v>
      </c>
      <c r="B113" s="13" t="s">
        <v>161</v>
      </c>
      <c r="C113" s="12">
        <v>7718</v>
      </c>
      <c r="D113" s="13" t="s">
        <v>471</v>
      </c>
      <c r="E113" s="15">
        <v>2669</v>
      </c>
      <c r="F113" s="15">
        <v>2631</v>
      </c>
      <c r="G113" s="7">
        <f t="shared" si="4"/>
        <v>-38</v>
      </c>
      <c r="H113" s="8">
        <f t="shared" si="5"/>
        <v>-1.4237542150618209E-2</v>
      </c>
      <c r="I113" s="14">
        <v>427.7</v>
      </c>
      <c r="J113" s="14">
        <v>219.25</v>
      </c>
      <c r="K113" s="3">
        <f t="shared" si="6"/>
        <v>-208.45</v>
      </c>
      <c r="L113" s="8">
        <f t="shared" si="7"/>
        <v>-0.48737432779985967</v>
      </c>
    </row>
    <row r="114" spans="1:12">
      <c r="A114" s="12">
        <v>900</v>
      </c>
      <c r="B114" s="13" t="s">
        <v>161</v>
      </c>
      <c r="C114" s="12">
        <v>9593</v>
      </c>
      <c r="D114" s="13" t="s">
        <v>506</v>
      </c>
      <c r="E114" s="15">
        <v>1654</v>
      </c>
      <c r="F114" s="15">
        <v>1837</v>
      </c>
      <c r="G114" s="7">
        <f t="shared" si="4"/>
        <v>183</v>
      </c>
      <c r="H114" s="8">
        <f t="shared" si="5"/>
        <v>0.11064087061668681</v>
      </c>
      <c r="I114" s="14">
        <v>92.85</v>
      </c>
      <c r="J114" s="14">
        <v>145.76</v>
      </c>
      <c r="K114" s="3">
        <f t="shared" si="6"/>
        <v>52.91</v>
      </c>
      <c r="L114" s="8">
        <f t="shared" si="7"/>
        <v>0.56984383414108775</v>
      </c>
    </row>
    <row r="115" spans="1:12">
      <c r="A115" s="12">
        <v>900</v>
      </c>
      <c r="B115" s="13" t="s">
        <v>161</v>
      </c>
      <c r="C115" s="12">
        <v>9597</v>
      </c>
      <c r="D115" s="13" t="s">
        <v>433</v>
      </c>
      <c r="E115" s="15">
        <v>5408</v>
      </c>
      <c r="F115" s="15">
        <v>6175</v>
      </c>
      <c r="G115" s="7">
        <f t="shared" si="4"/>
        <v>767</v>
      </c>
      <c r="H115" s="8">
        <f t="shared" si="5"/>
        <v>0.14182692307692307</v>
      </c>
      <c r="I115" s="14">
        <v>327.74</v>
      </c>
      <c r="J115" s="14">
        <v>503.48</v>
      </c>
      <c r="K115" s="3">
        <f t="shared" si="6"/>
        <v>175.74</v>
      </c>
      <c r="L115" s="8">
        <f t="shared" si="7"/>
        <v>0.5362177335692927</v>
      </c>
    </row>
    <row r="116" spans="1:12">
      <c r="A116" s="12">
        <v>900</v>
      </c>
      <c r="B116" s="13" t="s">
        <v>161</v>
      </c>
      <c r="C116" s="12">
        <v>9602</v>
      </c>
      <c r="D116" s="13" t="s">
        <v>166</v>
      </c>
      <c r="E116" s="15">
        <v>2666</v>
      </c>
      <c r="F116" s="15">
        <v>3196</v>
      </c>
      <c r="G116" s="7">
        <f t="shared" si="4"/>
        <v>530</v>
      </c>
      <c r="H116" s="8">
        <f t="shared" si="5"/>
        <v>0.19879969992498125</v>
      </c>
      <c r="I116" s="14">
        <v>187.28</v>
      </c>
      <c r="J116" s="14">
        <v>251.91000000000003</v>
      </c>
      <c r="K116" s="3">
        <f t="shared" si="6"/>
        <v>64.630000000000024</v>
      </c>
      <c r="L116" s="8">
        <f t="shared" si="7"/>
        <v>0.34509824861170452</v>
      </c>
    </row>
    <row r="117" spans="1:12">
      <c r="A117" s="12">
        <v>910</v>
      </c>
      <c r="B117" s="13" t="s">
        <v>80</v>
      </c>
      <c r="C117" s="12">
        <v>471</v>
      </c>
      <c r="D117" s="13" t="s">
        <v>81</v>
      </c>
      <c r="E117" s="15">
        <v>2620</v>
      </c>
      <c r="F117" s="15">
        <v>2093</v>
      </c>
      <c r="G117" s="7">
        <f t="shared" si="4"/>
        <v>-527</v>
      </c>
      <c r="H117" s="8">
        <f t="shared" si="5"/>
        <v>-0.20114503816793894</v>
      </c>
      <c r="I117" s="14">
        <v>161.88</v>
      </c>
      <c r="J117" s="14">
        <v>135.47</v>
      </c>
      <c r="K117" s="3">
        <f t="shared" si="6"/>
        <v>-26.409999999999997</v>
      </c>
      <c r="L117" s="8">
        <f t="shared" si="7"/>
        <v>-0.16314553990610328</v>
      </c>
    </row>
    <row r="118" spans="1:12">
      <c r="A118" s="12">
        <v>910</v>
      </c>
      <c r="B118" s="13" t="s">
        <v>80</v>
      </c>
      <c r="C118" s="12">
        <v>793</v>
      </c>
      <c r="D118" s="13" t="s">
        <v>109</v>
      </c>
      <c r="E118" s="15">
        <v>2103</v>
      </c>
      <c r="F118" s="15">
        <v>3233</v>
      </c>
      <c r="G118" s="7">
        <f t="shared" si="4"/>
        <v>1130</v>
      </c>
      <c r="H118" s="8">
        <f t="shared" si="5"/>
        <v>0.53732762719923921</v>
      </c>
      <c r="I118" s="14">
        <v>127.81</v>
      </c>
      <c r="J118" s="14">
        <v>234.39999999999998</v>
      </c>
      <c r="K118" s="3">
        <f t="shared" si="6"/>
        <v>106.58999999999997</v>
      </c>
      <c r="L118" s="8">
        <f t="shared" si="7"/>
        <v>0.83397230263672617</v>
      </c>
    </row>
    <row r="119" spans="1:12">
      <c r="A119" s="12">
        <v>910</v>
      </c>
      <c r="B119" s="13" t="s">
        <v>80</v>
      </c>
      <c r="C119" s="12">
        <v>4838</v>
      </c>
      <c r="D119" s="13" t="s">
        <v>339</v>
      </c>
      <c r="E119" s="15">
        <v>582</v>
      </c>
      <c r="F119" s="15">
        <v>0</v>
      </c>
      <c r="G119" s="7">
        <f t="shared" si="4"/>
        <v>-582</v>
      </c>
      <c r="H119" s="8">
        <f t="shared" si="5"/>
        <v>-1</v>
      </c>
      <c r="I119" s="14">
        <v>35.69</v>
      </c>
      <c r="J119" s="14">
        <v>0</v>
      </c>
      <c r="K119" s="3">
        <f t="shared" si="6"/>
        <v>-35.69</v>
      </c>
      <c r="L119" s="8">
        <f t="shared" si="7"/>
        <v>-1</v>
      </c>
    </row>
    <row r="120" spans="1:12">
      <c r="A120" s="12">
        <v>910</v>
      </c>
      <c r="B120" s="13" t="s">
        <v>80</v>
      </c>
      <c r="C120" s="12">
        <v>5742</v>
      </c>
      <c r="D120" s="13" t="s">
        <v>323</v>
      </c>
      <c r="E120" s="15">
        <v>1675</v>
      </c>
      <c r="F120" s="15">
        <v>1739</v>
      </c>
      <c r="G120" s="7">
        <f t="shared" si="4"/>
        <v>64</v>
      </c>
      <c r="H120" s="8">
        <f t="shared" si="5"/>
        <v>3.8208955223880597E-2</v>
      </c>
      <c r="I120" s="14">
        <v>102.38</v>
      </c>
      <c r="J120" s="14">
        <v>113.66</v>
      </c>
      <c r="K120" s="3">
        <f t="shared" si="6"/>
        <v>11.280000000000001</v>
      </c>
      <c r="L120" s="8">
        <f t="shared" si="7"/>
        <v>0.11017776909552648</v>
      </c>
    </row>
    <row r="121" spans="1:12">
      <c r="A121" s="12">
        <v>980</v>
      </c>
      <c r="B121" s="13" t="s">
        <v>157</v>
      </c>
      <c r="C121" s="12">
        <v>1306</v>
      </c>
      <c r="D121" s="13" t="s">
        <v>158</v>
      </c>
      <c r="E121" s="15">
        <v>707</v>
      </c>
      <c r="F121" s="15">
        <v>0</v>
      </c>
      <c r="G121" s="7">
        <f t="shared" si="4"/>
        <v>-707</v>
      </c>
      <c r="H121" s="8">
        <f t="shared" si="5"/>
        <v>-1</v>
      </c>
      <c r="I121" s="14">
        <v>58.91</v>
      </c>
      <c r="J121" s="14">
        <v>0</v>
      </c>
      <c r="K121" s="3">
        <f t="shared" si="6"/>
        <v>-58.91</v>
      </c>
      <c r="L121" s="8">
        <f t="shared" si="7"/>
        <v>-1</v>
      </c>
    </row>
    <row r="122" spans="1:12">
      <c r="A122" s="12">
        <v>980</v>
      </c>
      <c r="B122" s="13" t="s">
        <v>157</v>
      </c>
      <c r="C122" s="12">
        <v>1383</v>
      </c>
      <c r="D122" s="13" t="s">
        <v>164</v>
      </c>
      <c r="E122" s="15">
        <v>2205</v>
      </c>
      <c r="F122" s="15">
        <v>1934</v>
      </c>
      <c r="G122" s="7">
        <f t="shared" si="4"/>
        <v>-271</v>
      </c>
      <c r="H122" s="8">
        <f t="shared" si="5"/>
        <v>-0.12290249433106576</v>
      </c>
      <c r="I122" s="14">
        <v>183.75</v>
      </c>
      <c r="J122" s="14">
        <v>158.92000000000002</v>
      </c>
      <c r="K122" s="3">
        <f t="shared" si="6"/>
        <v>-24.829999999999984</v>
      </c>
      <c r="L122" s="8">
        <f t="shared" si="7"/>
        <v>-0.13512925170068019</v>
      </c>
    </row>
    <row r="123" spans="1:12">
      <c r="A123" s="12">
        <v>980</v>
      </c>
      <c r="B123" s="13" t="s">
        <v>157</v>
      </c>
      <c r="C123" s="12">
        <v>3522</v>
      </c>
      <c r="D123" s="13" t="s">
        <v>268</v>
      </c>
      <c r="E123" s="15">
        <v>1113</v>
      </c>
      <c r="F123" s="15">
        <v>1068</v>
      </c>
      <c r="G123" s="7">
        <f t="shared" si="4"/>
        <v>-45</v>
      </c>
      <c r="H123" s="8">
        <f t="shared" si="5"/>
        <v>-4.0431266846361183E-2</v>
      </c>
      <c r="I123" s="14">
        <v>92.75</v>
      </c>
      <c r="J123" s="14">
        <v>87</v>
      </c>
      <c r="K123" s="3">
        <f t="shared" si="6"/>
        <v>-5.75</v>
      </c>
      <c r="L123" s="8">
        <f t="shared" si="7"/>
        <v>-6.1994609164420483E-2</v>
      </c>
    </row>
    <row r="124" spans="1:12">
      <c r="A124" s="12">
        <v>980</v>
      </c>
      <c r="B124" s="13" t="s">
        <v>157</v>
      </c>
      <c r="C124" s="12">
        <v>6018</v>
      </c>
      <c r="D124" s="13" t="s">
        <v>398</v>
      </c>
      <c r="E124" s="15">
        <v>2624</v>
      </c>
      <c r="F124" s="15">
        <v>1051</v>
      </c>
      <c r="G124" s="7">
        <f t="shared" si="4"/>
        <v>-1573</v>
      </c>
      <c r="H124" s="8">
        <f t="shared" si="5"/>
        <v>-0.59946646341463417</v>
      </c>
      <c r="I124" s="14">
        <v>210.10000000000002</v>
      </c>
      <c r="J124" s="14">
        <v>52.55</v>
      </c>
      <c r="K124" s="3">
        <f t="shared" si="6"/>
        <v>-157.55000000000001</v>
      </c>
      <c r="L124" s="8">
        <f t="shared" si="7"/>
        <v>-0.74988100904331267</v>
      </c>
    </row>
    <row r="125" spans="1:12">
      <c r="A125" s="12">
        <v>980</v>
      </c>
      <c r="B125" s="13" t="s">
        <v>157</v>
      </c>
      <c r="C125" s="12">
        <v>6578</v>
      </c>
      <c r="D125" s="13" t="s">
        <v>420</v>
      </c>
      <c r="E125" s="15">
        <v>925</v>
      </c>
      <c r="F125" s="15">
        <v>1348</v>
      </c>
      <c r="G125" s="7">
        <f t="shared" si="4"/>
        <v>423</v>
      </c>
      <c r="H125" s="8">
        <f t="shared" si="5"/>
        <v>0.45729729729729729</v>
      </c>
      <c r="I125" s="14">
        <v>77.08</v>
      </c>
      <c r="J125" s="14">
        <v>112.33</v>
      </c>
      <c r="K125" s="3">
        <f t="shared" si="6"/>
        <v>35.25</v>
      </c>
      <c r="L125" s="8">
        <f t="shared" si="7"/>
        <v>0.45731707317073172</v>
      </c>
    </row>
    <row r="126" spans="1:12">
      <c r="A126" s="12">
        <v>980</v>
      </c>
      <c r="B126" s="13" t="s">
        <v>157</v>
      </c>
      <c r="C126" s="12">
        <v>6686</v>
      </c>
      <c r="D126" s="13" t="s">
        <v>426</v>
      </c>
      <c r="E126" s="15">
        <v>786</v>
      </c>
      <c r="F126" s="15">
        <v>1186</v>
      </c>
      <c r="G126" s="7">
        <f t="shared" si="4"/>
        <v>400</v>
      </c>
      <c r="H126" s="8">
        <f t="shared" si="5"/>
        <v>0.5089058524173028</v>
      </c>
      <c r="I126" s="14">
        <v>63.17</v>
      </c>
      <c r="J126" s="14">
        <v>98.83</v>
      </c>
      <c r="K126" s="3">
        <f t="shared" si="6"/>
        <v>35.659999999999997</v>
      </c>
      <c r="L126" s="8">
        <f t="shared" si="7"/>
        <v>0.56450846921006803</v>
      </c>
    </row>
    <row r="127" spans="1:12">
      <c r="A127" s="12">
        <v>980</v>
      </c>
      <c r="B127" s="13" t="s">
        <v>157</v>
      </c>
      <c r="C127" s="12">
        <v>7611</v>
      </c>
      <c r="D127" s="13" t="s">
        <v>467</v>
      </c>
      <c r="E127" s="15">
        <v>1888</v>
      </c>
      <c r="F127" s="15">
        <v>1471</v>
      </c>
      <c r="G127" s="7">
        <f t="shared" si="4"/>
        <v>-417</v>
      </c>
      <c r="H127" s="8">
        <f t="shared" si="5"/>
        <v>-0.2208686440677966</v>
      </c>
      <c r="I127" s="14">
        <v>157.34</v>
      </c>
      <c r="J127" s="14">
        <v>122.58</v>
      </c>
      <c r="K127" s="3">
        <f t="shared" si="6"/>
        <v>-34.760000000000005</v>
      </c>
      <c r="L127" s="8">
        <f t="shared" si="7"/>
        <v>-0.22092284225244696</v>
      </c>
    </row>
    <row r="128" spans="1:12">
      <c r="A128" s="12">
        <v>980</v>
      </c>
      <c r="B128" s="13" t="s">
        <v>157</v>
      </c>
      <c r="C128" s="12">
        <v>8034</v>
      </c>
      <c r="D128" s="13" t="s">
        <v>483</v>
      </c>
      <c r="E128" s="15">
        <v>1690</v>
      </c>
      <c r="F128" s="15">
        <v>1471</v>
      </c>
      <c r="G128" s="7">
        <f t="shared" si="4"/>
        <v>-219</v>
      </c>
      <c r="H128" s="8">
        <f t="shared" si="5"/>
        <v>-0.12958579881656804</v>
      </c>
      <c r="I128" s="14">
        <v>84.5</v>
      </c>
      <c r="J128" s="14">
        <v>122.59</v>
      </c>
      <c r="K128" s="3">
        <f t="shared" si="6"/>
        <v>38.090000000000003</v>
      </c>
      <c r="L128" s="8">
        <f t="shared" si="7"/>
        <v>0.45076923076923081</v>
      </c>
    </row>
    <row r="129" spans="1:12">
      <c r="A129" s="12">
        <v>1000</v>
      </c>
      <c r="B129" s="13" t="s">
        <v>52</v>
      </c>
      <c r="C129" s="12">
        <v>9612</v>
      </c>
      <c r="D129" s="13" t="s">
        <v>53</v>
      </c>
      <c r="E129" s="15">
        <v>6336</v>
      </c>
      <c r="F129" s="15">
        <v>6196</v>
      </c>
      <c r="G129" s="7">
        <f t="shared" si="4"/>
        <v>-140</v>
      </c>
      <c r="H129" s="8">
        <f t="shared" si="5"/>
        <v>-2.2095959595959596E-2</v>
      </c>
      <c r="I129" s="14">
        <v>626.70000000000005</v>
      </c>
      <c r="J129" s="14">
        <v>611.9</v>
      </c>
      <c r="K129" s="3">
        <f t="shared" si="6"/>
        <v>-14.800000000000068</v>
      </c>
      <c r="L129" s="8">
        <f t="shared" si="7"/>
        <v>-2.3615765118876763E-2</v>
      </c>
    </row>
    <row r="130" spans="1:12">
      <c r="A130" s="12">
        <v>1010</v>
      </c>
      <c r="B130" s="13" t="s">
        <v>72</v>
      </c>
      <c r="C130" s="12">
        <v>452</v>
      </c>
      <c r="D130" s="13" t="s">
        <v>73</v>
      </c>
      <c r="E130" s="15">
        <v>2179</v>
      </c>
      <c r="F130" s="15">
        <v>2613</v>
      </c>
      <c r="G130" s="7">
        <f t="shared" si="4"/>
        <v>434</v>
      </c>
      <c r="H130" s="8">
        <f t="shared" si="5"/>
        <v>0.19917393299678751</v>
      </c>
      <c r="I130" s="14">
        <v>145.26</v>
      </c>
      <c r="J130" s="14">
        <v>174.2</v>
      </c>
      <c r="K130" s="3">
        <f t="shared" si="6"/>
        <v>28.939999999999998</v>
      </c>
      <c r="L130" s="8">
        <f t="shared" si="7"/>
        <v>0.19922896874569737</v>
      </c>
    </row>
    <row r="131" spans="1:12">
      <c r="A131" s="12">
        <v>1010</v>
      </c>
      <c r="B131" s="13" t="s">
        <v>72</v>
      </c>
      <c r="C131" s="12">
        <v>1340</v>
      </c>
      <c r="D131" s="13" t="s">
        <v>159</v>
      </c>
      <c r="E131" s="15">
        <v>4285</v>
      </c>
      <c r="F131" s="15">
        <v>4006</v>
      </c>
      <c r="G131" s="7">
        <f t="shared" ref="G131:G194" si="8">+F131-E131</f>
        <v>-279</v>
      </c>
      <c r="H131" s="8">
        <f t="shared" ref="H131:H194" si="9">+G131/E131</f>
        <v>-6.5110851808634768E-2</v>
      </c>
      <c r="I131" s="14">
        <v>218.12</v>
      </c>
      <c r="J131" s="14">
        <v>217.67</v>
      </c>
      <c r="K131" s="3">
        <f t="shared" ref="K131:K194" si="10">+J131-I131</f>
        <v>-0.45000000000001705</v>
      </c>
      <c r="L131" s="8">
        <f t="shared" ref="L131:L194" si="11">+K131/I131</f>
        <v>-2.0630845406199205E-3</v>
      </c>
    </row>
    <row r="132" spans="1:12">
      <c r="A132" s="12">
        <v>1010</v>
      </c>
      <c r="B132" s="13" t="s">
        <v>72</v>
      </c>
      <c r="C132" s="12">
        <v>4070</v>
      </c>
      <c r="D132" s="13" t="s">
        <v>322</v>
      </c>
      <c r="E132" s="15">
        <v>980</v>
      </c>
      <c r="F132" s="15">
        <v>1132</v>
      </c>
      <c r="G132" s="7">
        <f t="shared" si="8"/>
        <v>152</v>
      </c>
      <c r="H132" s="8">
        <f t="shared" si="9"/>
        <v>0.15510204081632653</v>
      </c>
      <c r="I132" s="14">
        <v>65.33</v>
      </c>
      <c r="J132" s="14">
        <v>75.47</v>
      </c>
      <c r="K132" s="3">
        <f t="shared" si="10"/>
        <v>10.14</v>
      </c>
      <c r="L132" s="8">
        <f t="shared" si="11"/>
        <v>0.15521200061227616</v>
      </c>
    </row>
    <row r="133" spans="1:12">
      <c r="A133" s="12">
        <v>1010</v>
      </c>
      <c r="B133" s="13" t="s">
        <v>72</v>
      </c>
      <c r="C133" s="12">
        <v>4090</v>
      </c>
      <c r="D133" s="13" t="s">
        <v>367</v>
      </c>
      <c r="E133" s="15">
        <v>1393</v>
      </c>
      <c r="F133" s="15">
        <v>1131</v>
      </c>
      <c r="G133" s="7">
        <f t="shared" si="8"/>
        <v>-262</v>
      </c>
      <c r="H133" s="8">
        <f t="shared" si="9"/>
        <v>-0.18808327351040918</v>
      </c>
      <c r="I133" s="14">
        <v>92.87</v>
      </c>
      <c r="J133" s="14">
        <v>75.400000000000006</v>
      </c>
      <c r="K133" s="3">
        <f t="shared" si="10"/>
        <v>-17.47</v>
      </c>
      <c r="L133" s="8">
        <f t="shared" si="11"/>
        <v>-0.18811241520404864</v>
      </c>
    </row>
    <row r="134" spans="1:12">
      <c r="A134" s="12">
        <v>1010</v>
      </c>
      <c r="B134" s="13" t="s">
        <v>72</v>
      </c>
      <c r="C134" s="12">
        <v>4358</v>
      </c>
      <c r="D134" s="13" t="s">
        <v>328</v>
      </c>
      <c r="E134" s="15">
        <v>1966</v>
      </c>
      <c r="F134" s="15">
        <v>3146</v>
      </c>
      <c r="G134" s="7">
        <f t="shared" si="8"/>
        <v>1180</v>
      </c>
      <c r="H134" s="8">
        <f t="shared" si="9"/>
        <v>0.60020345879959314</v>
      </c>
      <c r="I134" s="14">
        <v>122.15</v>
      </c>
      <c r="J134" s="14">
        <v>200.63</v>
      </c>
      <c r="K134" s="3">
        <f t="shared" si="10"/>
        <v>78.47999999999999</v>
      </c>
      <c r="L134" s="8">
        <f t="shared" si="11"/>
        <v>0.64248874334834205</v>
      </c>
    </row>
    <row r="135" spans="1:12">
      <c r="A135" s="12">
        <v>1010</v>
      </c>
      <c r="B135" s="13" t="s">
        <v>72</v>
      </c>
      <c r="C135" s="12">
        <v>5146</v>
      </c>
      <c r="D135" s="13" t="s">
        <v>234</v>
      </c>
      <c r="E135" s="15">
        <v>1003</v>
      </c>
      <c r="F135" s="15">
        <v>209</v>
      </c>
      <c r="G135" s="7">
        <f t="shared" si="8"/>
        <v>-794</v>
      </c>
      <c r="H135" s="8">
        <f t="shared" si="9"/>
        <v>-0.79162512462612167</v>
      </c>
      <c r="I135" s="14">
        <v>167.10999999999999</v>
      </c>
      <c r="J135" s="14">
        <v>53.86</v>
      </c>
      <c r="K135" s="3">
        <f t="shared" si="10"/>
        <v>-113.24999999999999</v>
      </c>
      <c r="L135" s="8">
        <f t="shared" si="11"/>
        <v>-0.67769732511519354</v>
      </c>
    </row>
    <row r="136" spans="1:12">
      <c r="A136" s="12">
        <v>1010</v>
      </c>
      <c r="B136" s="13" t="s">
        <v>72</v>
      </c>
      <c r="C136" s="12">
        <v>5404</v>
      </c>
      <c r="D136" s="13" t="s">
        <v>365</v>
      </c>
      <c r="E136" s="15">
        <v>2157</v>
      </c>
      <c r="F136" s="15">
        <v>1980</v>
      </c>
      <c r="G136" s="7">
        <f t="shared" si="8"/>
        <v>-177</v>
      </c>
      <c r="H136" s="8">
        <f t="shared" si="9"/>
        <v>-8.2058414464534074E-2</v>
      </c>
      <c r="I136" s="14">
        <v>143.80000000000001</v>
      </c>
      <c r="J136" s="14">
        <v>132</v>
      </c>
      <c r="K136" s="3">
        <f t="shared" si="10"/>
        <v>-11.800000000000011</v>
      </c>
      <c r="L136" s="8">
        <f t="shared" si="11"/>
        <v>-8.2058414464534143E-2</v>
      </c>
    </row>
    <row r="137" spans="1:12">
      <c r="A137" s="12">
        <v>1010</v>
      </c>
      <c r="B137" s="13" t="s">
        <v>72</v>
      </c>
      <c r="C137" s="12">
        <v>5576</v>
      </c>
      <c r="D137" s="13" t="s">
        <v>520</v>
      </c>
      <c r="E137" s="15">
        <v>1134</v>
      </c>
      <c r="F137" s="15">
        <v>907</v>
      </c>
      <c r="G137" s="7">
        <f t="shared" si="8"/>
        <v>-227</v>
      </c>
      <c r="H137" s="8">
        <f t="shared" si="9"/>
        <v>-0.2001763668430335</v>
      </c>
      <c r="I137" s="14">
        <v>73.7</v>
      </c>
      <c r="J137" s="14">
        <v>57.78</v>
      </c>
      <c r="K137" s="3">
        <f t="shared" si="10"/>
        <v>-15.920000000000002</v>
      </c>
      <c r="L137" s="8">
        <f t="shared" si="11"/>
        <v>-0.21601085481682497</v>
      </c>
    </row>
    <row r="138" spans="1:12">
      <c r="A138" s="12">
        <v>1010</v>
      </c>
      <c r="B138" s="13" t="s">
        <v>72</v>
      </c>
      <c r="C138" s="12">
        <v>5948</v>
      </c>
      <c r="D138" s="13" t="s">
        <v>388</v>
      </c>
      <c r="E138" s="15">
        <v>1833</v>
      </c>
      <c r="F138" s="15">
        <v>1924</v>
      </c>
      <c r="G138" s="7">
        <f t="shared" si="8"/>
        <v>91</v>
      </c>
      <c r="H138" s="8">
        <f t="shared" si="9"/>
        <v>4.9645390070921988E-2</v>
      </c>
      <c r="I138" s="14">
        <v>111.52</v>
      </c>
      <c r="J138" s="14">
        <v>109.85000000000001</v>
      </c>
      <c r="K138" s="3">
        <f t="shared" si="10"/>
        <v>-1.6699999999999875</v>
      </c>
      <c r="L138" s="8">
        <f t="shared" si="11"/>
        <v>-1.4974892395982672E-2</v>
      </c>
    </row>
    <row r="139" spans="1:12">
      <c r="A139" s="12">
        <v>1010</v>
      </c>
      <c r="B139" s="13" t="s">
        <v>72</v>
      </c>
      <c r="C139" s="12">
        <v>6856</v>
      </c>
      <c r="D139" s="13" t="s">
        <v>430</v>
      </c>
      <c r="E139" s="15">
        <v>1855</v>
      </c>
      <c r="F139" s="15">
        <v>1423</v>
      </c>
      <c r="G139" s="7">
        <f t="shared" si="8"/>
        <v>-432</v>
      </c>
      <c r="H139" s="8">
        <f t="shared" si="9"/>
        <v>-0.23288409703504043</v>
      </c>
      <c r="I139" s="14">
        <v>170.86</v>
      </c>
      <c r="J139" s="14">
        <v>97.2</v>
      </c>
      <c r="K139" s="3">
        <f t="shared" si="10"/>
        <v>-73.660000000000011</v>
      </c>
      <c r="L139" s="8">
        <f t="shared" si="11"/>
        <v>-0.43111319208708887</v>
      </c>
    </row>
    <row r="140" spans="1:12">
      <c r="A140" s="12">
        <v>1010</v>
      </c>
      <c r="B140" s="13" t="s">
        <v>72</v>
      </c>
      <c r="C140" s="12">
        <v>7482</v>
      </c>
      <c r="D140" s="13" t="s">
        <v>455</v>
      </c>
      <c r="E140" s="15">
        <v>1784</v>
      </c>
      <c r="F140" s="15">
        <v>1387</v>
      </c>
      <c r="G140" s="7">
        <f t="shared" si="8"/>
        <v>-397</v>
      </c>
      <c r="H140" s="8">
        <f t="shared" si="9"/>
        <v>-0.22253363228699552</v>
      </c>
      <c r="I140" s="14">
        <v>118.93</v>
      </c>
      <c r="J140" s="14">
        <v>138.69999999999999</v>
      </c>
      <c r="K140" s="3">
        <f t="shared" si="10"/>
        <v>19.769999999999982</v>
      </c>
      <c r="L140" s="8">
        <f t="shared" si="11"/>
        <v>0.16623223745060103</v>
      </c>
    </row>
    <row r="141" spans="1:12">
      <c r="A141" s="12">
        <v>1010</v>
      </c>
      <c r="B141" s="13" t="s">
        <v>72</v>
      </c>
      <c r="C141" s="12">
        <v>7556</v>
      </c>
      <c r="D141" s="13" t="s">
        <v>459</v>
      </c>
      <c r="E141" s="15">
        <v>1808</v>
      </c>
      <c r="F141" s="15">
        <v>1346</v>
      </c>
      <c r="G141" s="7">
        <f t="shared" si="8"/>
        <v>-462</v>
      </c>
      <c r="H141" s="8">
        <f t="shared" si="9"/>
        <v>-0.25553097345132741</v>
      </c>
      <c r="I141" s="14">
        <v>120.53999999999999</v>
      </c>
      <c r="J141" s="14">
        <v>89.740000000000009</v>
      </c>
      <c r="K141" s="3">
        <f t="shared" si="10"/>
        <v>-30.799999999999983</v>
      </c>
      <c r="L141" s="8">
        <f t="shared" si="11"/>
        <v>-0.25551684088269444</v>
      </c>
    </row>
    <row r="142" spans="1:12">
      <c r="A142" s="12">
        <v>1010</v>
      </c>
      <c r="B142" s="13" t="s">
        <v>72</v>
      </c>
      <c r="C142" s="12">
        <v>8457</v>
      </c>
      <c r="D142" s="13" t="s">
        <v>327</v>
      </c>
      <c r="E142" s="15">
        <v>2744</v>
      </c>
      <c r="F142" s="15">
        <v>1494</v>
      </c>
      <c r="G142" s="7">
        <f t="shared" si="8"/>
        <v>-1250</v>
      </c>
      <c r="H142" s="8">
        <f t="shared" si="9"/>
        <v>-0.45553935860058309</v>
      </c>
      <c r="I142" s="14">
        <v>138.37</v>
      </c>
      <c r="J142" s="14">
        <v>99.6</v>
      </c>
      <c r="K142" s="3">
        <f t="shared" si="10"/>
        <v>-38.77000000000001</v>
      </c>
      <c r="L142" s="8">
        <f t="shared" si="11"/>
        <v>-0.28019079280190801</v>
      </c>
    </row>
    <row r="143" spans="1:12">
      <c r="A143" s="12">
        <v>1010</v>
      </c>
      <c r="B143" s="13" t="s">
        <v>72</v>
      </c>
      <c r="C143" s="12">
        <v>9660</v>
      </c>
      <c r="D143" s="13" t="s">
        <v>553</v>
      </c>
      <c r="E143" s="15">
        <v>1196</v>
      </c>
      <c r="F143" s="15">
        <v>995</v>
      </c>
      <c r="G143" s="7">
        <f t="shared" si="8"/>
        <v>-201</v>
      </c>
      <c r="H143" s="8">
        <f t="shared" si="9"/>
        <v>-0.16806020066889632</v>
      </c>
      <c r="I143" s="14">
        <v>58</v>
      </c>
      <c r="J143" s="14">
        <v>154.92000000000002</v>
      </c>
      <c r="K143" s="3">
        <f t="shared" si="10"/>
        <v>96.920000000000016</v>
      </c>
      <c r="L143" s="8">
        <f t="shared" si="11"/>
        <v>1.671034482758621</v>
      </c>
    </row>
    <row r="144" spans="1:12">
      <c r="A144" s="12">
        <v>1010</v>
      </c>
      <c r="B144" s="13" t="s">
        <v>72</v>
      </c>
      <c r="C144" s="12">
        <v>9661</v>
      </c>
      <c r="D144" s="13" t="s">
        <v>548</v>
      </c>
      <c r="E144" s="15">
        <v>2943</v>
      </c>
      <c r="F144" s="15">
        <v>3153</v>
      </c>
      <c r="G144" s="7">
        <f t="shared" si="8"/>
        <v>210</v>
      </c>
      <c r="H144" s="8">
        <f t="shared" si="9"/>
        <v>7.1355759429153925E-2</v>
      </c>
      <c r="I144" s="14">
        <v>186.75</v>
      </c>
      <c r="J144" s="14">
        <v>218.51999999999998</v>
      </c>
      <c r="K144" s="3">
        <f t="shared" si="10"/>
        <v>31.769999999999982</v>
      </c>
      <c r="L144" s="8">
        <f t="shared" si="11"/>
        <v>0.17012048192771076</v>
      </c>
    </row>
    <row r="145" spans="1:12">
      <c r="A145" s="12">
        <v>1010</v>
      </c>
      <c r="B145" s="13" t="s">
        <v>72</v>
      </c>
      <c r="C145" s="12">
        <v>9662</v>
      </c>
      <c r="D145" s="13" t="s">
        <v>154</v>
      </c>
      <c r="E145" s="15">
        <v>1455</v>
      </c>
      <c r="F145" s="15">
        <v>2155</v>
      </c>
      <c r="G145" s="7">
        <f t="shared" si="8"/>
        <v>700</v>
      </c>
      <c r="H145" s="8">
        <f t="shared" si="9"/>
        <v>0.48109965635738833</v>
      </c>
      <c r="I145" s="14">
        <v>97.779999999999987</v>
      </c>
      <c r="J145" s="14">
        <v>151.51</v>
      </c>
      <c r="K145" s="3">
        <f t="shared" si="10"/>
        <v>53.730000000000004</v>
      </c>
      <c r="L145" s="8">
        <f t="shared" si="11"/>
        <v>0.54949887502556771</v>
      </c>
    </row>
    <row r="146" spans="1:12">
      <c r="A146" s="12">
        <v>1010</v>
      </c>
      <c r="B146" s="13" t="s">
        <v>72</v>
      </c>
      <c r="C146" s="12">
        <v>9663</v>
      </c>
      <c r="D146" s="13" t="s">
        <v>155</v>
      </c>
      <c r="E146" s="15">
        <v>819</v>
      </c>
      <c r="F146" s="15">
        <v>949</v>
      </c>
      <c r="G146" s="7">
        <f t="shared" si="8"/>
        <v>130</v>
      </c>
      <c r="H146" s="8">
        <f t="shared" si="9"/>
        <v>0.15873015873015872</v>
      </c>
      <c r="I146" s="14">
        <v>62.21</v>
      </c>
      <c r="J146" s="14">
        <v>68.13000000000001</v>
      </c>
      <c r="K146" s="3">
        <f t="shared" si="10"/>
        <v>5.9200000000000088</v>
      </c>
      <c r="L146" s="8">
        <f t="shared" si="11"/>
        <v>9.5161549590098191E-2</v>
      </c>
    </row>
    <row r="147" spans="1:12">
      <c r="A147" s="12">
        <v>1010</v>
      </c>
      <c r="B147" s="13" t="s">
        <v>72</v>
      </c>
      <c r="C147" s="12">
        <v>9665</v>
      </c>
      <c r="D147" s="13" t="s">
        <v>380</v>
      </c>
      <c r="E147" s="15">
        <v>1079</v>
      </c>
      <c r="F147" s="15">
        <v>1440</v>
      </c>
      <c r="G147" s="7">
        <f t="shared" si="8"/>
        <v>361</v>
      </c>
      <c r="H147" s="8">
        <f t="shared" si="9"/>
        <v>0.33456904541241889</v>
      </c>
      <c r="I147" s="14">
        <v>79.64</v>
      </c>
      <c r="J147" s="14">
        <v>91.55</v>
      </c>
      <c r="K147" s="3">
        <f t="shared" si="10"/>
        <v>11.909999999999997</v>
      </c>
      <c r="L147" s="8">
        <f t="shared" si="11"/>
        <v>0.14954796584630833</v>
      </c>
    </row>
    <row r="148" spans="1:12">
      <c r="A148" s="12">
        <v>1010</v>
      </c>
      <c r="B148" s="13" t="s">
        <v>72</v>
      </c>
      <c r="C148" s="12">
        <v>9666</v>
      </c>
      <c r="D148" s="13" t="s">
        <v>544</v>
      </c>
      <c r="E148" s="15">
        <v>1053</v>
      </c>
      <c r="F148" s="15">
        <v>883</v>
      </c>
      <c r="G148" s="7">
        <f t="shared" si="8"/>
        <v>-170</v>
      </c>
      <c r="H148" s="8">
        <f t="shared" si="9"/>
        <v>-0.16144349477682812</v>
      </c>
      <c r="I148" s="14">
        <v>56.129999999999995</v>
      </c>
      <c r="J148" s="14">
        <v>49.379999999999995</v>
      </c>
      <c r="K148" s="3">
        <f t="shared" si="10"/>
        <v>-6.75</v>
      </c>
      <c r="L148" s="8">
        <f t="shared" si="11"/>
        <v>-0.12025654730090861</v>
      </c>
    </row>
    <row r="149" spans="1:12">
      <c r="A149" s="12">
        <v>1010</v>
      </c>
      <c r="B149" s="13" t="s">
        <v>72</v>
      </c>
      <c r="C149" s="12">
        <v>9669</v>
      </c>
      <c r="D149" s="13" t="s">
        <v>271</v>
      </c>
      <c r="E149" s="15">
        <v>550</v>
      </c>
      <c r="F149" s="15">
        <v>326</v>
      </c>
      <c r="G149" s="7">
        <f t="shared" si="8"/>
        <v>-224</v>
      </c>
      <c r="H149" s="8">
        <f t="shared" si="9"/>
        <v>-0.40727272727272729</v>
      </c>
      <c r="I149" s="14">
        <v>35.07</v>
      </c>
      <c r="J149" s="14">
        <v>21.009999999999998</v>
      </c>
      <c r="K149" s="3">
        <f t="shared" si="10"/>
        <v>-14.060000000000002</v>
      </c>
      <c r="L149" s="8">
        <f t="shared" si="11"/>
        <v>-0.40091246079270038</v>
      </c>
    </row>
    <row r="150" spans="1:12">
      <c r="A150" s="12">
        <v>1010</v>
      </c>
      <c r="B150" s="13" t="s">
        <v>72</v>
      </c>
      <c r="C150" s="12">
        <v>9670</v>
      </c>
      <c r="D150" s="13" t="s">
        <v>535</v>
      </c>
      <c r="E150" s="15">
        <v>907</v>
      </c>
      <c r="F150" s="15">
        <v>1038</v>
      </c>
      <c r="G150" s="7">
        <f t="shared" si="8"/>
        <v>131</v>
      </c>
      <c r="H150" s="8">
        <f t="shared" si="9"/>
        <v>0.1444321940463065</v>
      </c>
      <c r="I150" s="14">
        <v>54.760000000000005</v>
      </c>
      <c r="J150" s="14">
        <v>58.800000000000004</v>
      </c>
      <c r="K150" s="3">
        <f t="shared" si="10"/>
        <v>4.0399999999999991</v>
      </c>
      <c r="L150" s="8">
        <f t="shared" si="11"/>
        <v>7.3776479181884569E-2</v>
      </c>
    </row>
    <row r="151" spans="1:12">
      <c r="A151" s="12">
        <v>1010</v>
      </c>
      <c r="B151" s="13" t="s">
        <v>72</v>
      </c>
      <c r="C151" s="12">
        <v>9671</v>
      </c>
      <c r="D151" s="13" t="s">
        <v>425</v>
      </c>
      <c r="E151" s="15">
        <v>476</v>
      </c>
      <c r="F151" s="15">
        <v>897</v>
      </c>
      <c r="G151" s="7">
        <f t="shared" si="8"/>
        <v>421</v>
      </c>
      <c r="H151" s="8">
        <f t="shared" si="9"/>
        <v>0.88445378151260501</v>
      </c>
      <c r="I151" s="14">
        <v>76.510000000000005</v>
      </c>
      <c r="J151" s="14">
        <v>55.289999999999992</v>
      </c>
      <c r="K151" s="3">
        <f t="shared" si="10"/>
        <v>-21.220000000000013</v>
      </c>
      <c r="L151" s="8">
        <f t="shared" si="11"/>
        <v>-0.2773493660959353</v>
      </c>
    </row>
    <row r="152" spans="1:12">
      <c r="A152" s="12">
        <v>1010</v>
      </c>
      <c r="B152" s="13" t="s">
        <v>72</v>
      </c>
      <c r="C152" s="12">
        <v>9674</v>
      </c>
      <c r="D152" s="13" t="s">
        <v>383</v>
      </c>
      <c r="E152" s="15">
        <v>1664</v>
      </c>
      <c r="F152" s="15">
        <v>1206</v>
      </c>
      <c r="G152" s="7">
        <f t="shared" si="8"/>
        <v>-458</v>
      </c>
      <c r="H152" s="8">
        <f t="shared" si="9"/>
        <v>-0.27524038461538464</v>
      </c>
      <c r="I152" s="14">
        <v>107.84</v>
      </c>
      <c r="J152" s="14">
        <v>86.67</v>
      </c>
      <c r="K152" s="3">
        <f t="shared" si="10"/>
        <v>-21.17</v>
      </c>
      <c r="L152" s="8">
        <f t="shared" si="11"/>
        <v>-0.19630934718100893</v>
      </c>
    </row>
    <row r="153" spans="1:12">
      <c r="A153" s="12">
        <v>1010</v>
      </c>
      <c r="B153" s="13" t="s">
        <v>72</v>
      </c>
      <c r="C153" s="12">
        <v>9676</v>
      </c>
      <c r="D153" s="13" t="s">
        <v>437</v>
      </c>
      <c r="E153" s="15">
        <v>1531</v>
      </c>
      <c r="F153" s="15">
        <v>2540</v>
      </c>
      <c r="G153" s="7">
        <f t="shared" si="8"/>
        <v>1009</v>
      </c>
      <c r="H153" s="8">
        <f t="shared" si="9"/>
        <v>0.65904637491835405</v>
      </c>
      <c r="I153" s="14">
        <v>94.51</v>
      </c>
      <c r="J153" s="14">
        <v>162.5</v>
      </c>
      <c r="K153" s="3">
        <f t="shared" si="10"/>
        <v>67.989999999999995</v>
      </c>
      <c r="L153" s="8">
        <f t="shared" si="11"/>
        <v>0.71939477303988986</v>
      </c>
    </row>
    <row r="154" spans="1:12">
      <c r="A154" s="12">
        <v>1010</v>
      </c>
      <c r="B154" s="13" t="s">
        <v>72</v>
      </c>
      <c r="C154" s="12">
        <v>9680</v>
      </c>
      <c r="D154" s="13" t="s">
        <v>505</v>
      </c>
      <c r="E154" s="15">
        <v>2818</v>
      </c>
      <c r="F154" s="15">
        <v>648</v>
      </c>
      <c r="G154" s="7">
        <f t="shared" si="8"/>
        <v>-2170</v>
      </c>
      <c r="H154" s="8">
        <f t="shared" si="9"/>
        <v>-0.77004968062455648</v>
      </c>
      <c r="I154" s="14">
        <v>146.30000000000001</v>
      </c>
      <c r="J154" s="14">
        <v>40.5</v>
      </c>
      <c r="K154" s="3">
        <f t="shared" si="10"/>
        <v>-105.80000000000001</v>
      </c>
      <c r="L154" s="8">
        <f t="shared" si="11"/>
        <v>-0.72317156527682847</v>
      </c>
    </row>
    <row r="155" spans="1:12">
      <c r="A155" s="12">
        <v>1010</v>
      </c>
      <c r="B155" s="13" t="s">
        <v>72</v>
      </c>
      <c r="C155" s="12">
        <v>9683</v>
      </c>
      <c r="D155" s="13" t="s">
        <v>382</v>
      </c>
      <c r="E155" s="15">
        <v>533</v>
      </c>
      <c r="F155" s="15">
        <v>1216</v>
      </c>
      <c r="G155" s="7">
        <f t="shared" si="8"/>
        <v>683</v>
      </c>
      <c r="H155" s="8">
        <f t="shared" si="9"/>
        <v>1.2814258911819887</v>
      </c>
      <c r="I155" s="14">
        <v>38.08</v>
      </c>
      <c r="J155" s="14">
        <v>83.06</v>
      </c>
      <c r="K155" s="3">
        <f t="shared" si="10"/>
        <v>44.980000000000004</v>
      </c>
      <c r="L155" s="8">
        <f t="shared" si="11"/>
        <v>1.1811974789915969</v>
      </c>
    </row>
    <row r="156" spans="1:12">
      <c r="A156" s="12">
        <v>1010</v>
      </c>
      <c r="B156" s="13" t="s">
        <v>72</v>
      </c>
      <c r="C156" s="12">
        <v>9688</v>
      </c>
      <c r="D156" s="13" t="s">
        <v>340</v>
      </c>
      <c r="E156" s="15">
        <v>3160</v>
      </c>
      <c r="F156" s="15">
        <v>2985</v>
      </c>
      <c r="G156" s="7">
        <f t="shared" si="8"/>
        <v>-175</v>
      </c>
      <c r="H156" s="8">
        <f t="shared" si="9"/>
        <v>-5.5379746835443035E-2</v>
      </c>
      <c r="I156" s="14">
        <v>199.38</v>
      </c>
      <c r="J156" s="14">
        <v>195.16</v>
      </c>
      <c r="K156" s="3">
        <f t="shared" si="10"/>
        <v>-4.2199999999999989</v>
      </c>
      <c r="L156" s="8">
        <f t="shared" si="11"/>
        <v>-2.1165613401544783E-2</v>
      </c>
    </row>
    <row r="157" spans="1:12">
      <c r="A157" s="12">
        <v>1050</v>
      </c>
      <c r="B157" s="13" t="s">
        <v>237</v>
      </c>
      <c r="C157" s="12">
        <v>2643</v>
      </c>
      <c r="D157" s="13" t="s">
        <v>238</v>
      </c>
      <c r="E157" s="15">
        <v>3226</v>
      </c>
      <c r="F157" s="15">
        <v>3089</v>
      </c>
      <c r="G157" s="7">
        <f t="shared" si="8"/>
        <v>-137</v>
      </c>
      <c r="H157" s="8">
        <f t="shared" si="9"/>
        <v>-4.2467451952882825E-2</v>
      </c>
      <c r="I157" s="14">
        <v>265</v>
      </c>
      <c r="J157" s="14">
        <v>262.15999999999997</v>
      </c>
      <c r="K157" s="3">
        <f t="shared" si="10"/>
        <v>-2.8400000000000318</v>
      </c>
      <c r="L157" s="8">
        <f t="shared" si="11"/>
        <v>-1.0716981132075592E-2</v>
      </c>
    </row>
    <row r="158" spans="1:12">
      <c r="A158" s="12">
        <v>1110</v>
      </c>
      <c r="B158" s="13" t="s">
        <v>242</v>
      </c>
      <c r="C158" s="12">
        <v>1618</v>
      </c>
      <c r="D158" s="13" t="s">
        <v>243</v>
      </c>
      <c r="E158" s="15">
        <v>1719</v>
      </c>
      <c r="F158" s="15">
        <v>2222</v>
      </c>
      <c r="G158" s="7">
        <f t="shared" si="8"/>
        <v>503</v>
      </c>
      <c r="H158" s="8">
        <f t="shared" si="9"/>
        <v>0.29261198371146013</v>
      </c>
      <c r="I158" s="14">
        <v>85.949999999999989</v>
      </c>
      <c r="J158" s="14">
        <v>168.3</v>
      </c>
      <c r="K158" s="3">
        <f t="shared" si="10"/>
        <v>82.350000000000023</v>
      </c>
      <c r="L158" s="8">
        <f t="shared" si="11"/>
        <v>0.9581151832460737</v>
      </c>
    </row>
    <row r="159" spans="1:12">
      <c r="A159" s="12">
        <v>1140</v>
      </c>
      <c r="B159" s="13" t="s">
        <v>10</v>
      </c>
      <c r="C159" s="12">
        <v>1266</v>
      </c>
      <c r="D159" s="13" t="s">
        <v>152</v>
      </c>
      <c r="E159" s="15">
        <v>10608</v>
      </c>
      <c r="F159" s="15">
        <v>7092</v>
      </c>
      <c r="G159" s="7">
        <f t="shared" si="8"/>
        <v>-3516</v>
      </c>
      <c r="H159" s="8">
        <f t="shared" si="9"/>
        <v>-0.33144796380090497</v>
      </c>
      <c r="I159" s="14">
        <v>447.86999999999995</v>
      </c>
      <c r="J159" s="14">
        <v>443.12</v>
      </c>
      <c r="K159" s="3">
        <f t="shared" si="10"/>
        <v>-4.7499999999999432</v>
      </c>
      <c r="L159" s="8">
        <f t="shared" si="11"/>
        <v>-1.0605756134592501E-2</v>
      </c>
    </row>
    <row r="160" spans="1:12">
      <c r="A160" s="12">
        <v>1140</v>
      </c>
      <c r="B160" s="13" t="s">
        <v>10</v>
      </c>
      <c r="C160" s="12">
        <v>7950</v>
      </c>
      <c r="D160" s="13" t="s">
        <v>153</v>
      </c>
      <c r="E160" s="15">
        <v>532</v>
      </c>
      <c r="F160" s="15">
        <v>728</v>
      </c>
      <c r="G160" s="7">
        <f t="shared" si="8"/>
        <v>196</v>
      </c>
      <c r="H160" s="8">
        <f t="shared" si="9"/>
        <v>0.36842105263157893</v>
      </c>
      <c r="I160" s="14">
        <v>26.08</v>
      </c>
      <c r="J160" s="14">
        <v>36.85</v>
      </c>
      <c r="K160" s="3">
        <f t="shared" si="10"/>
        <v>10.770000000000003</v>
      </c>
      <c r="L160" s="8">
        <f t="shared" si="11"/>
        <v>0.41296012269938664</v>
      </c>
    </row>
    <row r="161" spans="1:12">
      <c r="A161" s="12">
        <v>1140</v>
      </c>
      <c r="B161" s="13" t="s">
        <v>10</v>
      </c>
      <c r="C161" s="12">
        <v>9248</v>
      </c>
      <c r="D161" s="13" t="s">
        <v>538</v>
      </c>
      <c r="E161" s="15">
        <v>1539</v>
      </c>
      <c r="F161" s="15">
        <v>1925</v>
      </c>
      <c r="G161" s="7">
        <f t="shared" si="8"/>
        <v>386</v>
      </c>
      <c r="H161" s="8">
        <f t="shared" si="9"/>
        <v>0.25081221572449641</v>
      </c>
      <c r="I161" s="14">
        <v>125.84</v>
      </c>
      <c r="J161" s="14">
        <v>144.44999999999999</v>
      </c>
      <c r="K161" s="3">
        <f t="shared" si="10"/>
        <v>18.609999999999985</v>
      </c>
      <c r="L161" s="8">
        <f t="shared" si="11"/>
        <v>0.1478862047043864</v>
      </c>
    </row>
    <row r="162" spans="1:12">
      <c r="A162" s="12">
        <v>1140</v>
      </c>
      <c r="B162" s="13" t="s">
        <v>10</v>
      </c>
      <c r="C162" s="12">
        <v>9251</v>
      </c>
      <c r="D162" s="13" t="s">
        <v>11</v>
      </c>
      <c r="E162" s="15">
        <v>1275</v>
      </c>
      <c r="F162" s="15">
        <v>749</v>
      </c>
      <c r="G162" s="7">
        <f t="shared" si="8"/>
        <v>-526</v>
      </c>
      <c r="H162" s="8">
        <f t="shared" si="9"/>
        <v>-0.41254901960784313</v>
      </c>
      <c r="I162" s="14">
        <v>62.5</v>
      </c>
      <c r="J162" s="14">
        <v>38.03</v>
      </c>
      <c r="K162" s="3">
        <f t="shared" si="10"/>
        <v>-24.47</v>
      </c>
      <c r="L162" s="8">
        <f t="shared" si="11"/>
        <v>-0.39151999999999998</v>
      </c>
    </row>
    <row r="163" spans="1:12">
      <c r="A163" s="12">
        <v>1140</v>
      </c>
      <c r="B163" s="13" t="s">
        <v>10</v>
      </c>
      <c r="C163" s="12">
        <v>9255</v>
      </c>
      <c r="D163" s="13" t="s">
        <v>376</v>
      </c>
      <c r="E163" s="15">
        <v>375</v>
      </c>
      <c r="F163" s="15">
        <v>516</v>
      </c>
      <c r="G163" s="7">
        <f t="shared" si="8"/>
        <v>141</v>
      </c>
      <c r="H163" s="8">
        <f t="shared" si="9"/>
        <v>0.376</v>
      </c>
      <c r="I163" s="14">
        <v>18.75</v>
      </c>
      <c r="J163" s="14">
        <v>25.94</v>
      </c>
      <c r="K163" s="3">
        <f t="shared" si="10"/>
        <v>7.1900000000000013</v>
      </c>
      <c r="L163" s="8">
        <f t="shared" si="11"/>
        <v>0.38346666666666673</v>
      </c>
    </row>
    <row r="164" spans="1:12">
      <c r="A164" s="12">
        <v>1140</v>
      </c>
      <c r="B164" s="13" t="s">
        <v>10</v>
      </c>
      <c r="C164" s="12">
        <v>9256</v>
      </c>
      <c r="D164" s="13" t="s">
        <v>167</v>
      </c>
      <c r="E164" s="15">
        <v>1213</v>
      </c>
      <c r="F164" s="15">
        <v>2548</v>
      </c>
      <c r="G164" s="7">
        <f t="shared" si="8"/>
        <v>1335</v>
      </c>
      <c r="H164" s="8">
        <f t="shared" si="9"/>
        <v>1.1005770816158285</v>
      </c>
      <c r="I164" s="14">
        <v>58.739999999999995</v>
      </c>
      <c r="J164" s="14">
        <v>128.93</v>
      </c>
      <c r="K164" s="3">
        <f t="shared" si="10"/>
        <v>70.190000000000012</v>
      </c>
      <c r="L164" s="8">
        <f t="shared" si="11"/>
        <v>1.1949267960503918</v>
      </c>
    </row>
    <row r="165" spans="1:12">
      <c r="A165" s="12">
        <v>1140</v>
      </c>
      <c r="B165" s="13" t="s">
        <v>10</v>
      </c>
      <c r="C165" s="12">
        <v>9257</v>
      </c>
      <c r="D165" s="13" t="s">
        <v>429</v>
      </c>
      <c r="E165" s="15">
        <v>1050</v>
      </c>
      <c r="F165" s="15">
        <v>299</v>
      </c>
      <c r="G165" s="7">
        <f t="shared" si="8"/>
        <v>-751</v>
      </c>
      <c r="H165" s="8">
        <f t="shared" si="9"/>
        <v>-0.71523809523809523</v>
      </c>
      <c r="I165" s="14">
        <v>61.76</v>
      </c>
      <c r="J165" s="14">
        <v>42.71</v>
      </c>
      <c r="K165" s="3">
        <f t="shared" si="10"/>
        <v>-19.049999999999997</v>
      </c>
      <c r="L165" s="8">
        <f t="shared" si="11"/>
        <v>-0.30845207253886009</v>
      </c>
    </row>
    <row r="166" spans="1:12">
      <c r="A166" s="12">
        <v>1180</v>
      </c>
      <c r="B166" s="13" t="s">
        <v>209</v>
      </c>
      <c r="C166" s="12">
        <v>2063</v>
      </c>
      <c r="D166" s="13" t="s">
        <v>210</v>
      </c>
      <c r="E166" s="15">
        <v>9710</v>
      </c>
      <c r="F166" s="15">
        <v>5190</v>
      </c>
      <c r="G166" s="7">
        <f t="shared" si="8"/>
        <v>-4520</v>
      </c>
      <c r="H166" s="8">
        <f t="shared" si="9"/>
        <v>-0.46549948506694128</v>
      </c>
      <c r="I166" s="14">
        <v>803.73</v>
      </c>
      <c r="J166" s="14">
        <v>467.98</v>
      </c>
      <c r="K166" s="3">
        <f t="shared" si="10"/>
        <v>-335.75</v>
      </c>
      <c r="L166" s="8">
        <f t="shared" si="11"/>
        <v>-0.41773978823734337</v>
      </c>
    </row>
    <row r="167" spans="1:12">
      <c r="A167" s="12">
        <v>1195</v>
      </c>
      <c r="B167" s="13" t="s">
        <v>165</v>
      </c>
      <c r="C167" s="12">
        <v>7356</v>
      </c>
      <c r="D167" s="13" t="s">
        <v>451</v>
      </c>
      <c r="E167" s="15">
        <v>3205</v>
      </c>
      <c r="F167" s="15">
        <v>4443</v>
      </c>
      <c r="G167" s="7">
        <f t="shared" si="8"/>
        <v>1238</v>
      </c>
      <c r="H167" s="8">
        <f t="shared" si="9"/>
        <v>0.38627145085803433</v>
      </c>
      <c r="I167" s="14">
        <v>327.73</v>
      </c>
      <c r="J167" s="14">
        <v>454.43</v>
      </c>
      <c r="K167" s="3">
        <f t="shared" si="10"/>
        <v>126.69999999999999</v>
      </c>
      <c r="L167" s="8">
        <f t="shared" si="11"/>
        <v>0.38659872455985106</v>
      </c>
    </row>
    <row r="168" spans="1:12">
      <c r="A168" s="12">
        <v>1195</v>
      </c>
      <c r="B168" s="13" t="s">
        <v>165</v>
      </c>
      <c r="C168" s="12">
        <v>9232</v>
      </c>
      <c r="D168" s="13" t="s">
        <v>197</v>
      </c>
      <c r="E168" s="15">
        <v>555</v>
      </c>
      <c r="F168" s="15">
        <v>842</v>
      </c>
      <c r="G168" s="7">
        <f t="shared" si="8"/>
        <v>287</v>
      </c>
      <c r="H168" s="8">
        <f t="shared" si="9"/>
        <v>0.51711711711711716</v>
      </c>
      <c r="I168" s="14">
        <v>57.14</v>
      </c>
      <c r="J168" s="14">
        <v>68.52</v>
      </c>
      <c r="K168" s="3">
        <f t="shared" si="10"/>
        <v>11.379999999999995</v>
      </c>
      <c r="L168" s="8">
        <f t="shared" si="11"/>
        <v>0.19915995799789982</v>
      </c>
    </row>
    <row r="169" spans="1:12">
      <c r="A169" s="12">
        <v>1195</v>
      </c>
      <c r="B169" s="13" t="s">
        <v>165</v>
      </c>
      <c r="C169" s="12">
        <v>9233</v>
      </c>
      <c r="D169" s="13" t="s">
        <v>337</v>
      </c>
      <c r="E169" s="15">
        <v>606</v>
      </c>
      <c r="F169" s="15">
        <v>896</v>
      </c>
      <c r="G169" s="7">
        <f t="shared" si="8"/>
        <v>290</v>
      </c>
      <c r="H169" s="8">
        <f t="shared" si="9"/>
        <v>0.47854785478547857</v>
      </c>
      <c r="I169" s="14">
        <v>69.72999999999999</v>
      </c>
      <c r="J169" s="14">
        <v>80.699999999999989</v>
      </c>
      <c r="K169" s="3">
        <f t="shared" si="10"/>
        <v>10.969999999999999</v>
      </c>
      <c r="L169" s="8">
        <f t="shared" si="11"/>
        <v>0.15732109565466801</v>
      </c>
    </row>
    <row r="170" spans="1:12">
      <c r="A170" s="12">
        <v>1195</v>
      </c>
      <c r="B170" s="13" t="s">
        <v>165</v>
      </c>
      <c r="C170" s="12">
        <v>9234</v>
      </c>
      <c r="D170" s="13" t="s">
        <v>213</v>
      </c>
      <c r="E170" s="15">
        <v>531</v>
      </c>
      <c r="F170" s="15">
        <v>1543</v>
      </c>
      <c r="G170" s="7">
        <f t="shared" si="8"/>
        <v>1012</v>
      </c>
      <c r="H170" s="8">
        <f t="shared" si="9"/>
        <v>1.9058380414312617</v>
      </c>
      <c r="I170" s="14">
        <v>60.449999999999996</v>
      </c>
      <c r="J170" s="14">
        <v>99.009999999999991</v>
      </c>
      <c r="K170" s="3">
        <f t="shared" si="10"/>
        <v>38.559999999999995</v>
      </c>
      <c r="L170" s="8">
        <f t="shared" si="11"/>
        <v>0.63788254755996687</v>
      </c>
    </row>
    <row r="171" spans="1:12">
      <c r="A171" s="12">
        <v>1195</v>
      </c>
      <c r="B171" s="13" t="s">
        <v>165</v>
      </c>
      <c r="C171" s="12">
        <v>9236</v>
      </c>
      <c r="D171" s="13" t="s">
        <v>166</v>
      </c>
      <c r="E171" s="15">
        <v>1077</v>
      </c>
      <c r="F171" s="15">
        <v>1103</v>
      </c>
      <c r="G171" s="7">
        <f t="shared" si="8"/>
        <v>26</v>
      </c>
      <c r="H171" s="8">
        <f t="shared" si="9"/>
        <v>2.414113277623027E-2</v>
      </c>
      <c r="I171" s="14">
        <v>113.59</v>
      </c>
      <c r="J171" s="14">
        <v>72.2</v>
      </c>
      <c r="K171" s="3">
        <f t="shared" si="10"/>
        <v>-41.39</v>
      </c>
      <c r="L171" s="8">
        <f t="shared" si="11"/>
        <v>-0.36438066731226337</v>
      </c>
    </row>
    <row r="172" spans="1:12">
      <c r="A172" s="12">
        <v>1360</v>
      </c>
      <c r="B172" s="13" t="s">
        <v>299</v>
      </c>
      <c r="C172" s="12">
        <v>3690</v>
      </c>
      <c r="D172" s="13" t="s">
        <v>300</v>
      </c>
      <c r="E172" s="15">
        <v>2767</v>
      </c>
      <c r="F172" s="15">
        <v>1509</v>
      </c>
      <c r="G172" s="7">
        <f t="shared" si="8"/>
        <v>-1258</v>
      </c>
      <c r="H172" s="8">
        <f t="shared" si="9"/>
        <v>-0.45464401879291649</v>
      </c>
      <c r="I172" s="14">
        <v>230.17000000000002</v>
      </c>
      <c r="J172" s="14">
        <v>124.09</v>
      </c>
      <c r="K172" s="3">
        <f t="shared" si="10"/>
        <v>-106.08000000000001</v>
      </c>
      <c r="L172" s="8">
        <f t="shared" si="11"/>
        <v>-0.46087674327670852</v>
      </c>
    </row>
    <row r="173" spans="1:12">
      <c r="A173" s="12">
        <v>1420</v>
      </c>
      <c r="B173" s="13" t="s">
        <v>239</v>
      </c>
      <c r="C173" s="12">
        <v>3450</v>
      </c>
      <c r="D173" s="13" t="s">
        <v>285</v>
      </c>
      <c r="E173" s="15">
        <v>4974</v>
      </c>
      <c r="F173" s="15">
        <v>7605</v>
      </c>
      <c r="G173" s="7">
        <f t="shared" si="8"/>
        <v>2631</v>
      </c>
      <c r="H173" s="8">
        <f t="shared" si="9"/>
        <v>0.52895054282267795</v>
      </c>
      <c r="I173" s="14">
        <v>338.56</v>
      </c>
      <c r="J173" s="14">
        <v>523.84999999999991</v>
      </c>
      <c r="K173" s="3">
        <f t="shared" si="10"/>
        <v>185.28999999999991</v>
      </c>
      <c r="L173" s="8">
        <f t="shared" si="11"/>
        <v>0.54728851606805262</v>
      </c>
    </row>
    <row r="174" spans="1:12">
      <c r="A174" s="12">
        <v>1420</v>
      </c>
      <c r="B174" s="13" t="s">
        <v>239</v>
      </c>
      <c r="C174" s="12">
        <v>4422</v>
      </c>
      <c r="D174" s="13" t="s">
        <v>330</v>
      </c>
      <c r="E174" s="15">
        <v>2196</v>
      </c>
      <c r="F174" s="15">
        <v>2093</v>
      </c>
      <c r="G174" s="7">
        <f t="shared" si="8"/>
        <v>-103</v>
      </c>
      <c r="H174" s="8">
        <f t="shared" si="9"/>
        <v>-4.6903460837887066E-2</v>
      </c>
      <c r="I174" s="14">
        <v>142.78</v>
      </c>
      <c r="J174" s="14">
        <v>131.69</v>
      </c>
      <c r="K174" s="3">
        <f t="shared" si="10"/>
        <v>-11.090000000000003</v>
      </c>
      <c r="L174" s="8">
        <f t="shared" si="11"/>
        <v>-7.7671942849138559E-2</v>
      </c>
    </row>
    <row r="175" spans="1:12">
      <c r="A175" s="12">
        <v>1420</v>
      </c>
      <c r="B175" s="13" t="s">
        <v>239</v>
      </c>
      <c r="C175" s="12">
        <v>8223</v>
      </c>
      <c r="D175" s="13" t="s">
        <v>496</v>
      </c>
      <c r="E175" s="15">
        <v>4089</v>
      </c>
      <c r="F175" s="15">
        <v>3280</v>
      </c>
      <c r="G175" s="7">
        <f t="shared" si="8"/>
        <v>-809</v>
      </c>
      <c r="H175" s="8">
        <f t="shared" si="9"/>
        <v>-0.19784788456835412</v>
      </c>
      <c r="I175" s="14">
        <v>294.08</v>
      </c>
      <c r="J175" s="14">
        <v>233.56</v>
      </c>
      <c r="K175" s="3">
        <f t="shared" si="10"/>
        <v>-60.519999999999982</v>
      </c>
      <c r="L175" s="8">
        <f t="shared" si="11"/>
        <v>-0.20579434167573443</v>
      </c>
    </row>
    <row r="176" spans="1:12">
      <c r="A176" s="12">
        <v>1420</v>
      </c>
      <c r="B176" s="13" t="s">
        <v>239</v>
      </c>
      <c r="C176" s="12">
        <v>8248</v>
      </c>
      <c r="D176" s="13" t="s">
        <v>240</v>
      </c>
      <c r="E176" s="15">
        <v>6152</v>
      </c>
      <c r="F176" s="15">
        <v>9223</v>
      </c>
      <c r="G176" s="7">
        <f t="shared" si="8"/>
        <v>3071</v>
      </c>
      <c r="H176" s="8">
        <f t="shared" si="9"/>
        <v>0.49918725617685306</v>
      </c>
      <c r="I176" s="14">
        <v>437.51</v>
      </c>
      <c r="J176" s="14">
        <v>649.81999999999994</v>
      </c>
      <c r="K176" s="3">
        <f t="shared" si="10"/>
        <v>212.30999999999995</v>
      </c>
      <c r="L176" s="8">
        <f t="shared" si="11"/>
        <v>0.48526890813924239</v>
      </c>
    </row>
    <row r="177" spans="1:12">
      <c r="A177" s="12">
        <v>1420</v>
      </c>
      <c r="B177" s="13" t="s">
        <v>239</v>
      </c>
      <c r="C177" s="12">
        <v>8432</v>
      </c>
      <c r="D177" s="13" t="s">
        <v>501</v>
      </c>
      <c r="E177" s="15">
        <v>5206</v>
      </c>
      <c r="F177" s="15">
        <v>4411</v>
      </c>
      <c r="G177" s="7">
        <f t="shared" si="8"/>
        <v>-795</v>
      </c>
      <c r="H177" s="8">
        <f t="shared" si="9"/>
        <v>-0.15270841336918939</v>
      </c>
      <c r="I177" s="14">
        <v>361.48</v>
      </c>
      <c r="J177" s="14">
        <v>310.45999999999998</v>
      </c>
      <c r="K177" s="3">
        <f t="shared" si="10"/>
        <v>-51.020000000000039</v>
      </c>
      <c r="L177" s="8">
        <f t="shared" si="11"/>
        <v>-0.14114197189332753</v>
      </c>
    </row>
    <row r="178" spans="1:12">
      <c r="A178" s="12">
        <v>1510</v>
      </c>
      <c r="B178" s="13" t="s">
        <v>187</v>
      </c>
      <c r="C178" s="12">
        <v>9490</v>
      </c>
      <c r="D178" s="13" t="s">
        <v>188</v>
      </c>
      <c r="E178" s="15">
        <v>4805</v>
      </c>
      <c r="F178" s="15">
        <v>4032</v>
      </c>
      <c r="G178" s="7">
        <f t="shared" si="8"/>
        <v>-773</v>
      </c>
      <c r="H178" s="8">
        <f t="shared" si="9"/>
        <v>-0.16087408949011447</v>
      </c>
      <c r="I178" s="14">
        <v>475.4</v>
      </c>
      <c r="J178" s="14">
        <v>398.40999999999997</v>
      </c>
      <c r="K178" s="3">
        <f t="shared" si="10"/>
        <v>-76.990000000000009</v>
      </c>
      <c r="L178" s="8">
        <f t="shared" si="11"/>
        <v>-0.16194783340344976</v>
      </c>
    </row>
    <row r="179" spans="1:12">
      <c r="A179" s="12">
        <v>1550</v>
      </c>
      <c r="B179" s="13" t="s">
        <v>98</v>
      </c>
      <c r="C179" s="12">
        <v>612</v>
      </c>
      <c r="D179" s="13" t="s">
        <v>99</v>
      </c>
      <c r="E179" s="15">
        <v>1938</v>
      </c>
      <c r="F179" s="15">
        <v>7813</v>
      </c>
      <c r="G179" s="7">
        <f t="shared" si="8"/>
        <v>5875</v>
      </c>
      <c r="H179" s="8">
        <f t="shared" si="9"/>
        <v>3.0314757481940147</v>
      </c>
      <c r="I179" s="14">
        <v>148.43</v>
      </c>
      <c r="J179" s="14">
        <v>397.96000000000004</v>
      </c>
      <c r="K179" s="3">
        <f t="shared" si="10"/>
        <v>249.53000000000003</v>
      </c>
      <c r="L179" s="8">
        <f t="shared" si="11"/>
        <v>1.6811291517887221</v>
      </c>
    </row>
    <row r="180" spans="1:12">
      <c r="A180" s="12">
        <v>1550</v>
      </c>
      <c r="B180" s="13" t="s">
        <v>98</v>
      </c>
      <c r="C180" s="12">
        <v>678</v>
      </c>
      <c r="D180" s="13" t="s">
        <v>103</v>
      </c>
      <c r="E180" s="15">
        <v>2168</v>
      </c>
      <c r="F180" s="15">
        <v>3318</v>
      </c>
      <c r="G180" s="7">
        <f t="shared" si="8"/>
        <v>1150</v>
      </c>
      <c r="H180" s="8">
        <f t="shared" si="9"/>
        <v>0.53044280442804426</v>
      </c>
      <c r="I180" s="14">
        <v>117.78999999999999</v>
      </c>
      <c r="J180" s="14">
        <v>165.9</v>
      </c>
      <c r="K180" s="3">
        <f t="shared" si="10"/>
        <v>48.110000000000014</v>
      </c>
      <c r="L180" s="8">
        <f t="shared" si="11"/>
        <v>0.40843874692248933</v>
      </c>
    </row>
    <row r="181" spans="1:12">
      <c r="A181" s="12">
        <v>1560</v>
      </c>
      <c r="B181" s="13" t="s">
        <v>90</v>
      </c>
      <c r="C181" s="12">
        <v>865</v>
      </c>
      <c r="D181" s="13" t="s">
        <v>91</v>
      </c>
      <c r="E181" s="15">
        <v>2123</v>
      </c>
      <c r="F181" s="15">
        <v>2034</v>
      </c>
      <c r="G181" s="7">
        <f t="shared" si="8"/>
        <v>-89</v>
      </c>
      <c r="H181" s="8">
        <f t="shared" si="9"/>
        <v>-4.1921808761187E-2</v>
      </c>
      <c r="I181" s="14">
        <v>247.51</v>
      </c>
      <c r="J181" s="14">
        <v>229.15000000000003</v>
      </c>
      <c r="K181" s="3">
        <f t="shared" si="10"/>
        <v>-18.359999999999957</v>
      </c>
      <c r="L181" s="8">
        <f t="shared" si="11"/>
        <v>-7.4178821057734864E-2</v>
      </c>
    </row>
    <row r="182" spans="1:12">
      <c r="A182" s="12">
        <v>1560</v>
      </c>
      <c r="B182" s="13" t="s">
        <v>90</v>
      </c>
      <c r="C182" s="12">
        <v>5018</v>
      </c>
      <c r="D182" s="13" t="s">
        <v>359</v>
      </c>
      <c r="E182" s="15">
        <v>1711</v>
      </c>
      <c r="F182" s="15">
        <v>1800</v>
      </c>
      <c r="G182" s="7">
        <f t="shared" si="8"/>
        <v>89</v>
      </c>
      <c r="H182" s="8">
        <f t="shared" si="9"/>
        <v>5.2016364699006432E-2</v>
      </c>
      <c r="I182" s="14">
        <v>173.52</v>
      </c>
      <c r="J182" s="14">
        <v>193.90000000000003</v>
      </c>
      <c r="K182" s="3">
        <f t="shared" si="10"/>
        <v>20.380000000000024</v>
      </c>
      <c r="L182" s="8">
        <f t="shared" si="11"/>
        <v>0.1174504379898572</v>
      </c>
    </row>
    <row r="183" spans="1:12">
      <c r="A183" s="12">
        <v>1560</v>
      </c>
      <c r="B183" s="13" t="s">
        <v>90</v>
      </c>
      <c r="C183" s="12">
        <v>5170</v>
      </c>
      <c r="D183" s="13" t="s">
        <v>363</v>
      </c>
      <c r="E183" s="15">
        <v>2169</v>
      </c>
      <c r="F183" s="15">
        <v>1711</v>
      </c>
      <c r="G183" s="7">
        <f t="shared" si="8"/>
        <v>-458</v>
      </c>
      <c r="H183" s="8">
        <f t="shared" si="9"/>
        <v>-0.2111572153065929</v>
      </c>
      <c r="I183" s="14">
        <v>251.54</v>
      </c>
      <c r="J183" s="14">
        <v>189.56</v>
      </c>
      <c r="K183" s="3">
        <f t="shared" si="10"/>
        <v>-61.97999999999999</v>
      </c>
      <c r="L183" s="8">
        <f t="shared" si="11"/>
        <v>-0.24640216267790407</v>
      </c>
    </row>
    <row r="184" spans="1:12">
      <c r="A184" s="12">
        <v>1560</v>
      </c>
      <c r="B184" s="13" t="s">
        <v>90</v>
      </c>
      <c r="C184" s="12">
        <v>5992</v>
      </c>
      <c r="D184" s="13" t="s">
        <v>394</v>
      </c>
      <c r="E184" s="15">
        <v>2585</v>
      </c>
      <c r="F184" s="15">
        <v>2908</v>
      </c>
      <c r="G184" s="7">
        <f t="shared" si="8"/>
        <v>323</v>
      </c>
      <c r="H184" s="8">
        <f t="shared" si="9"/>
        <v>0.12495164410058027</v>
      </c>
      <c r="I184" s="14">
        <v>192.77</v>
      </c>
      <c r="J184" s="14">
        <v>219.25</v>
      </c>
      <c r="K184" s="3">
        <f t="shared" si="10"/>
        <v>26.47999999999999</v>
      </c>
      <c r="L184" s="8">
        <f t="shared" si="11"/>
        <v>0.13736577268247127</v>
      </c>
    </row>
    <row r="185" spans="1:12">
      <c r="A185" s="12">
        <v>1560</v>
      </c>
      <c r="B185" s="13" t="s">
        <v>90</v>
      </c>
      <c r="C185" s="12">
        <v>6163</v>
      </c>
      <c r="D185" s="13" t="s">
        <v>404</v>
      </c>
      <c r="E185" s="15">
        <v>0</v>
      </c>
      <c r="F185" s="15">
        <v>820</v>
      </c>
      <c r="G185" s="7">
        <f t="shared" si="8"/>
        <v>820</v>
      </c>
      <c r="H185" s="8" t="e">
        <f t="shared" si="9"/>
        <v>#DIV/0!</v>
      </c>
      <c r="I185" s="14">
        <v>0</v>
      </c>
      <c r="J185" s="14">
        <v>98</v>
      </c>
      <c r="K185" s="3">
        <f t="shared" si="10"/>
        <v>98</v>
      </c>
      <c r="L185" s="8" t="e">
        <f t="shared" si="11"/>
        <v>#DIV/0!</v>
      </c>
    </row>
    <row r="186" spans="1:12">
      <c r="A186" s="12">
        <v>1560</v>
      </c>
      <c r="B186" s="13" t="s">
        <v>90</v>
      </c>
      <c r="C186" s="12">
        <v>7113</v>
      </c>
      <c r="D186" s="13" t="s">
        <v>436</v>
      </c>
      <c r="E186" s="15">
        <v>1979</v>
      </c>
      <c r="F186" s="15">
        <v>1643</v>
      </c>
      <c r="G186" s="7">
        <f t="shared" si="8"/>
        <v>-336</v>
      </c>
      <c r="H186" s="8">
        <f t="shared" si="9"/>
        <v>-0.16978271854471955</v>
      </c>
      <c r="I186" s="14">
        <v>252.42000000000002</v>
      </c>
      <c r="J186" s="14">
        <v>206.07</v>
      </c>
      <c r="K186" s="3">
        <f t="shared" si="10"/>
        <v>-46.350000000000023</v>
      </c>
      <c r="L186" s="8">
        <f t="shared" si="11"/>
        <v>-0.18362253387211797</v>
      </c>
    </row>
    <row r="187" spans="1:12">
      <c r="A187" s="12">
        <v>1560</v>
      </c>
      <c r="B187" s="13" t="s">
        <v>90</v>
      </c>
      <c r="C187" s="12">
        <v>7640</v>
      </c>
      <c r="D187" s="13" t="s">
        <v>469</v>
      </c>
      <c r="E187" s="15">
        <v>7783</v>
      </c>
      <c r="F187" s="15">
        <v>6166</v>
      </c>
      <c r="G187" s="7">
        <f t="shared" si="8"/>
        <v>-1617</v>
      </c>
      <c r="H187" s="8">
        <f t="shared" si="9"/>
        <v>-0.20776050366182705</v>
      </c>
      <c r="I187" s="14">
        <v>497.14</v>
      </c>
      <c r="J187" s="14">
        <v>414.96000000000004</v>
      </c>
      <c r="K187" s="3">
        <f t="shared" si="10"/>
        <v>-82.17999999999995</v>
      </c>
      <c r="L187" s="8">
        <f t="shared" si="11"/>
        <v>-0.16530554773303285</v>
      </c>
    </row>
    <row r="188" spans="1:12">
      <c r="A188" s="12">
        <v>1560</v>
      </c>
      <c r="B188" s="13" t="s">
        <v>90</v>
      </c>
      <c r="C188" s="12">
        <v>8918</v>
      </c>
      <c r="D188" s="13" t="s">
        <v>518</v>
      </c>
      <c r="E188" s="15">
        <v>1530</v>
      </c>
      <c r="F188" s="15">
        <v>1744</v>
      </c>
      <c r="G188" s="7">
        <f t="shared" si="8"/>
        <v>214</v>
      </c>
      <c r="H188" s="8">
        <f t="shared" si="9"/>
        <v>0.13986928104575164</v>
      </c>
      <c r="I188" s="14">
        <v>166.91</v>
      </c>
      <c r="J188" s="14">
        <v>196.82999999999998</v>
      </c>
      <c r="K188" s="3">
        <f t="shared" si="10"/>
        <v>29.919999999999987</v>
      </c>
      <c r="L188" s="8">
        <f t="shared" si="11"/>
        <v>0.17925828290695578</v>
      </c>
    </row>
    <row r="189" spans="1:12">
      <c r="A189" s="12">
        <v>1560</v>
      </c>
      <c r="B189" s="13" t="s">
        <v>90</v>
      </c>
      <c r="C189" s="12">
        <v>9055</v>
      </c>
      <c r="D189" s="13" t="s">
        <v>529</v>
      </c>
      <c r="E189" s="15">
        <v>0</v>
      </c>
      <c r="F189" s="15">
        <v>192</v>
      </c>
      <c r="G189" s="7">
        <f t="shared" si="8"/>
        <v>192</v>
      </c>
      <c r="H189" s="8" t="e">
        <f t="shared" si="9"/>
        <v>#DIV/0!</v>
      </c>
      <c r="I189" s="14">
        <v>0</v>
      </c>
      <c r="J189" s="14">
        <v>24</v>
      </c>
      <c r="K189" s="3">
        <f t="shared" si="10"/>
        <v>24</v>
      </c>
      <c r="L189" s="8" t="e">
        <f t="shared" si="11"/>
        <v>#DIV/0!</v>
      </c>
    </row>
    <row r="190" spans="1:12">
      <c r="A190" s="12">
        <v>1560</v>
      </c>
      <c r="B190" s="13" t="s">
        <v>90</v>
      </c>
      <c r="C190" s="12">
        <v>9674</v>
      </c>
      <c r="D190" s="13" t="s">
        <v>554</v>
      </c>
      <c r="E190" s="15">
        <v>7429</v>
      </c>
      <c r="F190" s="15">
        <v>6606</v>
      </c>
      <c r="G190" s="7">
        <f t="shared" si="8"/>
        <v>-823</v>
      </c>
      <c r="H190" s="8">
        <f t="shared" si="9"/>
        <v>-0.11078207026517702</v>
      </c>
      <c r="I190" s="14">
        <v>491.57</v>
      </c>
      <c r="J190" s="14">
        <v>457.08000000000004</v>
      </c>
      <c r="K190" s="3">
        <f t="shared" si="10"/>
        <v>-34.489999999999952</v>
      </c>
      <c r="L190" s="8">
        <f t="shared" si="11"/>
        <v>-7.0162947291331754E-2</v>
      </c>
    </row>
    <row r="191" spans="1:12">
      <c r="A191" s="12">
        <v>1580</v>
      </c>
      <c r="B191" s="13" t="s">
        <v>515</v>
      </c>
      <c r="C191" s="12">
        <v>1386</v>
      </c>
      <c r="D191" s="13" t="s">
        <v>516</v>
      </c>
      <c r="E191" s="15">
        <v>2548</v>
      </c>
      <c r="F191" s="15">
        <v>2404</v>
      </c>
      <c r="G191" s="7">
        <f t="shared" si="8"/>
        <v>-144</v>
      </c>
      <c r="H191" s="8">
        <f t="shared" si="9"/>
        <v>-5.6514913657770803E-2</v>
      </c>
      <c r="I191" s="14">
        <v>171.66000000000003</v>
      </c>
      <c r="J191" s="14">
        <v>205.91</v>
      </c>
      <c r="K191" s="3">
        <f t="shared" si="10"/>
        <v>34.249999999999972</v>
      </c>
      <c r="L191" s="8">
        <f t="shared" si="11"/>
        <v>0.19952231154607927</v>
      </c>
    </row>
    <row r="192" spans="1:12">
      <c r="A192" s="12">
        <v>1828</v>
      </c>
      <c r="B192" s="13" t="s">
        <v>86</v>
      </c>
      <c r="C192" s="12">
        <v>515</v>
      </c>
      <c r="D192" s="13" t="s">
        <v>87</v>
      </c>
      <c r="E192" s="15">
        <v>2266</v>
      </c>
      <c r="F192" s="15">
        <v>2591</v>
      </c>
      <c r="G192" s="7">
        <f t="shared" si="8"/>
        <v>325</v>
      </c>
      <c r="H192" s="8">
        <f t="shared" si="9"/>
        <v>0.14342453662842011</v>
      </c>
      <c r="I192" s="14">
        <v>187</v>
      </c>
      <c r="J192" s="14">
        <v>213.82999999999998</v>
      </c>
      <c r="K192" s="3">
        <f t="shared" si="10"/>
        <v>26.829999999999984</v>
      </c>
      <c r="L192" s="8">
        <f t="shared" si="11"/>
        <v>0.14347593582887691</v>
      </c>
    </row>
    <row r="193" spans="1:12">
      <c r="A193" s="12">
        <v>1828</v>
      </c>
      <c r="B193" s="13" t="s">
        <v>86</v>
      </c>
      <c r="C193" s="12">
        <v>8261</v>
      </c>
      <c r="D193" s="13" t="s">
        <v>439</v>
      </c>
      <c r="E193" s="15">
        <v>4862</v>
      </c>
      <c r="F193" s="15">
        <v>3299</v>
      </c>
      <c r="G193" s="7">
        <f t="shared" si="8"/>
        <v>-1563</v>
      </c>
      <c r="H193" s="8">
        <f t="shared" si="9"/>
        <v>-0.32147264500205674</v>
      </c>
      <c r="I193" s="14">
        <v>385.47</v>
      </c>
      <c r="J193" s="14">
        <v>250.53</v>
      </c>
      <c r="K193" s="3">
        <f t="shared" si="10"/>
        <v>-134.94000000000003</v>
      </c>
      <c r="L193" s="8">
        <f t="shared" si="11"/>
        <v>-0.35006615300801625</v>
      </c>
    </row>
    <row r="194" spans="1:12">
      <c r="A194" s="12">
        <v>1828</v>
      </c>
      <c r="B194" s="13" t="s">
        <v>86</v>
      </c>
      <c r="C194" s="12">
        <v>8262</v>
      </c>
      <c r="D194" s="13" t="s">
        <v>247</v>
      </c>
      <c r="E194" s="15">
        <v>347</v>
      </c>
      <c r="F194" s="15">
        <v>422</v>
      </c>
      <c r="G194" s="7">
        <f t="shared" si="8"/>
        <v>75</v>
      </c>
      <c r="H194" s="8">
        <f t="shared" si="9"/>
        <v>0.21613832853025935</v>
      </c>
      <c r="I194" s="14">
        <v>26.15</v>
      </c>
      <c r="J194" s="14">
        <v>72.710000000000008</v>
      </c>
      <c r="K194" s="3">
        <f t="shared" si="10"/>
        <v>46.560000000000009</v>
      </c>
      <c r="L194" s="8">
        <f t="shared" si="11"/>
        <v>1.7804971319311669</v>
      </c>
    </row>
    <row r="195" spans="1:12">
      <c r="A195" s="12">
        <v>2000</v>
      </c>
      <c r="B195" s="13" t="s">
        <v>49</v>
      </c>
      <c r="C195" s="12">
        <v>1619</v>
      </c>
      <c r="D195" s="13" t="s">
        <v>178</v>
      </c>
      <c r="E195" s="15">
        <v>3695</v>
      </c>
      <c r="F195" s="15">
        <v>3587</v>
      </c>
      <c r="G195" s="7">
        <f t="shared" ref="G195:G258" si="12">+F195-E195</f>
        <v>-108</v>
      </c>
      <c r="H195" s="8">
        <f t="shared" ref="H195:H258" si="13">+G195/E195</f>
        <v>-2.9228687415426252E-2</v>
      </c>
      <c r="I195" s="14">
        <v>245.52999999999997</v>
      </c>
      <c r="J195" s="14">
        <v>192.7</v>
      </c>
      <c r="K195" s="3">
        <f t="shared" ref="K195:K258" si="14">+J195-I195</f>
        <v>-52.829999999999984</v>
      </c>
      <c r="L195" s="8">
        <f t="shared" ref="L195:L258" si="15">+K195/I195</f>
        <v>-0.21516718934549744</v>
      </c>
    </row>
    <row r="196" spans="1:12">
      <c r="A196" s="12">
        <v>2000</v>
      </c>
      <c r="B196" s="13" t="s">
        <v>49</v>
      </c>
      <c r="C196" s="12">
        <v>9676</v>
      </c>
      <c r="D196" s="13" t="s">
        <v>364</v>
      </c>
      <c r="E196" s="15">
        <v>2555</v>
      </c>
      <c r="F196" s="15">
        <v>2526</v>
      </c>
      <c r="G196" s="7">
        <f t="shared" si="12"/>
        <v>-29</v>
      </c>
      <c r="H196" s="8">
        <f t="shared" si="13"/>
        <v>-1.1350293542074364E-2</v>
      </c>
      <c r="I196" s="14">
        <v>235.73999999999998</v>
      </c>
      <c r="J196" s="14">
        <v>175.82999999999998</v>
      </c>
      <c r="K196" s="3">
        <f t="shared" si="14"/>
        <v>-59.91</v>
      </c>
      <c r="L196" s="8">
        <f t="shared" si="15"/>
        <v>-0.25413591244591499</v>
      </c>
    </row>
    <row r="197" spans="1:12">
      <c r="A197" s="12">
        <v>2000</v>
      </c>
      <c r="B197" s="13" t="s">
        <v>49</v>
      </c>
      <c r="C197" s="12">
        <v>9681</v>
      </c>
      <c r="D197" s="13" t="s">
        <v>228</v>
      </c>
      <c r="E197" s="15">
        <v>2865</v>
      </c>
      <c r="F197" s="15">
        <v>2937</v>
      </c>
      <c r="G197" s="7">
        <f t="shared" si="12"/>
        <v>72</v>
      </c>
      <c r="H197" s="8">
        <f t="shared" si="13"/>
        <v>2.5130890052356022E-2</v>
      </c>
      <c r="I197" s="14">
        <v>226.89</v>
      </c>
      <c r="J197" s="14">
        <v>180.34</v>
      </c>
      <c r="K197" s="3">
        <f t="shared" si="14"/>
        <v>-46.549999999999983</v>
      </c>
      <c r="L197" s="8">
        <f t="shared" si="15"/>
        <v>-0.20516549869981041</v>
      </c>
    </row>
    <row r="198" spans="1:12">
      <c r="A198" s="12">
        <v>2000</v>
      </c>
      <c r="B198" s="13" t="s">
        <v>49</v>
      </c>
      <c r="C198" s="12">
        <v>9682</v>
      </c>
      <c r="D198" s="13" t="s">
        <v>401</v>
      </c>
      <c r="E198" s="15">
        <v>1992</v>
      </c>
      <c r="F198" s="15">
        <v>1020</v>
      </c>
      <c r="G198" s="7">
        <f t="shared" si="12"/>
        <v>-972</v>
      </c>
      <c r="H198" s="8">
        <f t="shared" si="13"/>
        <v>-0.48795180722891568</v>
      </c>
      <c r="I198" s="14">
        <v>166.45</v>
      </c>
      <c r="J198" s="14">
        <v>75.41</v>
      </c>
      <c r="K198" s="3">
        <f t="shared" si="14"/>
        <v>-91.039999999999992</v>
      </c>
      <c r="L198" s="8">
        <f t="shared" si="15"/>
        <v>-0.5469510363472514</v>
      </c>
    </row>
    <row r="199" spans="1:12">
      <c r="A199" s="12">
        <v>2000</v>
      </c>
      <c r="B199" s="13" t="s">
        <v>49</v>
      </c>
      <c r="C199" s="12">
        <v>9683</v>
      </c>
      <c r="D199" s="13" t="s">
        <v>192</v>
      </c>
      <c r="E199" s="15">
        <v>1577</v>
      </c>
      <c r="F199" s="15">
        <v>1617</v>
      </c>
      <c r="G199" s="7">
        <f t="shared" si="12"/>
        <v>40</v>
      </c>
      <c r="H199" s="8">
        <f t="shared" si="13"/>
        <v>2.5364616360177554E-2</v>
      </c>
      <c r="I199" s="14">
        <v>124.08</v>
      </c>
      <c r="J199" s="14">
        <v>100.22999999999999</v>
      </c>
      <c r="K199" s="3">
        <f t="shared" si="14"/>
        <v>-23.850000000000009</v>
      </c>
      <c r="L199" s="8">
        <f t="shared" si="15"/>
        <v>-0.19221470019342368</v>
      </c>
    </row>
    <row r="200" spans="1:12">
      <c r="A200" s="12">
        <v>2000</v>
      </c>
      <c r="B200" s="13" t="s">
        <v>49</v>
      </c>
      <c r="C200" s="12">
        <v>9688</v>
      </c>
      <c r="D200" s="13" t="s">
        <v>384</v>
      </c>
      <c r="E200" s="15">
        <v>2688</v>
      </c>
      <c r="F200" s="15">
        <v>2452</v>
      </c>
      <c r="G200" s="7">
        <f t="shared" si="12"/>
        <v>-236</v>
      </c>
      <c r="H200" s="8">
        <f t="shared" si="13"/>
        <v>-8.7797619047619041E-2</v>
      </c>
      <c r="I200" s="14">
        <v>227.82</v>
      </c>
      <c r="J200" s="14">
        <v>174.27999999999997</v>
      </c>
      <c r="K200" s="3">
        <f t="shared" si="14"/>
        <v>-53.54000000000002</v>
      </c>
      <c r="L200" s="8">
        <f t="shared" si="15"/>
        <v>-0.23501009568957959</v>
      </c>
    </row>
    <row r="201" spans="1:12">
      <c r="A201" s="12">
        <v>2000</v>
      </c>
      <c r="B201" s="13" t="s">
        <v>49</v>
      </c>
      <c r="C201" s="12">
        <v>9689</v>
      </c>
      <c r="D201" s="13" t="s">
        <v>345</v>
      </c>
      <c r="E201" s="15">
        <v>1121</v>
      </c>
      <c r="F201" s="15">
        <v>1275</v>
      </c>
      <c r="G201" s="7">
        <f t="shared" si="12"/>
        <v>154</v>
      </c>
      <c r="H201" s="8">
        <f t="shared" si="13"/>
        <v>0.13737734165923282</v>
      </c>
      <c r="I201" s="14">
        <v>95.61</v>
      </c>
      <c r="J201" s="14">
        <v>100.84</v>
      </c>
      <c r="K201" s="3">
        <f t="shared" si="14"/>
        <v>5.230000000000004</v>
      </c>
      <c r="L201" s="8">
        <f t="shared" si="15"/>
        <v>5.4701391067879968E-2</v>
      </c>
    </row>
    <row r="202" spans="1:12">
      <c r="A202" s="12">
        <v>2000</v>
      </c>
      <c r="B202" s="13" t="s">
        <v>49</v>
      </c>
      <c r="C202" s="12">
        <v>9690</v>
      </c>
      <c r="D202" s="13" t="s">
        <v>151</v>
      </c>
      <c r="E202" s="15">
        <v>1492</v>
      </c>
      <c r="F202" s="15">
        <v>1448</v>
      </c>
      <c r="G202" s="7">
        <f t="shared" si="12"/>
        <v>-44</v>
      </c>
      <c r="H202" s="8">
        <f t="shared" si="13"/>
        <v>-2.9490616621983913E-2</v>
      </c>
      <c r="I202" s="14">
        <v>136.18</v>
      </c>
      <c r="J202" s="14">
        <v>101.16999999999999</v>
      </c>
      <c r="K202" s="3">
        <f t="shared" si="14"/>
        <v>-35.010000000000019</v>
      </c>
      <c r="L202" s="8">
        <f t="shared" si="15"/>
        <v>-0.25708620942869742</v>
      </c>
    </row>
    <row r="203" spans="1:12">
      <c r="A203" s="12">
        <v>2000</v>
      </c>
      <c r="B203" s="13" t="s">
        <v>49</v>
      </c>
      <c r="C203" s="12">
        <v>9692</v>
      </c>
      <c r="D203" s="13" t="s">
        <v>50</v>
      </c>
      <c r="E203" s="15">
        <v>1130</v>
      </c>
      <c r="F203" s="15">
        <v>1740</v>
      </c>
      <c r="G203" s="7">
        <f t="shared" si="12"/>
        <v>610</v>
      </c>
      <c r="H203" s="8">
        <f t="shared" si="13"/>
        <v>0.53982300884955747</v>
      </c>
      <c r="I203" s="14">
        <v>104.23</v>
      </c>
      <c r="J203" s="14">
        <v>118.85000000000001</v>
      </c>
      <c r="K203" s="3">
        <f t="shared" si="14"/>
        <v>14.620000000000005</v>
      </c>
      <c r="L203" s="8">
        <f t="shared" si="15"/>
        <v>0.14026671783555603</v>
      </c>
    </row>
    <row r="204" spans="1:12">
      <c r="A204" s="12">
        <v>2000</v>
      </c>
      <c r="B204" s="13" t="s">
        <v>49</v>
      </c>
      <c r="C204" s="12">
        <v>9695</v>
      </c>
      <c r="D204" s="13" t="s">
        <v>279</v>
      </c>
      <c r="E204" s="15">
        <v>822</v>
      </c>
      <c r="F204" s="15">
        <v>1038</v>
      </c>
      <c r="G204" s="7">
        <f t="shared" si="12"/>
        <v>216</v>
      </c>
      <c r="H204" s="8">
        <f t="shared" si="13"/>
        <v>0.26277372262773724</v>
      </c>
      <c r="I204" s="14">
        <v>68.849999999999994</v>
      </c>
      <c r="J204" s="14">
        <v>74.52</v>
      </c>
      <c r="K204" s="3">
        <f t="shared" si="14"/>
        <v>5.6700000000000017</v>
      </c>
      <c r="L204" s="8">
        <f t="shared" si="15"/>
        <v>8.2352941176470615E-2</v>
      </c>
    </row>
    <row r="205" spans="1:12">
      <c r="A205" s="12">
        <v>2000</v>
      </c>
      <c r="B205" s="13" t="s">
        <v>49</v>
      </c>
      <c r="C205" s="12">
        <v>9697</v>
      </c>
      <c r="D205" s="13" t="s">
        <v>424</v>
      </c>
      <c r="E205" s="15">
        <v>452</v>
      </c>
      <c r="F205" s="15">
        <v>533</v>
      </c>
      <c r="G205" s="7">
        <f t="shared" si="12"/>
        <v>81</v>
      </c>
      <c r="H205" s="8">
        <f t="shared" si="13"/>
        <v>0.17920353982300885</v>
      </c>
      <c r="I205" s="14">
        <v>60.44</v>
      </c>
      <c r="J205" s="14">
        <v>40.78</v>
      </c>
      <c r="K205" s="3">
        <f t="shared" si="14"/>
        <v>-19.659999999999997</v>
      </c>
      <c r="L205" s="8">
        <f t="shared" si="15"/>
        <v>-0.32528127068166773</v>
      </c>
    </row>
    <row r="206" spans="1:12">
      <c r="A206" s="12">
        <v>2000</v>
      </c>
      <c r="B206" s="13" t="s">
        <v>49</v>
      </c>
      <c r="C206" s="12">
        <v>9698</v>
      </c>
      <c r="D206" s="13" t="s">
        <v>531</v>
      </c>
      <c r="E206" s="15">
        <v>434</v>
      </c>
      <c r="F206" s="15">
        <v>605</v>
      </c>
      <c r="G206" s="7">
        <f t="shared" si="12"/>
        <v>171</v>
      </c>
      <c r="H206" s="8">
        <f t="shared" si="13"/>
        <v>0.39400921658986177</v>
      </c>
      <c r="I206" s="14">
        <v>51.08</v>
      </c>
      <c r="J206" s="14">
        <v>43.7</v>
      </c>
      <c r="K206" s="3">
        <f t="shared" si="14"/>
        <v>-7.3799999999999955</v>
      </c>
      <c r="L206" s="8">
        <f t="shared" si="15"/>
        <v>-0.14447924823805786</v>
      </c>
    </row>
    <row r="207" spans="1:12">
      <c r="A207" s="12">
        <v>2000</v>
      </c>
      <c r="B207" s="13" t="s">
        <v>49</v>
      </c>
      <c r="C207" s="12">
        <v>9699</v>
      </c>
      <c r="D207" s="13" t="s">
        <v>423</v>
      </c>
      <c r="E207" s="15">
        <v>1022</v>
      </c>
      <c r="F207" s="15">
        <v>1152</v>
      </c>
      <c r="G207" s="7">
        <f t="shared" si="12"/>
        <v>130</v>
      </c>
      <c r="H207" s="8">
        <f t="shared" si="13"/>
        <v>0.12720156555772993</v>
      </c>
      <c r="I207" s="14">
        <v>104.03</v>
      </c>
      <c r="J207" s="14">
        <v>68.25</v>
      </c>
      <c r="K207" s="3">
        <f t="shared" si="14"/>
        <v>-35.78</v>
      </c>
      <c r="L207" s="8">
        <f t="shared" si="15"/>
        <v>-0.34393924829376143</v>
      </c>
    </row>
    <row r="208" spans="1:12">
      <c r="A208" s="12">
        <v>2020</v>
      </c>
      <c r="B208" s="13" t="s">
        <v>128</v>
      </c>
      <c r="C208" s="12">
        <v>1936</v>
      </c>
      <c r="D208" s="13" t="s">
        <v>468</v>
      </c>
      <c r="E208" s="15">
        <v>562</v>
      </c>
      <c r="F208" s="15">
        <v>316</v>
      </c>
      <c r="G208" s="7">
        <f t="shared" si="12"/>
        <v>-246</v>
      </c>
      <c r="H208" s="8">
        <f t="shared" si="13"/>
        <v>-0.4377224199288256</v>
      </c>
      <c r="I208" s="14">
        <v>36.83</v>
      </c>
      <c r="J208" s="14">
        <v>20.71</v>
      </c>
      <c r="K208" s="3">
        <f t="shared" si="14"/>
        <v>-16.119999999999997</v>
      </c>
      <c r="L208" s="8">
        <f t="shared" si="15"/>
        <v>-0.43768666847678517</v>
      </c>
    </row>
    <row r="209" spans="1:12">
      <c r="A209" s="12">
        <v>2020</v>
      </c>
      <c r="B209" s="13" t="s">
        <v>128</v>
      </c>
      <c r="C209" s="12">
        <v>8399</v>
      </c>
      <c r="D209" s="13" t="s">
        <v>129</v>
      </c>
      <c r="E209" s="15">
        <v>6472</v>
      </c>
      <c r="F209" s="15">
        <v>6658</v>
      </c>
      <c r="G209" s="7">
        <f t="shared" si="12"/>
        <v>186</v>
      </c>
      <c r="H209" s="8">
        <f t="shared" si="13"/>
        <v>2.8739184177997527E-2</v>
      </c>
      <c r="I209" s="14">
        <v>389.63</v>
      </c>
      <c r="J209" s="14">
        <v>391.76</v>
      </c>
      <c r="K209" s="3">
        <f t="shared" si="14"/>
        <v>2.1299999999999955</v>
      </c>
      <c r="L209" s="8">
        <f t="shared" si="15"/>
        <v>5.4667248415162985E-3</v>
      </c>
    </row>
    <row r="210" spans="1:12">
      <c r="A210" s="12">
        <v>2395</v>
      </c>
      <c r="B210" s="13" t="s">
        <v>143</v>
      </c>
      <c r="C210" s="12">
        <v>8832</v>
      </c>
      <c r="D210" s="13" t="s">
        <v>512</v>
      </c>
      <c r="E210" s="15">
        <v>820</v>
      </c>
      <c r="F210" s="15">
        <v>1243</v>
      </c>
      <c r="G210" s="7">
        <f t="shared" si="12"/>
        <v>423</v>
      </c>
      <c r="H210" s="8">
        <f t="shared" si="13"/>
        <v>0.51585365853658538</v>
      </c>
      <c r="I210" s="14">
        <v>45.82</v>
      </c>
      <c r="J210" s="14">
        <v>81.359999999999985</v>
      </c>
      <c r="K210" s="3">
        <f t="shared" si="14"/>
        <v>35.539999999999985</v>
      </c>
      <c r="L210" s="8">
        <f t="shared" si="15"/>
        <v>0.77564382365779105</v>
      </c>
    </row>
    <row r="211" spans="1:12">
      <c r="A211" s="12">
        <v>2395</v>
      </c>
      <c r="B211" s="13" t="s">
        <v>143</v>
      </c>
      <c r="C211" s="12">
        <v>8833</v>
      </c>
      <c r="D211" s="13" t="s">
        <v>144</v>
      </c>
      <c r="E211" s="15">
        <v>1374</v>
      </c>
      <c r="F211" s="15">
        <v>1740</v>
      </c>
      <c r="G211" s="7">
        <f t="shared" si="12"/>
        <v>366</v>
      </c>
      <c r="H211" s="8">
        <f t="shared" si="13"/>
        <v>0.26637554585152839</v>
      </c>
      <c r="I211" s="14">
        <v>76.919999999999987</v>
      </c>
      <c r="J211" s="14">
        <v>97.1</v>
      </c>
      <c r="K211" s="3">
        <f t="shared" si="14"/>
        <v>20.180000000000007</v>
      </c>
      <c r="L211" s="8">
        <f t="shared" si="15"/>
        <v>0.2623504940197609</v>
      </c>
    </row>
    <row r="212" spans="1:12">
      <c r="A212" s="12">
        <v>2405</v>
      </c>
      <c r="B212" s="13" t="s">
        <v>191</v>
      </c>
      <c r="C212" s="12">
        <v>1850</v>
      </c>
      <c r="D212" s="13" t="s">
        <v>190</v>
      </c>
      <c r="E212" s="15">
        <v>5067</v>
      </c>
      <c r="F212" s="15">
        <v>4815</v>
      </c>
      <c r="G212" s="7">
        <f t="shared" si="12"/>
        <v>-252</v>
      </c>
      <c r="H212" s="8">
        <f t="shared" si="13"/>
        <v>-4.9733570159857902E-2</v>
      </c>
      <c r="I212" s="14">
        <v>259.83999999999997</v>
      </c>
      <c r="J212" s="14">
        <v>246.38</v>
      </c>
      <c r="K212" s="3">
        <f t="shared" si="14"/>
        <v>-13.45999999999998</v>
      </c>
      <c r="L212" s="8">
        <f t="shared" si="15"/>
        <v>-5.1801108374384161E-2</v>
      </c>
    </row>
    <row r="213" spans="1:12">
      <c r="A213" s="12">
        <v>2405</v>
      </c>
      <c r="B213" s="13" t="s">
        <v>191</v>
      </c>
      <c r="C213" s="12">
        <v>7857</v>
      </c>
      <c r="D213" s="13" t="s">
        <v>267</v>
      </c>
      <c r="E213" s="15">
        <v>4383</v>
      </c>
      <c r="F213" s="15">
        <v>3706</v>
      </c>
      <c r="G213" s="7">
        <f t="shared" si="12"/>
        <v>-677</v>
      </c>
      <c r="H213" s="8">
        <f t="shared" si="13"/>
        <v>-0.15446041524070273</v>
      </c>
      <c r="I213" s="14">
        <v>223.5</v>
      </c>
      <c r="J213" s="14">
        <v>188.49</v>
      </c>
      <c r="K213" s="3">
        <f t="shared" si="14"/>
        <v>-35.009999999999991</v>
      </c>
      <c r="L213" s="8">
        <f t="shared" si="15"/>
        <v>-0.15664429530201338</v>
      </c>
    </row>
    <row r="214" spans="1:12">
      <c r="A214" s="12">
        <v>2520</v>
      </c>
      <c r="B214" s="13" t="s">
        <v>351</v>
      </c>
      <c r="C214" s="12">
        <v>4841</v>
      </c>
      <c r="D214" s="13" t="s">
        <v>352</v>
      </c>
      <c r="E214" s="15">
        <v>6454</v>
      </c>
      <c r="F214" s="15">
        <v>5305</v>
      </c>
      <c r="G214" s="7">
        <f t="shared" si="12"/>
        <v>-1149</v>
      </c>
      <c r="H214" s="8">
        <f t="shared" si="13"/>
        <v>-0.1780291292221878</v>
      </c>
      <c r="I214" s="14">
        <v>373.68</v>
      </c>
      <c r="J214" s="14">
        <v>292</v>
      </c>
      <c r="K214" s="3">
        <f t="shared" si="14"/>
        <v>-81.680000000000007</v>
      </c>
      <c r="L214" s="8">
        <f t="shared" si="15"/>
        <v>-0.21858274459430529</v>
      </c>
    </row>
    <row r="215" spans="1:12">
      <c r="A215" s="12">
        <v>2530</v>
      </c>
      <c r="B215" s="13" t="s">
        <v>331</v>
      </c>
      <c r="C215" s="12">
        <v>5114</v>
      </c>
      <c r="D215" s="13" t="s">
        <v>332</v>
      </c>
      <c r="E215" s="15">
        <v>2995</v>
      </c>
      <c r="F215" s="15">
        <v>2549</v>
      </c>
      <c r="G215" s="7">
        <f t="shared" si="12"/>
        <v>-446</v>
      </c>
      <c r="H215" s="8">
        <f t="shared" si="13"/>
        <v>-0.14891485809682806</v>
      </c>
      <c r="I215" s="14">
        <v>196.92000000000002</v>
      </c>
      <c r="J215" s="14">
        <v>166.93</v>
      </c>
      <c r="K215" s="3">
        <f t="shared" si="14"/>
        <v>-29.990000000000009</v>
      </c>
      <c r="L215" s="8">
        <f t="shared" si="15"/>
        <v>-0.15229534836481823</v>
      </c>
    </row>
    <row r="216" spans="1:12">
      <c r="A216" s="12">
        <v>2660</v>
      </c>
      <c r="B216" s="13" t="s">
        <v>539</v>
      </c>
      <c r="C216" s="12">
        <v>9268</v>
      </c>
      <c r="D216" s="13" t="s">
        <v>538</v>
      </c>
      <c r="E216" s="15">
        <v>1393</v>
      </c>
      <c r="F216" s="15">
        <v>1124</v>
      </c>
      <c r="G216" s="7">
        <f t="shared" si="12"/>
        <v>-269</v>
      </c>
      <c r="H216" s="8">
        <f t="shared" si="13"/>
        <v>-0.19310839913854988</v>
      </c>
      <c r="I216" s="14">
        <v>159.64000000000001</v>
      </c>
      <c r="J216" s="14">
        <v>130.77000000000001</v>
      </c>
      <c r="K216" s="3">
        <f t="shared" si="14"/>
        <v>-28.870000000000005</v>
      </c>
      <c r="L216" s="8">
        <f t="shared" si="15"/>
        <v>-0.18084439989977449</v>
      </c>
    </row>
    <row r="217" spans="1:12">
      <c r="A217" s="12">
        <v>2690</v>
      </c>
      <c r="B217" s="13" t="s">
        <v>115</v>
      </c>
      <c r="C217" s="12">
        <v>1488</v>
      </c>
      <c r="D217" s="13" t="s">
        <v>177</v>
      </c>
      <c r="E217" s="15">
        <v>1210</v>
      </c>
      <c r="F217" s="15">
        <v>1224</v>
      </c>
      <c r="G217" s="7">
        <f t="shared" si="12"/>
        <v>14</v>
      </c>
      <c r="H217" s="8">
        <f t="shared" si="13"/>
        <v>1.1570247933884297E-2</v>
      </c>
      <c r="I217" s="14">
        <v>79.31</v>
      </c>
      <c r="J217" s="14">
        <v>79.08</v>
      </c>
      <c r="K217" s="3">
        <f t="shared" si="14"/>
        <v>-0.23000000000000398</v>
      </c>
      <c r="L217" s="8">
        <f t="shared" si="15"/>
        <v>-2.9000126087505231E-3</v>
      </c>
    </row>
    <row r="218" spans="1:12">
      <c r="A218" s="12">
        <v>2690</v>
      </c>
      <c r="B218" s="13" t="s">
        <v>115</v>
      </c>
      <c r="C218" s="12">
        <v>4376</v>
      </c>
      <c r="D218" s="13" t="s">
        <v>452</v>
      </c>
      <c r="E218" s="15">
        <v>3782</v>
      </c>
      <c r="F218" s="15">
        <v>5843</v>
      </c>
      <c r="G218" s="7">
        <f t="shared" si="12"/>
        <v>2061</v>
      </c>
      <c r="H218" s="8">
        <f t="shared" si="13"/>
        <v>0.54494976203067158</v>
      </c>
      <c r="I218" s="14">
        <v>229.82999999999998</v>
      </c>
      <c r="J218" s="14">
        <v>346.75</v>
      </c>
      <c r="K218" s="3">
        <f t="shared" si="14"/>
        <v>116.92000000000002</v>
      </c>
      <c r="L218" s="8">
        <f t="shared" si="15"/>
        <v>0.5087238393595267</v>
      </c>
    </row>
    <row r="219" spans="1:12">
      <c r="A219" s="12">
        <v>2690</v>
      </c>
      <c r="B219" s="13" t="s">
        <v>115</v>
      </c>
      <c r="C219" s="12">
        <v>5916</v>
      </c>
      <c r="D219" s="13" t="s">
        <v>385</v>
      </c>
      <c r="E219" s="15">
        <v>2235</v>
      </c>
      <c r="F219" s="15">
        <v>1993</v>
      </c>
      <c r="G219" s="7">
        <f t="shared" si="12"/>
        <v>-242</v>
      </c>
      <c r="H219" s="8">
        <f t="shared" si="13"/>
        <v>-0.10827740492170022</v>
      </c>
      <c r="I219" s="14">
        <v>134.66</v>
      </c>
      <c r="J219" s="14">
        <v>116.11</v>
      </c>
      <c r="K219" s="3">
        <f t="shared" si="14"/>
        <v>-18.549999999999997</v>
      </c>
      <c r="L219" s="8">
        <f t="shared" si="15"/>
        <v>-0.137754344274469</v>
      </c>
    </row>
    <row r="220" spans="1:12">
      <c r="A220" s="12">
        <v>2690</v>
      </c>
      <c r="B220" s="13" t="s">
        <v>115</v>
      </c>
      <c r="C220" s="12">
        <v>9787</v>
      </c>
      <c r="D220" s="13" t="s">
        <v>116</v>
      </c>
      <c r="E220" s="15">
        <v>905</v>
      </c>
      <c r="F220" s="15">
        <v>2201</v>
      </c>
      <c r="G220" s="7">
        <f t="shared" si="12"/>
        <v>1296</v>
      </c>
      <c r="H220" s="8">
        <f t="shared" si="13"/>
        <v>1.4320441988950277</v>
      </c>
      <c r="I220" s="14">
        <v>68.819999999999993</v>
      </c>
      <c r="J220" s="14">
        <v>128.32</v>
      </c>
      <c r="K220" s="3">
        <f t="shared" si="14"/>
        <v>59.5</v>
      </c>
      <c r="L220" s="8">
        <f t="shared" si="15"/>
        <v>0.86457425167102597</v>
      </c>
    </row>
    <row r="221" spans="1:12">
      <c r="A221" s="12">
        <v>2690</v>
      </c>
      <c r="B221" s="13" t="s">
        <v>115</v>
      </c>
      <c r="C221" s="12">
        <v>9790</v>
      </c>
      <c r="D221" s="13" t="s">
        <v>117</v>
      </c>
      <c r="E221" s="15">
        <v>507</v>
      </c>
      <c r="F221" s="15">
        <v>573</v>
      </c>
      <c r="G221" s="7">
        <f t="shared" si="12"/>
        <v>66</v>
      </c>
      <c r="H221" s="8">
        <f t="shared" si="13"/>
        <v>0.13017751479289941</v>
      </c>
      <c r="I221" s="14">
        <v>62.510000000000005</v>
      </c>
      <c r="J221" s="14">
        <v>79.13</v>
      </c>
      <c r="K221" s="3">
        <f t="shared" si="14"/>
        <v>16.61999999999999</v>
      </c>
      <c r="L221" s="8">
        <f t="shared" si="15"/>
        <v>0.26587745960646281</v>
      </c>
    </row>
    <row r="222" spans="1:12">
      <c r="A222" s="12">
        <v>2690</v>
      </c>
      <c r="B222" s="13" t="s">
        <v>115</v>
      </c>
      <c r="C222" s="12">
        <v>9795</v>
      </c>
      <c r="D222" s="13" t="s">
        <v>447</v>
      </c>
      <c r="E222" s="15">
        <v>1945</v>
      </c>
      <c r="F222" s="15">
        <v>1587</v>
      </c>
      <c r="G222" s="7">
        <f t="shared" si="12"/>
        <v>-358</v>
      </c>
      <c r="H222" s="8">
        <f t="shared" si="13"/>
        <v>-0.18406169665809768</v>
      </c>
      <c r="I222" s="14">
        <v>117.4</v>
      </c>
      <c r="J222" s="14">
        <v>93.27</v>
      </c>
      <c r="K222" s="3">
        <f t="shared" si="14"/>
        <v>-24.13000000000001</v>
      </c>
      <c r="L222" s="8">
        <f t="shared" si="15"/>
        <v>-0.20553662691652477</v>
      </c>
    </row>
    <row r="223" spans="1:12">
      <c r="A223" s="12">
        <v>2690</v>
      </c>
      <c r="B223" s="13" t="s">
        <v>115</v>
      </c>
      <c r="C223" s="12">
        <v>9796</v>
      </c>
      <c r="D223" s="13" t="s">
        <v>355</v>
      </c>
      <c r="E223" s="15">
        <v>2170</v>
      </c>
      <c r="F223" s="15">
        <v>2972</v>
      </c>
      <c r="G223" s="7">
        <f t="shared" si="12"/>
        <v>802</v>
      </c>
      <c r="H223" s="8">
        <f t="shared" si="13"/>
        <v>0.36958525345622117</v>
      </c>
      <c r="I223" s="14">
        <v>129.79</v>
      </c>
      <c r="J223" s="14">
        <v>171.47</v>
      </c>
      <c r="K223" s="3">
        <f t="shared" si="14"/>
        <v>41.680000000000007</v>
      </c>
      <c r="L223" s="8">
        <f t="shared" si="15"/>
        <v>0.32113413976423461</v>
      </c>
    </row>
    <row r="224" spans="1:12">
      <c r="A224" s="12">
        <v>2690</v>
      </c>
      <c r="B224" s="13" t="s">
        <v>115</v>
      </c>
      <c r="C224" s="12">
        <v>9797</v>
      </c>
      <c r="D224" s="13" t="s">
        <v>557</v>
      </c>
      <c r="E224" s="15">
        <v>3893</v>
      </c>
      <c r="F224" s="15">
        <v>2173</v>
      </c>
      <c r="G224" s="7">
        <f t="shared" si="12"/>
        <v>-1720</v>
      </c>
      <c r="H224" s="8">
        <f t="shared" si="13"/>
        <v>-0.44181864885692268</v>
      </c>
      <c r="I224" s="14">
        <v>233.7</v>
      </c>
      <c r="J224" s="14">
        <v>124.09</v>
      </c>
      <c r="K224" s="3">
        <f t="shared" si="14"/>
        <v>-109.60999999999999</v>
      </c>
      <c r="L224" s="8">
        <f t="shared" si="15"/>
        <v>-0.4690201112537441</v>
      </c>
    </row>
    <row r="225" spans="1:12">
      <c r="A225" s="12">
        <v>2700</v>
      </c>
      <c r="B225" s="13" t="s">
        <v>83</v>
      </c>
      <c r="C225" s="12">
        <v>472</v>
      </c>
      <c r="D225" s="13" t="s">
        <v>84</v>
      </c>
      <c r="E225" s="15">
        <v>3552</v>
      </c>
      <c r="F225" s="15">
        <v>2969</v>
      </c>
      <c r="G225" s="7">
        <f t="shared" si="12"/>
        <v>-583</v>
      </c>
      <c r="H225" s="8">
        <f t="shared" si="13"/>
        <v>-0.16413288288288289</v>
      </c>
      <c r="I225" s="14">
        <v>196.34</v>
      </c>
      <c r="J225" s="14">
        <v>160.79000000000002</v>
      </c>
      <c r="K225" s="3">
        <f t="shared" si="14"/>
        <v>-35.549999999999983</v>
      </c>
      <c r="L225" s="8">
        <f t="shared" si="15"/>
        <v>-0.18106346134256893</v>
      </c>
    </row>
    <row r="226" spans="1:12">
      <c r="A226" s="12">
        <v>2700</v>
      </c>
      <c r="B226" s="13" t="s">
        <v>83</v>
      </c>
      <c r="C226" s="12">
        <v>7212</v>
      </c>
      <c r="D226" s="13" t="s">
        <v>362</v>
      </c>
      <c r="E226" s="15">
        <v>3890</v>
      </c>
      <c r="F226" s="15">
        <v>3991</v>
      </c>
      <c r="G226" s="7">
        <f t="shared" si="12"/>
        <v>101</v>
      </c>
      <c r="H226" s="8">
        <f t="shared" si="13"/>
        <v>2.596401028277635E-2</v>
      </c>
      <c r="I226" s="14">
        <v>231.41</v>
      </c>
      <c r="J226" s="14">
        <v>226.38</v>
      </c>
      <c r="K226" s="3">
        <f t="shared" si="14"/>
        <v>-5.0300000000000011</v>
      </c>
      <c r="L226" s="8">
        <f t="shared" si="15"/>
        <v>-2.1736312173199088E-2</v>
      </c>
    </row>
    <row r="227" spans="1:12">
      <c r="A227" s="12">
        <v>2700</v>
      </c>
      <c r="B227" s="13" t="s">
        <v>83</v>
      </c>
      <c r="C227" s="12">
        <v>9134</v>
      </c>
      <c r="D227" s="13" t="s">
        <v>537</v>
      </c>
      <c r="E227" s="15">
        <v>2262</v>
      </c>
      <c r="F227" s="15">
        <v>2169</v>
      </c>
      <c r="G227" s="7">
        <f t="shared" si="12"/>
        <v>-93</v>
      </c>
      <c r="H227" s="8">
        <f t="shared" si="13"/>
        <v>-4.1114058355437667E-2</v>
      </c>
      <c r="I227" s="14">
        <v>117.67999999999999</v>
      </c>
      <c r="J227" s="14">
        <v>110.37</v>
      </c>
      <c r="K227" s="3">
        <f t="shared" si="14"/>
        <v>-7.3099999999999881</v>
      </c>
      <c r="L227" s="8">
        <f t="shared" si="15"/>
        <v>-6.2117607070020293E-2</v>
      </c>
    </row>
    <row r="228" spans="1:12">
      <c r="A228" s="12">
        <v>2810</v>
      </c>
      <c r="B228" s="13" t="s">
        <v>170</v>
      </c>
      <c r="C228" s="12">
        <v>1420</v>
      </c>
      <c r="D228" s="13" t="s">
        <v>171</v>
      </c>
      <c r="E228" s="15">
        <v>1014</v>
      </c>
      <c r="F228" s="15">
        <v>3710</v>
      </c>
      <c r="G228" s="7">
        <f t="shared" si="12"/>
        <v>2696</v>
      </c>
      <c r="H228" s="8">
        <f t="shared" si="13"/>
        <v>2.6587771203155817</v>
      </c>
      <c r="I228" s="14">
        <v>63.320000000000007</v>
      </c>
      <c r="J228" s="14">
        <v>247.34</v>
      </c>
      <c r="K228" s="3">
        <f t="shared" si="14"/>
        <v>184.01999999999998</v>
      </c>
      <c r="L228" s="8">
        <f t="shared" si="15"/>
        <v>2.9061907770056847</v>
      </c>
    </row>
    <row r="229" spans="1:12">
      <c r="A229" s="12">
        <v>2820</v>
      </c>
      <c r="B229" s="13" t="s">
        <v>480</v>
      </c>
      <c r="C229" s="12">
        <v>7900</v>
      </c>
      <c r="D229" s="13" t="s">
        <v>481</v>
      </c>
      <c r="E229" s="15">
        <v>503</v>
      </c>
      <c r="F229" s="15">
        <v>304</v>
      </c>
      <c r="G229" s="7">
        <f t="shared" si="12"/>
        <v>-199</v>
      </c>
      <c r="H229" s="8">
        <f t="shared" si="13"/>
        <v>-0.39562624254473161</v>
      </c>
      <c r="I229" s="14">
        <v>33.54</v>
      </c>
      <c r="J229" s="14">
        <v>22.049999999999997</v>
      </c>
      <c r="K229" s="3">
        <f t="shared" si="14"/>
        <v>-11.490000000000002</v>
      </c>
      <c r="L229" s="8">
        <f t="shared" si="15"/>
        <v>-0.34257602862254033</v>
      </c>
    </row>
    <row r="230" spans="1:12">
      <c r="A230" s="12">
        <v>3120</v>
      </c>
      <c r="B230" s="13" t="s">
        <v>33</v>
      </c>
      <c r="C230" s="12">
        <v>52</v>
      </c>
      <c r="D230" s="13" t="s">
        <v>311</v>
      </c>
      <c r="E230" s="15">
        <v>1586</v>
      </c>
      <c r="F230" s="15">
        <v>316</v>
      </c>
      <c r="G230" s="7">
        <f t="shared" si="12"/>
        <v>-1270</v>
      </c>
      <c r="H230" s="8">
        <f t="shared" si="13"/>
        <v>-0.80075662042875162</v>
      </c>
      <c r="I230" s="14">
        <v>104.83</v>
      </c>
      <c r="J230" s="14">
        <v>70.849999999999994</v>
      </c>
      <c r="K230" s="3">
        <f t="shared" si="14"/>
        <v>-33.980000000000004</v>
      </c>
      <c r="L230" s="8">
        <f t="shared" si="15"/>
        <v>-0.3241438519507775</v>
      </c>
    </row>
    <row r="231" spans="1:12">
      <c r="A231" s="12">
        <v>3120</v>
      </c>
      <c r="B231" s="13" t="s">
        <v>33</v>
      </c>
      <c r="C231" s="12">
        <v>1384</v>
      </c>
      <c r="D231" s="13" t="s">
        <v>164</v>
      </c>
      <c r="E231" s="15">
        <v>5386</v>
      </c>
      <c r="F231" s="15">
        <v>8030</v>
      </c>
      <c r="G231" s="7">
        <f t="shared" si="12"/>
        <v>2644</v>
      </c>
      <c r="H231" s="8">
        <f t="shared" si="13"/>
        <v>0.49090233939844041</v>
      </c>
      <c r="I231" s="14">
        <v>347.68</v>
      </c>
      <c r="J231" s="14">
        <v>417.91</v>
      </c>
      <c r="K231" s="3">
        <f t="shared" si="14"/>
        <v>70.230000000000018</v>
      </c>
      <c r="L231" s="8">
        <f t="shared" si="15"/>
        <v>0.20199608835711003</v>
      </c>
    </row>
    <row r="232" spans="1:12">
      <c r="A232" s="12">
        <v>3120</v>
      </c>
      <c r="B232" s="13" t="s">
        <v>33</v>
      </c>
      <c r="C232" s="12">
        <v>2657</v>
      </c>
      <c r="D232" s="13" t="s">
        <v>232</v>
      </c>
      <c r="E232" s="15">
        <v>877</v>
      </c>
      <c r="F232" s="15">
        <v>706</v>
      </c>
      <c r="G232" s="7">
        <f t="shared" si="12"/>
        <v>-171</v>
      </c>
      <c r="H232" s="8">
        <f t="shared" si="13"/>
        <v>-0.19498289623717219</v>
      </c>
      <c r="I232" s="14">
        <v>58</v>
      </c>
      <c r="J232" s="14">
        <v>41.56</v>
      </c>
      <c r="K232" s="3">
        <f t="shared" si="14"/>
        <v>-16.439999999999998</v>
      </c>
      <c r="L232" s="8">
        <f t="shared" si="15"/>
        <v>-0.28344827586206894</v>
      </c>
    </row>
    <row r="233" spans="1:12">
      <c r="A233" s="12">
        <v>3120</v>
      </c>
      <c r="B233" s="13" t="s">
        <v>33</v>
      </c>
      <c r="C233" s="12">
        <v>3162</v>
      </c>
      <c r="D233" s="13" t="s">
        <v>270</v>
      </c>
      <c r="E233" s="15">
        <v>582</v>
      </c>
      <c r="F233" s="15">
        <v>1791</v>
      </c>
      <c r="G233" s="7">
        <f t="shared" si="12"/>
        <v>1209</v>
      </c>
      <c r="H233" s="8">
        <f t="shared" si="13"/>
        <v>2.0773195876288661</v>
      </c>
      <c r="I233" s="14">
        <v>58.2</v>
      </c>
      <c r="J233" s="14">
        <v>203.46</v>
      </c>
      <c r="K233" s="3">
        <f t="shared" si="14"/>
        <v>145.26</v>
      </c>
      <c r="L233" s="8">
        <f t="shared" si="15"/>
        <v>2.4958762886597934</v>
      </c>
    </row>
    <row r="234" spans="1:12">
      <c r="A234" s="12">
        <v>3120</v>
      </c>
      <c r="B234" s="13" t="s">
        <v>33</v>
      </c>
      <c r="C234" s="12">
        <v>3610</v>
      </c>
      <c r="D234" s="13" t="s">
        <v>291</v>
      </c>
      <c r="E234" s="15">
        <v>2194</v>
      </c>
      <c r="F234" s="15">
        <v>2169</v>
      </c>
      <c r="G234" s="7">
        <f t="shared" si="12"/>
        <v>-25</v>
      </c>
      <c r="H234" s="8">
        <f t="shared" si="13"/>
        <v>-1.1394712853236098E-2</v>
      </c>
      <c r="I234" s="14">
        <v>146.31</v>
      </c>
      <c r="J234" s="14">
        <v>146.41</v>
      </c>
      <c r="K234" s="3">
        <f t="shared" si="14"/>
        <v>9.9999999999994316E-2</v>
      </c>
      <c r="L234" s="8">
        <f t="shared" si="15"/>
        <v>6.8348028159383721E-4</v>
      </c>
    </row>
    <row r="235" spans="1:12">
      <c r="A235" s="12">
        <v>3120</v>
      </c>
      <c r="B235" s="13" t="s">
        <v>33</v>
      </c>
      <c r="C235" s="12">
        <v>3614</v>
      </c>
      <c r="D235" s="13" t="s">
        <v>292</v>
      </c>
      <c r="E235" s="15">
        <v>2415</v>
      </c>
      <c r="F235" s="15">
        <v>1537</v>
      </c>
      <c r="G235" s="7">
        <f t="shared" si="12"/>
        <v>-878</v>
      </c>
      <c r="H235" s="8">
        <f t="shared" si="13"/>
        <v>-0.36356107660455489</v>
      </c>
      <c r="I235" s="14">
        <v>170.28</v>
      </c>
      <c r="J235" s="14">
        <v>99.84</v>
      </c>
      <c r="K235" s="3">
        <f t="shared" si="14"/>
        <v>-70.44</v>
      </c>
      <c r="L235" s="8">
        <f t="shared" si="15"/>
        <v>-0.41367159971811135</v>
      </c>
    </row>
    <row r="236" spans="1:12">
      <c r="A236" s="12">
        <v>3120</v>
      </c>
      <c r="B236" s="13" t="s">
        <v>33</v>
      </c>
      <c r="C236" s="12">
        <v>4425</v>
      </c>
      <c r="D236" s="13" t="s">
        <v>330</v>
      </c>
      <c r="E236" s="15">
        <v>487</v>
      </c>
      <c r="F236" s="15">
        <v>863</v>
      </c>
      <c r="G236" s="7">
        <f t="shared" si="12"/>
        <v>376</v>
      </c>
      <c r="H236" s="8">
        <f t="shared" si="13"/>
        <v>0.77207392197125257</v>
      </c>
      <c r="I236" s="14">
        <v>30.439999999999998</v>
      </c>
      <c r="J236" s="14">
        <v>64.77000000000001</v>
      </c>
      <c r="K236" s="3">
        <f t="shared" si="14"/>
        <v>34.330000000000013</v>
      </c>
      <c r="L236" s="8">
        <f t="shared" si="15"/>
        <v>1.1277923784494093</v>
      </c>
    </row>
    <row r="237" spans="1:12">
      <c r="A237" s="12">
        <v>3120</v>
      </c>
      <c r="B237" s="13" t="s">
        <v>33</v>
      </c>
      <c r="C237" s="12">
        <v>4438</v>
      </c>
      <c r="D237" s="13" t="s">
        <v>438</v>
      </c>
      <c r="E237" s="15">
        <v>946</v>
      </c>
      <c r="F237" s="15">
        <v>3284</v>
      </c>
      <c r="G237" s="7">
        <f t="shared" si="12"/>
        <v>2338</v>
      </c>
      <c r="H237" s="8">
        <f t="shared" si="13"/>
        <v>2.471458773784355</v>
      </c>
      <c r="I237" s="14">
        <v>174.1</v>
      </c>
      <c r="J237" s="14">
        <v>394.95000000000005</v>
      </c>
      <c r="K237" s="3">
        <f t="shared" si="14"/>
        <v>220.85000000000005</v>
      </c>
      <c r="L237" s="8">
        <f t="shared" si="15"/>
        <v>1.2685238368753593</v>
      </c>
    </row>
    <row r="238" spans="1:12">
      <c r="A238" s="12">
        <v>3120</v>
      </c>
      <c r="B238" s="13" t="s">
        <v>33</v>
      </c>
      <c r="C238" s="12">
        <v>5620</v>
      </c>
      <c r="D238" s="13" t="s">
        <v>368</v>
      </c>
      <c r="E238" s="15">
        <v>837</v>
      </c>
      <c r="F238" s="15">
        <v>2489</v>
      </c>
      <c r="G238" s="7">
        <f t="shared" si="12"/>
        <v>1652</v>
      </c>
      <c r="H238" s="8">
        <f t="shared" si="13"/>
        <v>1.973715651135006</v>
      </c>
      <c r="I238" s="14">
        <v>139.16</v>
      </c>
      <c r="J238" s="14">
        <v>154.38</v>
      </c>
      <c r="K238" s="3">
        <f t="shared" si="14"/>
        <v>15.219999999999999</v>
      </c>
      <c r="L238" s="8">
        <f t="shared" si="15"/>
        <v>0.10937050876688703</v>
      </c>
    </row>
    <row r="239" spans="1:12">
      <c r="A239" s="12">
        <v>3120</v>
      </c>
      <c r="B239" s="13" t="s">
        <v>33</v>
      </c>
      <c r="C239" s="12">
        <v>5660</v>
      </c>
      <c r="D239" s="13" t="s">
        <v>375</v>
      </c>
      <c r="E239" s="15">
        <v>1462</v>
      </c>
      <c r="F239" s="15">
        <v>1147</v>
      </c>
      <c r="G239" s="7">
        <f t="shared" si="12"/>
        <v>-315</v>
      </c>
      <c r="H239" s="8">
        <f t="shared" si="13"/>
        <v>-0.21545827633378933</v>
      </c>
      <c r="I239" s="14">
        <v>94.52</v>
      </c>
      <c r="J239" s="14">
        <v>78.64</v>
      </c>
      <c r="K239" s="3">
        <f t="shared" si="14"/>
        <v>-15.879999999999995</v>
      </c>
      <c r="L239" s="8">
        <f t="shared" si="15"/>
        <v>-0.1680067710537452</v>
      </c>
    </row>
    <row r="240" spans="1:12">
      <c r="A240" s="12">
        <v>3120</v>
      </c>
      <c r="B240" s="13" t="s">
        <v>33</v>
      </c>
      <c r="C240" s="12">
        <v>5985</v>
      </c>
      <c r="D240" s="13" t="s">
        <v>392</v>
      </c>
      <c r="E240" s="15">
        <v>9542</v>
      </c>
      <c r="F240" s="15">
        <v>11970</v>
      </c>
      <c r="G240" s="7">
        <f t="shared" si="12"/>
        <v>2428</v>
      </c>
      <c r="H240" s="8">
        <f t="shared" si="13"/>
        <v>0.25445399287361142</v>
      </c>
      <c r="I240" s="14">
        <v>476.77</v>
      </c>
      <c r="J240" s="14">
        <v>595.82999999999993</v>
      </c>
      <c r="K240" s="3">
        <f t="shared" si="14"/>
        <v>119.05999999999995</v>
      </c>
      <c r="L240" s="8">
        <f t="shared" si="15"/>
        <v>0.24972208821863781</v>
      </c>
    </row>
    <row r="241" spans="1:12">
      <c r="A241" s="12">
        <v>3120</v>
      </c>
      <c r="B241" s="13" t="s">
        <v>33</v>
      </c>
      <c r="C241" s="12">
        <v>6774</v>
      </c>
      <c r="D241" s="13" t="s">
        <v>372</v>
      </c>
      <c r="E241" s="15">
        <v>393</v>
      </c>
      <c r="F241" s="15">
        <v>2784</v>
      </c>
      <c r="G241" s="7">
        <f t="shared" si="12"/>
        <v>2391</v>
      </c>
      <c r="H241" s="8">
        <f t="shared" si="13"/>
        <v>6.0839694656488552</v>
      </c>
      <c r="I241" s="14">
        <v>49.129999999999995</v>
      </c>
      <c r="J241" s="14">
        <v>167.44</v>
      </c>
      <c r="K241" s="3">
        <f t="shared" si="14"/>
        <v>118.31</v>
      </c>
      <c r="L241" s="8">
        <f t="shared" si="15"/>
        <v>2.4081009566456344</v>
      </c>
    </row>
    <row r="242" spans="1:12">
      <c r="A242" s="12">
        <v>3120</v>
      </c>
      <c r="B242" s="13" t="s">
        <v>33</v>
      </c>
      <c r="C242" s="12">
        <v>7814</v>
      </c>
      <c r="D242" s="13" t="s">
        <v>473</v>
      </c>
      <c r="E242" s="15">
        <v>4014</v>
      </c>
      <c r="F242" s="15">
        <v>4134</v>
      </c>
      <c r="G242" s="7">
        <f t="shared" si="12"/>
        <v>120</v>
      </c>
      <c r="H242" s="8">
        <f t="shared" si="13"/>
        <v>2.9895366218236172E-2</v>
      </c>
      <c r="I242" s="14">
        <v>307.8</v>
      </c>
      <c r="J242" s="14">
        <v>293.64</v>
      </c>
      <c r="K242" s="3">
        <f t="shared" si="14"/>
        <v>-14.160000000000025</v>
      </c>
      <c r="L242" s="8">
        <f t="shared" si="15"/>
        <v>-4.6003898635477665E-2</v>
      </c>
    </row>
    <row r="243" spans="1:12">
      <c r="A243" s="12">
        <v>3120</v>
      </c>
      <c r="B243" s="13" t="s">
        <v>33</v>
      </c>
      <c r="C243" s="12">
        <v>8467</v>
      </c>
      <c r="D243" s="13" t="s">
        <v>462</v>
      </c>
      <c r="E243" s="15">
        <v>6202</v>
      </c>
      <c r="F243" s="15">
        <v>5280</v>
      </c>
      <c r="G243" s="7">
        <f t="shared" si="12"/>
        <v>-922</v>
      </c>
      <c r="H243" s="8">
        <f t="shared" si="13"/>
        <v>-0.14866172202515318</v>
      </c>
      <c r="I243" s="14">
        <v>296.53999999999996</v>
      </c>
      <c r="J243" s="14">
        <v>328.53</v>
      </c>
      <c r="K243" s="3">
        <f t="shared" si="14"/>
        <v>31.990000000000009</v>
      </c>
      <c r="L243" s="8">
        <f t="shared" si="15"/>
        <v>0.10787752073919206</v>
      </c>
    </row>
    <row r="244" spans="1:12">
      <c r="A244" s="12">
        <v>3120</v>
      </c>
      <c r="B244" s="13" t="s">
        <v>33</v>
      </c>
      <c r="C244" s="12">
        <v>8975</v>
      </c>
      <c r="D244" s="13" t="s">
        <v>521</v>
      </c>
      <c r="E244" s="15">
        <v>2307</v>
      </c>
      <c r="F244" s="15">
        <v>1747</v>
      </c>
      <c r="G244" s="7">
        <f t="shared" si="12"/>
        <v>-560</v>
      </c>
      <c r="H244" s="8">
        <f t="shared" si="13"/>
        <v>-0.24273948851322064</v>
      </c>
      <c r="I244" s="14">
        <v>147.07999999999998</v>
      </c>
      <c r="J244" s="14">
        <v>121.06</v>
      </c>
      <c r="K244" s="3">
        <f t="shared" si="14"/>
        <v>-26.019999999999982</v>
      </c>
      <c r="L244" s="8">
        <f t="shared" si="15"/>
        <v>-0.17691052488441653</v>
      </c>
    </row>
    <row r="245" spans="1:12">
      <c r="A245" s="12">
        <v>3120</v>
      </c>
      <c r="B245" s="13" t="s">
        <v>33</v>
      </c>
      <c r="C245" s="12">
        <v>9612</v>
      </c>
      <c r="D245" s="13" t="s">
        <v>416</v>
      </c>
      <c r="E245" s="15">
        <v>2960</v>
      </c>
      <c r="F245" s="15">
        <v>3005</v>
      </c>
      <c r="G245" s="7">
        <f t="shared" si="12"/>
        <v>45</v>
      </c>
      <c r="H245" s="8">
        <f t="shared" si="13"/>
        <v>1.5202702702702704E-2</v>
      </c>
      <c r="I245" s="14">
        <v>211.01999999999998</v>
      </c>
      <c r="J245" s="14">
        <v>322.67</v>
      </c>
      <c r="K245" s="3">
        <f t="shared" si="14"/>
        <v>111.65000000000003</v>
      </c>
      <c r="L245" s="8">
        <f t="shared" si="15"/>
        <v>0.52909676807885531</v>
      </c>
    </row>
    <row r="246" spans="1:12">
      <c r="A246" s="12">
        <v>3120</v>
      </c>
      <c r="B246" s="13" t="s">
        <v>33</v>
      </c>
      <c r="C246" s="12">
        <v>9617</v>
      </c>
      <c r="D246" s="13" t="s">
        <v>44</v>
      </c>
      <c r="E246" s="15">
        <v>3206</v>
      </c>
      <c r="F246" s="15">
        <v>3330</v>
      </c>
      <c r="G246" s="7">
        <f t="shared" si="12"/>
        <v>124</v>
      </c>
      <c r="H246" s="8">
        <f t="shared" si="13"/>
        <v>3.8677479725514663E-2</v>
      </c>
      <c r="I246" s="14">
        <v>169.45999999999998</v>
      </c>
      <c r="J246" s="14">
        <v>167.18</v>
      </c>
      <c r="K246" s="3">
        <f t="shared" si="14"/>
        <v>-2.2799999999999727</v>
      </c>
      <c r="L246" s="8">
        <f t="shared" si="15"/>
        <v>-1.345450253747181E-2</v>
      </c>
    </row>
    <row r="247" spans="1:12">
      <c r="A247" s="12">
        <v>3120</v>
      </c>
      <c r="B247" s="13" t="s">
        <v>33</v>
      </c>
      <c r="C247" s="12">
        <v>9618</v>
      </c>
      <c r="D247" s="13" t="s">
        <v>34</v>
      </c>
      <c r="E247" s="15">
        <v>256</v>
      </c>
      <c r="F247" s="15">
        <v>828</v>
      </c>
      <c r="G247" s="7">
        <f t="shared" si="12"/>
        <v>572</v>
      </c>
      <c r="H247" s="8">
        <f t="shared" si="13"/>
        <v>2.234375</v>
      </c>
      <c r="I247" s="14">
        <v>85.33</v>
      </c>
      <c r="J247" s="14">
        <v>165.6</v>
      </c>
      <c r="K247" s="3">
        <f t="shared" si="14"/>
        <v>80.27</v>
      </c>
      <c r="L247" s="8">
        <f t="shared" si="15"/>
        <v>0.94070080862533689</v>
      </c>
    </row>
    <row r="248" spans="1:12">
      <c r="A248" s="12">
        <v>3120</v>
      </c>
      <c r="B248" s="13" t="s">
        <v>33</v>
      </c>
      <c r="C248" s="12">
        <v>9620</v>
      </c>
      <c r="D248" s="13" t="s">
        <v>249</v>
      </c>
      <c r="E248" s="15">
        <v>1697</v>
      </c>
      <c r="F248" s="15">
        <v>446</v>
      </c>
      <c r="G248" s="7">
        <f t="shared" si="12"/>
        <v>-1251</v>
      </c>
      <c r="H248" s="8">
        <f t="shared" si="13"/>
        <v>-0.73718326458456096</v>
      </c>
      <c r="I248" s="14">
        <v>105.62</v>
      </c>
      <c r="J248" s="14">
        <v>446</v>
      </c>
      <c r="K248" s="3">
        <f t="shared" si="14"/>
        <v>340.38</v>
      </c>
      <c r="L248" s="8">
        <f t="shared" si="15"/>
        <v>3.2226850975194092</v>
      </c>
    </row>
    <row r="249" spans="1:12">
      <c r="A249" s="12">
        <v>3120</v>
      </c>
      <c r="B249" s="13" t="s">
        <v>33</v>
      </c>
      <c r="C249" s="12">
        <v>9626</v>
      </c>
      <c r="D249" s="13" t="s">
        <v>113</v>
      </c>
      <c r="E249" s="15">
        <v>320</v>
      </c>
      <c r="F249" s="15">
        <v>0</v>
      </c>
      <c r="G249" s="7">
        <f t="shared" si="12"/>
        <v>-320</v>
      </c>
      <c r="H249" s="8">
        <f t="shared" si="13"/>
        <v>-1</v>
      </c>
      <c r="I249" s="14">
        <v>27.33</v>
      </c>
      <c r="J249" s="14">
        <v>0</v>
      </c>
      <c r="K249" s="3">
        <f t="shared" si="14"/>
        <v>-27.33</v>
      </c>
      <c r="L249" s="8">
        <f t="shared" si="15"/>
        <v>-1</v>
      </c>
    </row>
    <row r="250" spans="1:12">
      <c r="A250" s="12">
        <v>3120</v>
      </c>
      <c r="B250" s="13" t="s">
        <v>33</v>
      </c>
      <c r="C250" s="12">
        <v>9628</v>
      </c>
      <c r="D250" s="13" t="s">
        <v>519</v>
      </c>
      <c r="E250" s="15">
        <v>278</v>
      </c>
      <c r="F250" s="15">
        <v>201</v>
      </c>
      <c r="G250" s="7">
        <f t="shared" si="12"/>
        <v>-77</v>
      </c>
      <c r="H250" s="8">
        <f t="shared" si="13"/>
        <v>-0.27697841726618705</v>
      </c>
      <c r="I250" s="14">
        <v>17.18</v>
      </c>
      <c r="J250" s="14">
        <v>12.42</v>
      </c>
      <c r="K250" s="3">
        <f t="shared" si="14"/>
        <v>-4.76</v>
      </c>
      <c r="L250" s="8">
        <f t="shared" si="15"/>
        <v>-0.27706635622817227</v>
      </c>
    </row>
    <row r="251" spans="1:12">
      <c r="A251" s="12">
        <v>3140</v>
      </c>
      <c r="B251" s="13" t="s">
        <v>264</v>
      </c>
      <c r="C251" s="12">
        <v>3066</v>
      </c>
      <c r="D251" s="13" t="s">
        <v>265</v>
      </c>
      <c r="E251" s="15">
        <v>1754</v>
      </c>
      <c r="F251" s="15">
        <v>7637</v>
      </c>
      <c r="G251" s="7">
        <f t="shared" si="12"/>
        <v>5883</v>
      </c>
      <c r="H251" s="8">
        <f t="shared" si="13"/>
        <v>3.3540478905359179</v>
      </c>
      <c r="I251" s="14">
        <v>158.38</v>
      </c>
      <c r="J251" s="14">
        <v>621.44000000000005</v>
      </c>
      <c r="K251" s="3">
        <f t="shared" si="14"/>
        <v>463.06000000000006</v>
      </c>
      <c r="L251" s="8">
        <f t="shared" si="15"/>
        <v>2.9237277434019453</v>
      </c>
    </row>
    <row r="252" spans="1:12">
      <c r="A252" s="12">
        <v>3140</v>
      </c>
      <c r="B252" s="13" t="s">
        <v>264</v>
      </c>
      <c r="C252" s="12">
        <v>8933</v>
      </c>
      <c r="D252" s="13" t="s">
        <v>266</v>
      </c>
      <c r="E252" s="15">
        <v>825</v>
      </c>
      <c r="F252" s="15">
        <v>964</v>
      </c>
      <c r="G252" s="7">
        <f t="shared" si="12"/>
        <v>139</v>
      </c>
      <c r="H252" s="8">
        <f t="shared" si="13"/>
        <v>0.16848484848484849</v>
      </c>
      <c r="I252" s="14">
        <v>77.680000000000007</v>
      </c>
      <c r="J252" s="14">
        <v>83</v>
      </c>
      <c r="K252" s="3">
        <f t="shared" si="14"/>
        <v>5.3199999999999932</v>
      </c>
      <c r="L252" s="8">
        <f t="shared" si="15"/>
        <v>6.8486096807414937E-2</v>
      </c>
    </row>
    <row r="253" spans="1:12">
      <c r="A253" s="12">
        <v>5001</v>
      </c>
      <c r="B253" s="13" t="s">
        <v>27</v>
      </c>
      <c r="C253" s="12">
        <v>201</v>
      </c>
      <c r="D253" s="13" t="s">
        <v>28</v>
      </c>
      <c r="E253" s="15">
        <v>2169</v>
      </c>
      <c r="F253" s="15">
        <v>3628</v>
      </c>
      <c r="G253" s="7">
        <f t="shared" si="12"/>
        <v>1459</v>
      </c>
      <c r="H253" s="8">
        <f t="shared" si="13"/>
        <v>0.67266021207929927</v>
      </c>
      <c r="I253" s="14">
        <v>202.28</v>
      </c>
      <c r="J253" s="14">
        <v>201.49</v>
      </c>
      <c r="K253" s="3">
        <f t="shared" si="14"/>
        <v>-0.78999999999999204</v>
      </c>
      <c r="L253" s="8">
        <f t="shared" si="15"/>
        <v>-3.9054775558631208E-3</v>
      </c>
    </row>
    <row r="254" spans="1:12">
      <c r="A254" s="12">
        <v>5004</v>
      </c>
      <c r="B254" s="13" t="s">
        <v>263</v>
      </c>
      <c r="C254" s="12">
        <v>204</v>
      </c>
      <c r="D254" s="13" t="s">
        <v>263</v>
      </c>
      <c r="E254" s="15">
        <v>2015</v>
      </c>
      <c r="F254" s="15">
        <v>1375</v>
      </c>
      <c r="G254" s="7">
        <f t="shared" si="12"/>
        <v>-640</v>
      </c>
      <c r="H254" s="8">
        <f t="shared" si="13"/>
        <v>-0.31761786600496278</v>
      </c>
      <c r="I254" s="14">
        <v>186</v>
      </c>
      <c r="J254" s="14">
        <v>129</v>
      </c>
      <c r="K254" s="3">
        <f t="shared" si="14"/>
        <v>-57</v>
      </c>
      <c r="L254" s="8">
        <f t="shared" si="15"/>
        <v>-0.30645161290322581</v>
      </c>
    </row>
    <row r="255" spans="1:12">
      <c r="A255" s="12">
        <v>5005</v>
      </c>
      <c r="B255" s="13" t="s">
        <v>66</v>
      </c>
      <c r="C255" s="12">
        <v>207</v>
      </c>
      <c r="D255" s="13" t="s">
        <v>193</v>
      </c>
      <c r="E255" s="15">
        <v>2626</v>
      </c>
      <c r="F255" s="15">
        <v>2344</v>
      </c>
      <c r="G255" s="7">
        <f t="shared" si="12"/>
        <v>-282</v>
      </c>
      <c r="H255" s="8">
        <f t="shared" si="13"/>
        <v>-0.10738766184310738</v>
      </c>
      <c r="I255" s="14">
        <v>144.31</v>
      </c>
      <c r="J255" s="14">
        <v>126.92000000000002</v>
      </c>
      <c r="K255" s="3">
        <f t="shared" si="14"/>
        <v>-17.389999999999986</v>
      </c>
      <c r="L255" s="8">
        <f t="shared" si="15"/>
        <v>-0.12050446954473</v>
      </c>
    </row>
    <row r="256" spans="1:12">
      <c r="A256" s="12">
        <v>5005</v>
      </c>
      <c r="B256" s="13" t="s">
        <v>66</v>
      </c>
      <c r="C256" s="12">
        <v>208</v>
      </c>
      <c r="D256" s="13" t="s">
        <v>67</v>
      </c>
      <c r="E256" s="15">
        <v>3725</v>
      </c>
      <c r="F256" s="15">
        <v>3271</v>
      </c>
      <c r="G256" s="7">
        <f t="shared" si="12"/>
        <v>-454</v>
      </c>
      <c r="H256" s="8">
        <f t="shared" si="13"/>
        <v>-0.12187919463087249</v>
      </c>
      <c r="I256" s="14">
        <v>228.82000000000002</v>
      </c>
      <c r="J256" s="14">
        <v>209</v>
      </c>
      <c r="K256" s="3">
        <f t="shared" si="14"/>
        <v>-19.820000000000022</v>
      </c>
      <c r="L256" s="8">
        <f t="shared" si="15"/>
        <v>-8.661830259592701E-2</v>
      </c>
    </row>
    <row r="257" spans="1:12">
      <c r="A257" s="12">
        <v>5005</v>
      </c>
      <c r="B257" s="13" t="s">
        <v>66</v>
      </c>
      <c r="C257" s="12">
        <v>211</v>
      </c>
      <c r="D257" s="13" t="s">
        <v>305</v>
      </c>
      <c r="E257" s="15">
        <v>3683</v>
      </c>
      <c r="F257" s="15">
        <v>3195</v>
      </c>
      <c r="G257" s="7">
        <f t="shared" si="12"/>
        <v>-488</v>
      </c>
      <c r="H257" s="8">
        <f t="shared" si="13"/>
        <v>-0.13250067879446104</v>
      </c>
      <c r="I257" s="14">
        <v>200.12</v>
      </c>
      <c r="J257" s="14">
        <v>190.57</v>
      </c>
      <c r="K257" s="3">
        <f t="shared" si="14"/>
        <v>-9.5500000000000114</v>
      </c>
      <c r="L257" s="8">
        <f t="shared" si="15"/>
        <v>-4.7721367179692241E-2</v>
      </c>
    </row>
    <row r="258" spans="1:12">
      <c r="A258" s="12">
        <v>5005</v>
      </c>
      <c r="B258" s="13" t="s">
        <v>66</v>
      </c>
      <c r="C258" s="12">
        <v>214</v>
      </c>
      <c r="D258" s="13" t="s">
        <v>283</v>
      </c>
      <c r="E258" s="15">
        <v>6937</v>
      </c>
      <c r="F258" s="15">
        <v>6222</v>
      </c>
      <c r="G258" s="7">
        <f t="shared" si="12"/>
        <v>-715</v>
      </c>
      <c r="H258" s="8">
        <f t="shared" si="13"/>
        <v>-0.10307049156695978</v>
      </c>
      <c r="I258" s="14">
        <v>614.92000000000007</v>
      </c>
      <c r="J258" s="14">
        <v>451.07</v>
      </c>
      <c r="K258" s="3">
        <f t="shared" si="14"/>
        <v>-163.85000000000008</v>
      </c>
      <c r="L258" s="8">
        <f t="shared" si="15"/>
        <v>-0.26645742535614397</v>
      </c>
    </row>
    <row r="259" spans="1:12">
      <c r="A259" s="12">
        <v>5005</v>
      </c>
      <c r="B259" s="13" t="s">
        <v>66</v>
      </c>
      <c r="C259" s="12">
        <v>215</v>
      </c>
      <c r="D259" s="13" t="s">
        <v>470</v>
      </c>
      <c r="E259" s="15">
        <v>2702</v>
      </c>
      <c r="F259" s="15">
        <v>1748</v>
      </c>
      <c r="G259" s="7">
        <f t="shared" ref="G259:G322" si="16">+F259-E259</f>
        <v>-954</v>
      </c>
      <c r="H259" s="8">
        <f t="shared" ref="H259:H322" si="17">+G259/E259</f>
        <v>-0.35307179866765359</v>
      </c>
      <c r="I259" s="14">
        <v>163.01999999999998</v>
      </c>
      <c r="J259" s="14">
        <v>139.04000000000002</v>
      </c>
      <c r="K259" s="3">
        <f t="shared" ref="K259:K322" si="18">+J259-I259</f>
        <v>-23.979999999999961</v>
      </c>
      <c r="L259" s="8">
        <f t="shared" ref="L259:L322" si="19">+K259/I259</f>
        <v>-0.14709851551956793</v>
      </c>
    </row>
    <row r="260" spans="1:12">
      <c r="A260" s="12">
        <v>5005</v>
      </c>
      <c r="B260" s="13" t="s">
        <v>66</v>
      </c>
      <c r="C260" s="12">
        <v>216</v>
      </c>
      <c r="D260" s="13" t="s">
        <v>94</v>
      </c>
      <c r="E260" s="15">
        <v>5055</v>
      </c>
      <c r="F260" s="15">
        <v>5300</v>
      </c>
      <c r="G260" s="7">
        <f t="shared" si="16"/>
        <v>245</v>
      </c>
      <c r="H260" s="8">
        <f t="shared" si="17"/>
        <v>4.8466864490603362E-2</v>
      </c>
      <c r="I260" s="14">
        <v>343.25</v>
      </c>
      <c r="J260" s="14">
        <v>359.58</v>
      </c>
      <c r="K260" s="3">
        <f t="shared" si="18"/>
        <v>16.329999999999984</v>
      </c>
      <c r="L260" s="8">
        <f t="shared" si="19"/>
        <v>4.7574654042243217E-2</v>
      </c>
    </row>
    <row r="261" spans="1:12">
      <c r="A261" s="12">
        <v>5005</v>
      </c>
      <c r="B261" s="13" t="s">
        <v>66</v>
      </c>
      <c r="C261" s="12">
        <v>217</v>
      </c>
      <c r="D261" s="13" t="s">
        <v>306</v>
      </c>
      <c r="E261" s="15">
        <v>1994</v>
      </c>
      <c r="F261" s="15">
        <v>2087</v>
      </c>
      <c r="G261" s="7">
        <f t="shared" si="16"/>
        <v>93</v>
      </c>
      <c r="H261" s="8">
        <f t="shared" si="17"/>
        <v>4.6639919759277837E-2</v>
      </c>
      <c r="I261" s="14">
        <v>111.05999999999999</v>
      </c>
      <c r="J261" s="14">
        <v>109.51000000000002</v>
      </c>
      <c r="K261" s="3">
        <f t="shared" si="18"/>
        <v>-1.5499999999999687</v>
      </c>
      <c r="L261" s="8">
        <f t="shared" si="19"/>
        <v>-1.3956419953178182E-2</v>
      </c>
    </row>
    <row r="262" spans="1:12">
      <c r="A262" s="12">
        <v>5005</v>
      </c>
      <c r="B262" s="13" t="s">
        <v>66</v>
      </c>
      <c r="C262" s="12">
        <v>219</v>
      </c>
      <c r="D262" s="13" t="s">
        <v>235</v>
      </c>
      <c r="E262" s="15">
        <v>3279</v>
      </c>
      <c r="F262" s="15">
        <v>3086</v>
      </c>
      <c r="G262" s="7">
        <f t="shared" si="16"/>
        <v>-193</v>
      </c>
      <c r="H262" s="8">
        <f t="shared" si="17"/>
        <v>-5.8859408356206164E-2</v>
      </c>
      <c r="I262" s="14">
        <v>182.28</v>
      </c>
      <c r="J262" s="14">
        <v>163.91</v>
      </c>
      <c r="K262" s="3">
        <f t="shared" si="18"/>
        <v>-18.370000000000005</v>
      </c>
      <c r="L262" s="8">
        <f t="shared" si="19"/>
        <v>-0.10077902128593376</v>
      </c>
    </row>
    <row r="263" spans="1:12">
      <c r="A263" s="12">
        <v>5005</v>
      </c>
      <c r="B263" s="13" t="s">
        <v>66</v>
      </c>
      <c r="C263" s="12">
        <v>220</v>
      </c>
      <c r="D263" s="13" t="s">
        <v>284</v>
      </c>
      <c r="E263" s="15">
        <v>2431</v>
      </c>
      <c r="F263" s="15">
        <v>2589</v>
      </c>
      <c r="G263" s="7">
        <f t="shared" si="16"/>
        <v>158</v>
      </c>
      <c r="H263" s="8">
        <f t="shared" si="17"/>
        <v>6.4993829699712055E-2</v>
      </c>
      <c r="I263" s="14">
        <v>148.59</v>
      </c>
      <c r="J263" s="14">
        <v>172.7</v>
      </c>
      <c r="K263" s="3">
        <f t="shared" si="18"/>
        <v>24.109999999999985</v>
      </c>
      <c r="L263" s="8">
        <f t="shared" si="19"/>
        <v>0.16225856383336687</v>
      </c>
    </row>
    <row r="264" spans="1:12">
      <c r="A264" s="12">
        <v>5005</v>
      </c>
      <c r="B264" s="13" t="s">
        <v>66</v>
      </c>
      <c r="C264" s="12">
        <v>221</v>
      </c>
      <c r="D264" s="13" t="s">
        <v>293</v>
      </c>
      <c r="E264" s="15">
        <v>2315</v>
      </c>
      <c r="F264" s="15">
        <v>1960</v>
      </c>
      <c r="G264" s="7">
        <f t="shared" si="16"/>
        <v>-355</v>
      </c>
      <c r="H264" s="8">
        <f t="shared" si="17"/>
        <v>-0.15334773218142547</v>
      </c>
      <c r="I264" s="14">
        <v>167.37</v>
      </c>
      <c r="J264" s="14">
        <v>121.5</v>
      </c>
      <c r="K264" s="3">
        <f t="shared" si="18"/>
        <v>-45.870000000000005</v>
      </c>
      <c r="L264" s="8">
        <f t="shared" si="19"/>
        <v>-0.27406345223158274</v>
      </c>
    </row>
    <row r="265" spans="1:12">
      <c r="A265" s="12">
        <v>5005</v>
      </c>
      <c r="B265" s="13" t="s">
        <v>66</v>
      </c>
      <c r="C265" s="12">
        <v>222</v>
      </c>
      <c r="D265" s="13" t="s">
        <v>313</v>
      </c>
      <c r="E265" s="15">
        <v>1480</v>
      </c>
      <c r="F265" s="15">
        <v>1399</v>
      </c>
      <c r="G265" s="7">
        <f t="shared" si="16"/>
        <v>-81</v>
      </c>
      <c r="H265" s="8">
        <f t="shared" si="17"/>
        <v>-5.4729729729729733E-2</v>
      </c>
      <c r="I265" s="14">
        <v>84.37</v>
      </c>
      <c r="J265" s="14">
        <v>76.22</v>
      </c>
      <c r="K265" s="3">
        <f t="shared" si="18"/>
        <v>-8.1500000000000057</v>
      </c>
      <c r="L265" s="8">
        <f t="shared" si="19"/>
        <v>-9.6598316937300047E-2</v>
      </c>
    </row>
    <row r="266" spans="1:12">
      <c r="A266" s="12">
        <v>5005</v>
      </c>
      <c r="B266" s="13" t="s">
        <v>66</v>
      </c>
      <c r="C266" s="12">
        <v>224</v>
      </c>
      <c r="D266" s="13" t="s">
        <v>349</v>
      </c>
      <c r="E266" s="15">
        <v>2440</v>
      </c>
      <c r="F266" s="15">
        <v>2825</v>
      </c>
      <c r="G266" s="7">
        <f t="shared" si="16"/>
        <v>385</v>
      </c>
      <c r="H266" s="8">
        <f t="shared" si="17"/>
        <v>0.15778688524590165</v>
      </c>
      <c r="I266" s="14">
        <v>137</v>
      </c>
      <c r="J266" s="14">
        <v>171.01</v>
      </c>
      <c r="K266" s="3">
        <f t="shared" si="18"/>
        <v>34.009999999999991</v>
      </c>
      <c r="L266" s="8">
        <f t="shared" si="19"/>
        <v>0.24824817518248168</v>
      </c>
    </row>
    <row r="267" spans="1:12">
      <c r="A267" s="12">
        <v>5005</v>
      </c>
      <c r="B267" s="13" t="s">
        <v>66</v>
      </c>
      <c r="C267" s="12">
        <v>226</v>
      </c>
      <c r="D267" s="13" t="s">
        <v>324</v>
      </c>
      <c r="E267" s="15">
        <v>874</v>
      </c>
      <c r="F267" s="15">
        <v>564</v>
      </c>
      <c r="G267" s="7">
        <f t="shared" si="16"/>
        <v>-310</v>
      </c>
      <c r="H267" s="8">
        <f t="shared" si="17"/>
        <v>-0.35469107551487417</v>
      </c>
      <c r="I267" s="14">
        <v>91.95</v>
      </c>
      <c r="J267" s="14">
        <v>58.95</v>
      </c>
      <c r="K267" s="3">
        <f t="shared" si="18"/>
        <v>-33</v>
      </c>
      <c r="L267" s="8">
        <f t="shared" si="19"/>
        <v>-0.35889070146818924</v>
      </c>
    </row>
    <row r="268" spans="1:12">
      <c r="A268" s="12">
        <v>5005</v>
      </c>
      <c r="B268" s="13" t="s">
        <v>66</v>
      </c>
      <c r="C268" s="12">
        <v>227</v>
      </c>
      <c r="D268" s="13" t="s">
        <v>396</v>
      </c>
      <c r="E268" s="15">
        <v>5440</v>
      </c>
      <c r="F268" s="15">
        <v>4658</v>
      </c>
      <c r="G268" s="7">
        <f t="shared" si="16"/>
        <v>-782</v>
      </c>
      <c r="H268" s="8">
        <f t="shared" si="17"/>
        <v>-0.14374999999999999</v>
      </c>
      <c r="I268" s="14">
        <v>285.43</v>
      </c>
      <c r="J268" s="14">
        <v>247.07000000000002</v>
      </c>
      <c r="K268" s="3">
        <f t="shared" si="18"/>
        <v>-38.359999999999985</v>
      </c>
      <c r="L268" s="8">
        <f t="shared" si="19"/>
        <v>-0.13439372175314432</v>
      </c>
    </row>
    <row r="269" spans="1:12">
      <c r="A269" s="12">
        <v>5005</v>
      </c>
      <c r="B269" s="13" t="s">
        <v>66</v>
      </c>
      <c r="C269" s="12">
        <v>228</v>
      </c>
      <c r="D269" s="13" t="s">
        <v>397</v>
      </c>
      <c r="E269" s="15">
        <v>1171</v>
      </c>
      <c r="F269" s="15">
        <v>890</v>
      </c>
      <c r="G269" s="7">
        <f t="shared" si="16"/>
        <v>-281</v>
      </c>
      <c r="H269" s="8">
        <f t="shared" si="17"/>
        <v>-0.23996584116140052</v>
      </c>
      <c r="I269" s="14">
        <v>79.87</v>
      </c>
      <c r="J269" s="14">
        <v>70.290000000000006</v>
      </c>
      <c r="K269" s="3">
        <f t="shared" si="18"/>
        <v>-9.5799999999999983</v>
      </c>
      <c r="L269" s="8">
        <f t="shared" si="19"/>
        <v>-0.11994491047952921</v>
      </c>
    </row>
    <row r="270" spans="1:12">
      <c r="A270" s="12">
        <v>5005</v>
      </c>
      <c r="B270" s="13" t="s">
        <v>66</v>
      </c>
      <c r="C270" s="12">
        <v>229</v>
      </c>
      <c r="D270" s="13" t="s">
        <v>458</v>
      </c>
      <c r="E270" s="15">
        <v>1026</v>
      </c>
      <c r="F270" s="15">
        <v>493</v>
      </c>
      <c r="G270" s="7">
        <f t="shared" si="16"/>
        <v>-533</v>
      </c>
      <c r="H270" s="8">
        <f t="shared" si="17"/>
        <v>-0.51949317738791423</v>
      </c>
      <c r="I270" s="14">
        <v>58.349999999999994</v>
      </c>
      <c r="J270" s="14">
        <v>27.79</v>
      </c>
      <c r="K270" s="3">
        <f t="shared" si="18"/>
        <v>-30.559999999999995</v>
      </c>
      <c r="L270" s="8">
        <f t="shared" si="19"/>
        <v>-0.52373607540702649</v>
      </c>
    </row>
    <row r="271" spans="1:12">
      <c r="A271" s="12">
        <v>5005</v>
      </c>
      <c r="B271" s="13" t="s">
        <v>66</v>
      </c>
      <c r="C271" s="12">
        <v>230</v>
      </c>
      <c r="D271" s="13" t="s">
        <v>487</v>
      </c>
      <c r="E271" s="15">
        <v>1004</v>
      </c>
      <c r="F271" s="15">
        <v>1185</v>
      </c>
      <c r="G271" s="7">
        <f t="shared" si="16"/>
        <v>181</v>
      </c>
      <c r="H271" s="8">
        <f t="shared" si="17"/>
        <v>0.1802788844621514</v>
      </c>
      <c r="I271" s="14">
        <v>64.89</v>
      </c>
      <c r="J271" s="14">
        <v>74.210000000000008</v>
      </c>
      <c r="K271" s="3">
        <f t="shared" si="18"/>
        <v>9.3200000000000074</v>
      </c>
      <c r="L271" s="8">
        <f t="shared" si="19"/>
        <v>0.14362767760826026</v>
      </c>
    </row>
    <row r="272" spans="1:12">
      <c r="A272" s="12">
        <v>5005</v>
      </c>
      <c r="B272" s="13" t="s">
        <v>66</v>
      </c>
      <c r="C272" s="12">
        <v>231</v>
      </c>
      <c r="D272" s="13" t="s">
        <v>494</v>
      </c>
      <c r="E272" s="15">
        <v>2370</v>
      </c>
      <c r="F272" s="15">
        <v>1930</v>
      </c>
      <c r="G272" s="7">
        <f t="shared" si="16"/>
        <v>-440</v>
      </c>
      <c r="H272" s="8">
        <f t="shared" si="17"/>
        <v>-0.18565400843881857</v>
      </c>
      <c r="I272" s="14">
        <v>129.44</v>
      </c>
      <c r="J272" s="14">
        <v>98.95</v>
      </c>
      <c r="K272" s="3">
        <f t="shared" si="18"/>
        <v>-30.489999999999995</v>
      </c>
      <c r="L272" s="8">
        <f t="shared" si="19"/>
        <v>-0.23555315203955496</v>
      </c>
    </row>
    <row r="273" spans="1:12">
      <c r="A273" s="12">
        <v>5005</v>
      </c>
      <c r="B273" s="13" t="s">
        <v>66</v>
      </c>
      <c r="C273" s="12">
        <v>232</v>
      </c>
      <c r="D273" s="13" t="s">
        <v>461</v>
      </c>
      <c r="E273" s="15">
        <v>2170</v>
      </c>
      <c r="F273" s="15">
        <v>2142</v>
      </c>
      <c r="G273" s="7">
        <f t="shared" si="16"/>
        <v>-28</v>
      </c>
      <c r="H273" s="8">
        <f t="shared" si="17"/>
        <v>-1.2903225806451613E-2</v>
      </c>
      <c r="I273" s="14">
        <v>122.71</v>
      </c>
      <c r="J273" s="14">
        <v>132.60000000000002</v>
      </c>
      <c r="K273" s="3">
        <f t="shared" si="18"/>
        <v>9.890000000000029</v>
      </c>
      <c r="L273" s="8">
        <f t="shared" si="19"/>
        <v>8.0596528400293618E-2</v>
      </c>
    </row>
    <row r="274" spans="1:12">
      <c r="A274" s="12">
        <v>5005</v>
      </c>
      <c r="B274" s="13" t="s">
        <v>66</v>
      </c>
      <c r="C274" s="12">
        <v>236</v>
      </c>
      <c r="D274" s="13" t="s">
        <v>71</v>
      </c>
      <c r="E274" s="15">
        <v>3516</v>
      </c>
      <c r="F274" s="15">
        <v>3130</v>
      </c>
      <c r="G274" s="7">
        <f t="shared" si="16"/>
        <v>-386</v>
      </c>
      <c r="H274" s="8">
        <f t="shared" si="17"/>
        <v>-0.10978384527872583</v>
      </c>
      <c r="I274" s="14">
        <v>194.25</v>
      </c>
      <c r="J274" s="14">
        <v>171.3</v>
      </c>
      <c r="K274" s="3">
        <f t="shared" si="18"/>
        <v>-22.949999999999989</v>
      </c>
      <c r="L274" s="8">
        <f t="shared" si="19"/>
        <v>-0.11814671814671809</v>
      </c>
    </row>
    <row r="275" spans="1:12">
      <c r="A275" s="12">
        <v>5005</v>
      </c>
      <c r="B275" s="13" t="s">
        <v>66</v>
      </c>
      <c r="C275" s="12">
        <v>238</v>
      </c>
      <c r="D275" s="13" t="s">
        <v>500</v>
      </c>
      <c r="E275" s="15">
        <v>6850</v>
      </c>
      <c r="F275" s="15">
        <v>3696</v>
      </c>
      <c r="G275" s="7">
        <f t="shared" si="16"/>
        <v>-3154</v>
      </c>
      <c r="H275" s="8">
        <f t="shared" si="17"/>
        <v>-0.46043795620437955</v>
      </c>
      <c r="I275" s="14">
        <v>386.71000000000004</v>
      </c>
      <c r="J275" s="14">
        <v>199.66000000000003</v>
      </c>
      <c r="K275" s="3">
        <f t="shared" si="18"/>
        <v>-187.05</v>
      </c>
      <c r="L275" s="8">
        <f t="shared" si="19"/>
        <v>-0.4836957927128856</v>
      </c>
    </row>
    <row r="276" spans="1:12">
      <c r="A276" s="12">
        <v>5005</v>
      </c>
      <c r="B276" s="13" t="s">
        <v>66</v>
      </c>
      <c r="C276" s="12">
        <v>244</v>
      </c>
      <c r="D276" s="13" t="s">
        <v>350</v>
      </c>
      <c r="E276" s="15">
        <v>1665</v>
      </c>
      <c r="F276" s="15">
        <v>1423</v>
      </c>
      <c r="G276" s="7">
        <f t="shared" si="16"/>
        <v>-242</v>
      </c>
      <c r="H276" s="8">
        <f t="shared" si="17"/>
        <v>-0.14534534534534535</v>
      </c>
      <c r="I276" s="14">
        <v>101.29</v>
      </c>
      <c r="J276" s="14">
        <v>96.09</v>
      </c>
      <c r="K276" s="3">
        <f t="shared" si="18"/>
        <v>-5.2000000000000028</v>
      </c>
      <c r="L276" s="8">
        <f t="shared" si="19"/>
        <v>-5.1337743113831595E-2</v>
      </c>
    </row>
    <row r="277" spans="1:12">
      <c r="A277" s="12">
        <v>5005</v>
      </c>
      <c r="B277" s="13" t="s">
        <v>66</v>
      </c>
      <c r="C277" s="12">
        <v>245</v>
      </c>
      <c r="D277" s="13" t="s">
        <v>347</v>
      </c>
      <c r="E277" s="15">
        <v>960</v>
      </c>
      <c r="F277" s="15">
        <v>875</v>
      </c>
      <c r="G277" s="7">
        <f t="shared" si="16"/>
        <v>-85</v>
      </c>
      <c r="H277" s="8">
        <f t="shared" si="17"/>
        <v>-8.8541666666666671E-2</v>
      </c>
      <c r="I277" s="14">
        <v>80</v>
      </c>
      <c r="J277" s="14">
        <v>79.55</v>
      </c>
      <c r="K277" s="3">
        <f t="shared" si="18"/>
        <v>-0.45000000000000284</v>
      </c>
      <c r="L277" s="8">
        <f t="shared" si="19"/>
        <v>-5.6250000000000354E-3</v>
      </c>
    </row>
    <row r="278" spans="1:12">
      <c r="A278" s="12">
        <v>5005</v>
      </c>
      <c r="B278" s="13" t="s">
        <v>66</v>
      </c>
      <c r="C278" s="12">
        <v>246</v>
      </c>
      <c r="D278" s="13" t="s">
        <v>395</v>
      </c>
      <c r="E278" s="15">
        <v>383</v>
      </c>
      <c r="F278" s="15">
        <v>215</v>
      </c>
      <c r="G278" s="7">
        <f t="shared" si="16"/>
        <v>-168</v>
      </c>
      <c r="H278" s="8">
        <f t="shared" si="17"/>
        <v>-0.43864229765013057</v>
      </c>
      <c r="I278" s="14">
        <v>76.75</v>
      </c>
      <c r="J278" s="14">
        <v>73.75</v>
      </c>
      <c r="K278" s="3">
        <f t="shared" si="18"/>
        <v>-3</v>
      </c>
      <c r="L278" s="8">
        <f t="shared" si="19"/>
        <v>-3.9087947882736153E-2</v>
      </c>
    </row>
    <row r="279" spans="1:12">
      <c r="A279" s="12">
        <v>5005</v>
      </c>
      <c r="B279" s="13" t="s">
        <v>66</v>
      </c>
      <c r="C279" s="12">
        <v>249</v>
      </c>
      <c r="D279" s="13" t="s">
        <v>282</v>
      </c>
      <c r="E279" s="15">
        <v>2052</v>
      </c>
      <c r="F279" s="15">
        <v>2133</v>
      </c>
      <c r="G279" s="7">
        <f t="shared" si="16"/>
        <v>81</v>
      </c>
      <c r="H279" s="8">
        <f t="shared" si="17"/>
        <v>3.9473684210526314E-2</v>
      </c>
      <c r="I279" s="14">
        <v>108.84</v>
      </c>
      <c r="J279" s="14">
        <v>121.15</v>
      </c>
      <c r="K279" s="3">
        <f t="shared" si="18"/>
        <v>12.310000000000002</v>
      </c>
      <c r="L279" s="8">
        <f t="shared" si="19"/>
        <v>0.11310180080852629</v>
      </c>
    </row>
    <row r="280" spans="1:12">
      <c r="A280" s="12">
        <v>5005</v>
      </c>
      <c r="B280" s="13" t="s">
        <v>66</v>
      </c>
      <c r="C280" s="12">
        <v>251</v>
      </c>
      <c r="D280" s="13" t="s">
        <v>493</v>
      </c>
      <c r="E280" s="15">
        <v>390</v>
      </c>
      <c r="F280" s="15">
        <v>805</v>
      </c>
      <c r="G280" s="7">
        <f t="shared" si="16"/>
        <v>415</v>
      </c>
      <c r="H280" s="8">
        <f t="shared" si="17"/>
        <v>1.0641025641025641</v>
      </c>
      <c r="I280" s="14">
        <v>27.86</v>
      </c>
      <c r="J280" s="14">
        <v>112.69</v>
      </c>
      <c r="K280" s="3">
        <f t="shared" si="18"/>
        <v>84.83</v>
      </c>
      <c r="L280" s="8">
        <f t="shared" si="19"/>
        <v>3.044867193108399</v>
      </c>
    </row>
    <row r="281" spans="1:12">
      <c r="A281" s="12">
        <v>5005</v>
      </c>
      <c r="B281" s="13" t="s">
        <v>66</v>
      </c>
      <c r="C281" s="12">
        <v>252</v>
      </c>
      <c r="D281" s="13" t="s">
        <v>492</v>
      </c>
      <c r="E281" s="15">
        <v>445</v>
      </c>
      <c r="F281" s="15">
        <v>120</v>
      </c>
      <c r="G281" s="7">
        <f t="shared" si="16"/>
        <v>-325</v>
      </c>
      <c r="H281" s="8">
        <f t="shared" si="17"/>
        <v>-0.7303370786516854</v>
      </c>
      <c r="I281" s="14">
        <v>62.5</v>
      </c>
      <c r="J281" s="14">
        <v>20</v>
      </c>
      <c r="K281" s="3">
        <f t="shared" si="18"/>
        <v>-42.5</v>
      </c>
      <c r="L281" s="8">
        <f t="shared" si="19"/>
        <v>-0.68</v>
      </c>
    </row>
    <row r="282" spans="1:12">
      <c r="A282" s="12">
        <v>5005</v>
      </c>
      <c r="B282" s="13" t="s">
        <v>66</v>
      </c>
      <c r="C282" s="12">
        <v>254</v>
      </c>
      <c r="D282" s="13" t="s">
        <v>348</v>
      </c>
      <c r="E282" s="15">
        <v>175</v>
      </c>
      <c r="F282" s="15">
        <v>95</v>
      </c>
      <c r="G282" s="7">
        <f t="shared" si="16"/>
        <v>-80</v>
      </c>
      <c r="H282" s="8">
        <f t="shared" si="17"/>
        <v>-0.45714285714285713</v>
      </c>
      <c r="I282" s="14">
        <v>50</v>
      </c>
      <c r="J282" s="14">
        <v>38.75</v>
      </c>
      <c r="K282" s="3">
        <f t="shared" si="18"/>
        <v>-11.25</v>
      </c>
      <c r="L282" s="8">
        <f t="shared" si="19"/>
        <v>-0.22500000000000001</v>
      </c>
    </row>
    <row r="283" spans="1:12">
      <c r="A283" s="12">
        <v>5008</v>
      </c>
      <c r="B283" s="13" t="s">
        <v>443</v>
      </c>
      <c r="C283" s="12">
        <v>222</v>
      </c>
      <c r="D283" s="13" t="s">
        <v>444</v>
      </c>
      <c r="E283" s="15">
        <v>988</v>
      </c>
      <c r="F283" s="15">
        <v>1331</v>
      </c>
      <c r="G283" s="7">
        <f t="shared" si="16"/>
        <v>343</v>
      </c>
      <c r="H283" s="8">
        <f t="shared" si="17"/>
        <v>0.34716599190283398</v>
      </c>
      <c r="I283" s="14">
        <v>80.759999999999991</v>
      </c>
      <c r="J283" s="14">
        <v>89.91</v>
      </c>
      <c r="K283" s="3">
        <f t="shared" si="18"/>
        <v>9.1500000000000057</v>
      </c>
      <c r="L283" s="8">
        <f t="shared" si="19"/>
        <v>0.11329866270430915</v>
      </c>
    </row>
    <row r="284" spans="1:12">
      <c r="A284" s="12">
        <v>5009</v>
      </c>
      <c r="B284" s="13" t="s">
        <v>526</v>
      </c>
      <c r="C284" s="12">
        <v>223</v>
      </c>
      <c r="D284" s="13" t="s">
        <v>526</v>
      </c>
      <c r="E284" s="15">
        <v>3247</v>
      </c>
      <c r="F284" s="15">
        <v>3129</v>
      </c>
      <c r="G284" s="7">
        <f t="shared" si="16"/>
        <v>-118</v>
      </c>
      <c r="H284" s="8">
        <f t="shared" si="17"/>
        <v>-3.6341238065906993E-2</v>
      </c>
      <c r="I284" s="14">
        <v>215.79</v>
      </c>
      <c r="J284" s="14">
        <v>199.58</v>
      </c>
      <c r="K284" s="3">
        <f t="shared" si="18"/>
        <v>-16.20999999999998</v>
      </c>
      <c r="L284" s="8">
        <f t="shared" si="19"/>
        <v>-7.5119328977246311E-2</v>
      </c>
    </row>
    <row r="285" spans="1:12">
      <c r="A285" s="12">
        <v>5012</v>
      </c>
      <c r="B285" s="13" t="s">
        <v>441</v>
      </c>
      <c r="C285" s="12">
        <v>1</v>
      </c>
      <c r="D285" s="13" t="s">
        <v>442</v>
      </c>
      <c r="E285" s="15">
        <v>3518</v>
      </c>
      <c r="F285" s="15">
        <v>3342</v>
      </c>
      <c r="G285" s="7">
        <f t="shared" si="16"/>
        <v>-176</v>
      </c>
      <c r="H285" s="8">
        <f t="shared" si="17"/>
        <v>-5.0028425241614556E-2</v>
      </c>
      <c r="I285" s="14">
        <v>272.60000000000002</v>
      </c>
      <c r="J285" s="14">
        <v>142.43</v>
      </c>
      <c r="K285" s="3">
        <f t="shared" si="18"/>
        <v>-130.17000000000002</v>
      </c>
      <c r="L285" s="8">
        <f t="shared" si="19"/>
        <v>-0.47751283932501837</v>
      </c>
    </row>
    <row r="286" spans="1:12">
      <c r="A286" s="12">
        <v>5013</v>
      </c>
      <c r="B286" s="13" t="s">
        <v>446</v>
      </c>
      <c r="C286" s="12">
        <v>1</v>
      </c>
      <c r="D286" s="13" t="s">
        <v>446</v>
      </c>
      <c r="E286" s="15">
        <v>3339</v>
      </c>
      <c r="F286" s="15">
        <v>3827</v>
      </c>
      <c r="G286" s="7">
        <f t="shared" si="16"/>
        <v>488</v>
      </c>
      <c r="H286" s="8">
        <f t="shared" si="17"/>
        <v>0.14615154237795747</v>
      </c>
      <c r="I286" s="14">
        <v>227.14</v>
      </c>
      <c r="J286" s="14">
        <v>240.32</v>
      </c>
      <c r="K286" s="3">
        <f t="shared" si="18"/>
        <v>13.180000000000007</v>
      </c>
      <c r="L286" s="8">
        <f t="shared" si="19"/>
        <v>5.8025887118076991E-2</v>
      </c>
    </row>
    <row r="287" spans="1:12">
      <c r="A287" s="12">
        <v>5015</v>
      </c>
      <c r="B287" s="13" t="s">
        <v>168</v>
      </c>
      <c r="C287" s="12">
        <v>1</v>
      </c>
      <c r="D287" s="13" t="s">
        <v>169</v>
      </c>
      <c r="E287" s="15">
        <v>3959</v>
      </c>
      <c r="F287" s="15">
        <v>3164</v>
      </c>
      <c r="G287" s="7">
        <f t="shared" si="16"/>
        <v>-795</v>
      </c>
      <c r="H287" s="8">
        <f t="shared" si="17"/>
        <v>-0.20080828492043445</v>
      </c>
      <c r="I287" s="14">
        <v>337.73</v>
      </c>
      <c r="J287" s="14">
        <v>257.15000000000003</v>
      </c>
      <c r="K287" s="3">
        <f t="shared" si="18"/>
        <v>-80.579999999999984</v>
      </c>
      <c r="L287" s="8">
        <f t="shared" si="19"/>
        <v>-0.23859295887247203</v>
      </c>
    </row>
    <row r="288" spans="1:12">
      <c r="A288" s="12">
        <v>5016</v>
      </c>
      <c r="B288" s="13" t="s">
        <v>175</v>
      </c>
      <c r="C288" s="12">
        <v>1</v>
      </c>
      <c r="D288" s="13" t="s">
        <v>428</v>
      </c>
      <c r="E288" s="15">
        <v>2111</v>
      </c>
      <c r="F288" s="15">
        <v>1090</v>
      </c>
      <c r="G288" s="7">
        <f t="shared" si="16"/>
        <v>-1021</v>
      </c>
      <c r="H288" s="8">
        <f t="shared" si="17"/>
        <v>-0.48365703458076742</v>
      </c>
      <c r="I288" s="14">
        <v>132.82</v>
      </c>
      <c r="J288" s="14">
        <v>82.61</v>
      </c>
      <c r="K288" s="3">
        <f t="shared" si="18"/>
        <v>-50.209999999999994</v>
      </c>
      <c r="L288" s="8">
        <f t="shared" si="19"/>
        <v>-0.3780304171058575</v>
      </c>
    </row>
    <row r="289" spans="1:12">
      <c r="A289" s="12">
        <v>5016</v>
      </c>
      <c r="B289" s="13" t="s">
        <v>175</v>
      </c>
      <c r="C289" s="12">
        <v>2</v>
      </c>
      <c r="D289" s="13" t="s">
        <v>216</v>
      </c>
      <c r="E289" s="15">
        <v>5531</v>
      </c>
      <c r="F289" s="15">
        <v>5313</v>
      </c>
      <c r="G289" s="7">
        <f t="shared" si="16"/>
        <v>-218</v>
      </c>
      <c r="H289" s="8">
        <f t="shared" si="17"/>
        <v>-3.94142108117881E-2</v>
      </c>
      <c r="I289" s="14">
        <v>366.92999999999995</v>
      </c>
      <c r="J289" s="14">
        <v>366.19</v>
      </c>
      <c r="K289" s="3">
        <f t="shared" si="18"/>
        <v>-0.73999999999995225</v>
      </c>
      <c r="L289" s="8">
        <f t="shared" si="19"/>
        <v>-2.0167334368951908E-3</v>
      </c>
    </row>
    <row r="290" spans="1:12">
      <c r="A290" s="12">
        <v>5016</v>
      </c>
      <c r="B290" s="13" t="s">
        <v>175</v>
      </c>
      <c r="C290" s="12">
        <v>3</v>
      </c>
      <c r="D290" s="13" t="s">
        <v>245</v>
      </c>
      <c r="E290" s="15">
        <v>668</v>
      </c>
      <c r="F290" s="15">
        <v>547</v>
      </c>
      <c r="G290" s="7">
        <f t="shared" si="16"/>
        <v>-121</v>
      </c>
      <c r="H290" s="8">
        <f t="shared" si="17"/>
        <v>-0.18113772455089822</v>
      </c>
      <c r="I290" s="14">
        <v>46.55</v>
      </c>
      <c r="J290" s="14">
        <v>41.47</v>
      </c>
      <c r="K290" s="3">
        <f t="shared" si="18"/>
        <v>-5.0799999999999983</v>
      </c>
      <c r="L290" s="8">
        <f t="shared" si="19"/>
        <v>-0.10912996777658429</v>
      </c>
    </row>
    <row r="291" spans="1:12">
      <c r="A291" s="12">
        <v>5016</v>
      </c>
      <c r="B291" s="13" t="s">
        <v>175</v>
      </c>
      <c r="C291" s="12">
        <v>4</v>
      </c>
      <c r="D291" s="13" t="s">
        <v>379</v>
      </c>
      <c r="E291" s="15">
        <v>3487</v>
      </c>
      <c r="F291" s="15">
        <v>3041</v>
      </c>
      <c r="G291" s="7">
        <f t="shared" si="16"/>
        <v>-446</v>
      </c>
      <c r="H291" s="8">
        <f t="shared" si="17"/>
        <v>-0.1279036420992257</v>
      </c>
      <c r="I291" s="14">
        <v>183.7</v>
      </c>
      <c r="J291" s="14">
        <v>169.58</v>
      </c>
      <c r="K291" s="3">
        <f t="shared" si="18"/>
        <v>-14.119999999999976</v>
      </c>
      <c r="L291" s="8">
        <f t="shared" si="19"/>
        <v>-7.6864452912356981E-2</v>
      </c>
    </row>
    <row r="292" spans="1:12">
      <c r="A292" s="12">
        <v>5016</v>
      </c>
      <c r="B292" s="13" t="s">
        <v>175</v>
      </c>
      <c r="C292" s="12">
        <v>5</v>
      </c>
      <c r="D292" s="13" t="s">
        <v>534</v>
      </c>
      <c r="E292" s="15">
        <v>3195</v>
      </c>
      <c r="F292" s="15">
        <v>2407</v>
      </c>
      <c r="G292" s="7">
        <f t="shared" si="16"/>
        <v>-788</v>
      </c>
      <c r="H292" s="8">
        <f t="shared" si="17"/>
        <v>-0.24663536776212833</v>
      </c>
      <c r="I292" s="14">
        <v>189.67000000000002</v>
      </c>
      <c r="J292" s="14">
        <v>140.5</v>
      </c>
      <c r="K292" s="3">
        <f t="shared" si="18"/>
        <v>-49.170000000000016</v>
      </c>
      <c r="L292" s="8">
        <f t="shared" si="19"/>
        <v>-0.25923973216639434</v>
      </c>
    </row>
    <row r="293" spans="1:12">
      <c r="A293" s="12">
        <v>5016</v>
      </c>
      <c r="B293" s="13" t="s">
        <v>175</v>
      </c>
      <c r="C293" s="12">
        <v>9</v>
      </c>
      <c r="D293" s="13" t="s">
        <v>402</v>
      </c>
      <c r="E293" s="15">
        <v>4126</v>
      </c>
      <c r="F293" s="15">
        <v>7744</v>
      </c>
      <c r="G293" s="7">
        <f t="shared" si="16"/>
        <v>3618</v>
      </c>
      <c r="H293" s="8">
        <f t="shared" si="17"/>
        <v>0.87687833252544833</v>
      </c>
      <c r="I293" s="14">
        <v>369.68</v>
      </c>
      <c r="J293" s="14">
        <v>522.29999999999995</v>
      </c>
      <c r="K293" s="3">
        <f t="shared" si="18"/>
        <v>152.61999999999995</v>
      </c>
      <c r="L293" s="8">
        <f t="shared" si="19"/>
        <v>0.41284354035922943</v>
      </c>
    </row>
    <row r="294" spans="1:12">
      <c r="A294" s="12">
        <v>5016</v>
      </c>
      <c r="B294" s="13" t="s">
        <v>175</v>
      </c>
      <c r="C294" s="12">
        <v>12</v>
      </c>
      <c r="D294" s="13" t="s">
        <v>389</v>
      </c>
      <c r="E294" s="15">
        <v>591</v>
      </c>
      <c r="F294" s="15">
        <v>446</v>
      </c>
      <c r="G294" s="7">
        <f t="shared" si="16"/>
        <v>-145</v>
      </c>
      <c r="H294" s="8">
        <f t="shared" si="17"/>
        <v>-0.24534686971235195</v>
      </c>
      <c r="I294" s="14">
        <v>55.05</v>
      </c>
      <c r="J294" s="14">
        <v>36.659999999999997</v>
      </c>
      <c r="K294" s="3">
        <f t="shared" si="18"/>
        <v>-18.39</v>
      </c>
      <c r="L294" s="8">
        <f t="shared" si="19"/>
        <v>-0.33405994550408724</v>
      </c>
    </row>
    <row r="295" spans="1:12">
      <c r="A295" s="12">
        <v>5016</v>
      </c>
      <c r="B295" s="13" t="s">
        <v>175</v>
      </c>
      <c r="C295" s="12">
        <v>13</v>
      </c>
      <c r="D295" s="13" t="s">
        <v>176</v>
      </c>
      <c r="E295" s="15">
        <v>2804</v>
      </c>
      <c r="F295" s="15">
        <v>1117</v>
      </c>
      <c r="G295" s="7">
        <f t="shared" si="16"/>
        <v>-1687</v>
      </c>
      <c r="H295" s="8">
        <f t="shared" si="17"/>
        <v>-0.60164051355206849</v>
      </c>
      <c r="I295" s="14">
        <v>223.97000000000003</v>
      </c>
      <c r="J295" s="14">
        <v>72.430000000000007</v>
      </c>
      <c r="K295" s="3">
        <f t="shared" si="18"/>
        <v>-151.54000000000002</v>
      </c>
      <c r="L295" s="8">
        <f t="shared" si="19"/>
        <v>-0.67660847434924321</v>
      </c>
    </row>
    <row r="296" spans="1:12">
      <c r="A296" s="12">
        <v>5016</v>
      </c>
      <c r="B296" s="13" t="s">
        <v>175</v>
      </c>
      <c r="C296" s="12">
        <v>14</v>
      </c>
      <c r="D296" s="13" t="s">
        <v>320</v>
      </c>
      <c r="E296" s="15">
        <v>1230</v>
      </c>
      <c r="F296" s="15">
        <v>1209</v>
      </c>
      <c r="G296" s="7">
        <f t="shared" si="16"/>
        <v>-21</v>
      </c>
      <c r="H296" s="8">
        <f t="shared" si="17"/>
        <v>-1.7073170731707318E-2</v>
      </c>
      <c r="I296" s="14">
        <v>105.75</v>
      </c>
      <c r="J296" s="14">
        <v>97.58</v>
      </c>
      <c r="K296" s="3">
        <f t="shared" si="18"/>
        <v>-8.1700000000000017</v>
      </c>
      <c r="L296" s="8">
        <f t="shared" si="19"/>
        <v>-7.7257683215130046E-2</v>
      </c>
    </row>
    <row r="297" spans="1:12">
      <c r="A297" s="12">
        <v>5016</v>
      </c>
      <c r="B297" s="13" t="s">
        <v>175</v>
      </c>
      <c r="C297" s="12">
        <v>15</v>
      </c>
      <c r="D297" s="13" t="s">
        <v>386</v>
      </c>
      <c r="E297" s="15">
        <v>797</v>
      </c>
      <c r="F297" s="15">
        <v>383</v>
      </c>
      <c r="G297" s="7">
        <f t="shared" si="16"/>
        <v>-414</v>
      </c>
      <c r="H297" s="8">
        <f t="shared" si="17"/>
        <v>-0.51944792973651188</v>
      </c>
      <c r="I297" s="14">
        <v>56.95</v>
      </c>
      <c r="J297" s="14">
        <v>22.25</v>
      </c>
      <c r="K297" s="3">
        <f t="shared" si="18"/>
        <v>-34.700000000000003</v>
      </c>
      <c r="L297" s="8">
        <f t="shared" si="19"/>
        <v>-0.60930640913081657</v>
      </c>
    </row>
    <row r="298" spans="1:12">
      <c r="A298" s="12">
        <v>5016</v>
      </c>
      <c r="B298" s="13" t="s">
        <v>175</v>
      </c>
      <c r="C298" s="12">
        <v>17</v>
      </c>
      <c r="D298" s="13" t="s">
        <v>387</v>
      </c>
      <c r="E298" s="15">
        <v>530</v>
      </c>
      <c r="F298" s="15">
        <v>441</v>
      </c>
      <c r="G298" s="7">
        <f t="shared" si="16"/>
        <v>-89</v>
      </c>
      <c r="H298" s="8">
        <f t="shared" si="17"/>
        <v>-0.16792452830188678</v>
      </c>
      <c r="I298" s="14">
        <v>265</v>
      </c>
      <c r="J298" s="14">
        <v>441</v>
      </c>
      <c r="K298" s="3">
        <f t="shared" si="18"/>
        <v>176</v>
      </c>
      <c r="L298" s="8">
        <f t="shared" si="19"/>
        <v>0.66415094339622638</v>
      </c>
    </row>
    <row r="299" spans="1:12">
      <c r="A299" s="12">
        <v>5018</v>
      </c>
      <c r="B299" s="13" t="s">
        <v>524</v>
      </c>
      <c r="C299" s="12">
        <v>1</v>
      </c>
      <c r="D299" s="13" t="s">
        <v>525</v>
      </c>
      <c r="E299" s="15">
        <v>504</v>
      </c>
      <c r="F299" s="15">
        <v>510</v>
      </c>
      <c r="G299" s="7">
        <f t="shared" si="16"/>
        <v>6</v>
      </c>
      <c r="H299" s="8">
        <f t="shared" si="17"/>
        <v>1.1904761904761904E-2</v>
      </c>
      <c r="I299" s="14">
        <v>50</v>
      </c>
      <c r="J299" s="14">
        <v>48.08</v>
      </c>
      <c r="K299" s="3">
        <f t="shared" si="18"/>
        <v>-1.9200000000000017</v>
      </c>
      <c r="L299" s="8">
        <f t="shared" si="19"/>
        <v>-3.8400000000000031E-2</v>
      </c>
    </row>
    <row r="300" spans="1:12">
      <c r="A300" s="12">
        <v>5019</v>
      </c>
      <c r="B300" s="13" t="s">
        <v>522</v>
      </c>
      <c r="C300" s="12">
        <v>1</v>
      </c>
      <c r="D300" s="13" t="s">
        <v>523</v>
      </c>
      <c r="E300" s="15">
        <v>2414</v>
      </c>
      <c r="F300" s="15">
        <v>3887</v>
      </c>
      <c r="G300" s="7">
        <f t="shared" si="16"/>
        <v>1473</v>
      </c>
      <c r="H300" s="8">
        <f t="shared" si="17"/>
        <v>0.61019055509527753</v>
      </c>
      <c r="I300" s="14">
        <v>120.7</v>
      </c>
      <c r="J300" s="14">
        <v>204.58</v>
      </c>
      <c r="K300" s="3">
        <f t="shared" si="18"/>
        <v>83.88000000000001</v>
      </c>
      <c r="L300" s="8">
        <f t="shared" si="19"/>
        <v>0.69494614747307382</v>
      </c>
    </row>
    <row r="301" spans="1:12">
      <c r="A301" s="12">
        <v>5020</v>
      </c>
      <c r="B301" s="13" t="s">
        <v>559</v>
      </c>
      <c r="C301" s="12">
        <v>1</v>
      </c>
      <c r="D301" s="13" t="s">
        <v>560</v>
      </c>
      <c r="E301" s="15">
        <v>784</v>
      </c>
      <c r="F301" s="15">
        <v>2684</v>
      </c>
      <c r="G301" s="7">
        <f t="shared" si="16"/>
        <v>1900</v>
      </c>
      <c r="H301" s="8">
        <f t="shared" si="17"/>
        <v>2.4234693877551021</v>
      </c>
      <c r="I301" s="14">
        <v>75.55</v>
      </c>
      <c r="J301" s="14">
        <v>178.19</v>
      </c>
      <c r="K301" s="3">
        <f t="shared" si="18"/>
        <v>102.64</v>
      </c>
      <c r="L301" s="8">
        <f t="shared" si="19"/>
        <v>1.3585704831237591</v>
      </c>
    </row>
    <row r="302" spans="1:12">
      <c r="A302" s="12">
        <v>6001</v>
      </c>
      <c r="B302" s="13" t="s">
        <v>280</v>
      </c>
      <c r="C302" s="12">
        <v>301</v>
      </c>
      <c r="D302" s="13" t="s">
        <v>281</v>
      </c>
      <c r="E302" s="15">
        <v>5369</v>
      </c>
      <c r="F302" s="15">
        <v>4888</v>
      </c>
      <c r="G302" s="7">
        <f t="shared" si="16"/>
        <v>-481</v>
      </c>
      <c r="H302" s="8">
        <f t="shared" si="17"/>
        <v>-8.9588377723970949E-2</v>
      </c>
      <c r="I302" s="14">
        <v>309.75</v>
      </c>
      <c r="J302" s="14">
        <v>282.18</v>
      </c>
      <c r="K302" s="3">
        <f t="shared" si="18"/>
        <v>-27.569999999999993</v>
      </c>
      <c r="L302" s="8">
        <f t="shared" si="19"/>
        <v>-8.9007263922518134E-2</v>
      </c>
    </row>
    <row r="303" spans="1:12">
      <c r="A303" s="12">
        <v>6002</v>
      </c>
      <c r="B303" s="13" t="s">
        <v>314</v>
      </c>
      <c r="C303" s="12">
        <v>302</v>
      </c>
      <c r="D303" s="13" t="s">
        <v>315</v>
      </c>
      <c r="E303" s="15">
        <v>6398</v>
      </c>
      <c r="F303" s="15">
        <v>7793</v>
      </c>
      <c r="G303" s="7">
        <f t="shared" si="16"/>
        <v>1395</v>
      </c>
      <c r="H303" s="8">
        <f t="shared" si="17"/>
        <v>0.2180368865270397</v>
      </c>
      <c r="I303" s="14">
        <v>407.59</v>
      </c>
      <c r="J303" s="14">
        <v>504</v>
      </c>
      <c r="K303" s="3">
        <f t="shared" si="18"/>
        <v>96.410000000000025</v>
      </c>
      <c r="L303" s="8">
        <f t="shared" si="19"/>
        <v>0.23653671581736557</v>
      </c>
    </row>
    <row r="304" spans="1:12">
      <c r="A304" s="12">
        <v>6003</v>
      </c>
      <c r="B304" s="13" t="s">
        <v>62</v>
      </c>
      <c r="C304" s="12">
        <v>1</v>
      </c>
      <c r="D304" s="13" t="s">
        <v>63</v>
      </c>
      <c r="E304" s="15">
        <v>1358</v>
      </c>
      <c r="F304" s="15">
        <v>1807</v>
      </c>
      <c r="G304" s="7">
        <f t="shared" si="16"/>
        <v>449</v>
      </c>
      <c r="H304" s="8">
        <f t="shared" si="17"/>
        <v>0.33063328424153166</v>
      </c>
      <c r="I304" s="14">
        <v>133.99</v>
      </c>
      <c r="J304" s="14">
        <v>194.82999999999998</v>
      </c>
      <c r="K304" s="3">
        <f t="shared" si="18"/>
        <v>60.839999999999975</v>
      </c>
      <c r="L304" s="8">
        <f t="shared" si="19"/>
        <v>0.45406373609970874</v>
      </c>
    </row>
    <row r="305" spans="1:12">
      <c r="A305" s="12">
        <v>7001</v>
      </c>
      <c r="B305" s="13" t="s">
        <v>30</v>
      </c>
      <c r="C305" s="12">
        <v>401</v>
      </c>
      <c r="D305" s="13" t="s">
        <v>31</v>
      </c>
      <c r="E305" s="15">
        <v>2523</v>
      </c>
      <c r="F305" s="15">
        <v>2326</v>
      </c>
      <c r="G305" s="7">
        <f t="shared" si="16"/>
        <v>-197</v>
      </c>
      <c r="H305" s="8">
        <f t="shared" si="17"/>
        <v>-7.8081648830757036E-2</v>
      </c>
      <c r="I305" s="14">
        <v>194.56</v>
      </c>
      <c r="J305" s="14">
        <v>129.82</v>
      </c>
      <c r="K305" s="3">
        <f t="shared" si="18"/>
        <v>-64.740000000000009</v>
      </c>
      <c r="L305" s="8">
        <f t="shared" si="19"/>
        <v>-0.33275082236842107</v>
      </c>
    </row>
    <row r="306" spans="1:12">
      <c r="A306" s="12">
        <v>7004</v>
      </c>
      <c r="B306" s="13" t="s">
        <v>121</v>
      </c>
      <c r="C306" s="12">
        <v>412</v>
      </c>
      <c r="D306" s="13" t="s">
        <v>381</v>
      </c>
      <c r="E306" s="15">
        <v>3678</v>
      </c>
      <c r="F306" s="15">
        <v>3669</v>
      </c>
      <c r="G306" s="7">
        <f t="shared" si="16"/>
        <v>-9</v>
      </c>
      <c r="H306" s="8">
        <f t="shared" si="17"/>
        <v>-2.4469820554649264E-3</v>
      </c>
      <c r="I306" s="14">
        <v>245.21</v>
      </c>
      <c r="J306" s="14">
        <v>244.66</v>
      </c>
      <c r="K306" s="3">
        <f t="shared" si="18"/>
        <v>-0.55000000000001137</v>
      </c>
      <c r="L306" s="8">
        <f t="shared" si="19"/>
        <v>-2.2429754088332914E-3</v>
      </c>
    </row>
    <row r="307" spans="1:12">
      <c r="A307" s="12">
        <v>7004</v>
      </c>
      <c r="B307" s="13" t="s">
        <v>121</v>
      </c>
      <c r="C307" s="12">
        <v>416</v>
      </c>
      <c r="D307" s="13" t="s">
        <v>123</v>
      </c>
      <c r="E307" s="15">
        <v>4722</v>
      </c>
      <c r="F307" s="15">
        <v>4046</v>
      </c>
      <c r="G307" s="7">
        <f t="shared" si="16"/>
        <v>-676</v>
      </c>
      <c r="H307" s="8">
        <f t="shared" si="17"/>
        <v>-0.14315967810249894</v>
      </c>
      <c r="I307" s="14">
        <v>305.92</v>
      </c>
      <c r="J307" s="14">
        <v>250.17000000000002</v>
      </c>
      <c r="K307" s="3">
        <f t="shared" si="18"/>
        <v>-55.75</v>
      </c>
      <c r="L307" s="8">
        <f t="shared" si="19"/>
        <v>-0.18223718619246862</v>
      </c>
    </row>
    <row r="308" spans="1:12">
      <c r="A308" s="12">
        <v>7004</v>
      </c>
      <c r="B308" s="13" t="s">
        <v>121</v>
      </c>
      <c r="C308" s="12">
        <v>418</v>
      </c>
      <c r="D308" s="13" t="s">
        <v>122</v>
      </c>
      <c r="E308" s="15">
        <v>1029</v>
      </c>
      <c r="F308" s="15">
        <v>578</v>
      </c>
      <c r="G308" s="7">
        <f t="shared" si="16"/>
        <v>-451</v>
      </c>
      <c r="H308" s="8">
        <f t="shared" si="17"/>
        <v>-0.4382896015549077</v>
      </c>
      <c r="I308" s="14">
        <v>82.43</v>
      </c>
      <c r="J308" s="14">
        <v>46.269999999999996</v>
      </c>
      <c r="K308" s="3">
        <f t="shared" si="18"/>
        <v>-36.160000000000011</v>
      </c>
      <c r="L308" s="8">
        <f t="shared" si="19"/>
        <v>-0.43867523959723409</v>
      </c>
    </row>
    <row r="309" spans="1:12">
      <c r="A309" s="12">
        <v>7004</v>
      </c>
      <c r="B309" s="13" t="s">
        <v>121</v>
      </c>
      <c r="C309" s="12">
        <v>420</v>
      </c>
      <c r="D309" s="13" t="s">
        <v>215</v>
      </c>
      <c r="E309" s="15">
        <v>2096</v>
      </c>
      <c r="F309" s="15">
        <v>2063</v>
      </c>
      <c r="G309" s="7">
        <f t="shared" si="16"/>
        <v>-33</v>
      </c>
      <c r="H309" s="8">
        <f t="shared" si="17"/>
        <v>-1.5744274809160304E-2</v>
      </c>
      <c r="I309" s="14">
        <v>125.41</v>
      </c>
      <c r="J309" s="14">
        <v>145.94</v>
      </c>
      <c r="K309" s="3">
        <f t="shared" si="18"/>
        <v>20.53</v>
      </c>
      <c r="L309" s="8">
        <f t="shared" si="19"/>
        <v>0.16370305398293597</v>
      </c>
    </row>
    <row r="310" spans="1:12">
      <c r="A310" s="12">
        <v>7004</v>
      </c>
      <c r="B310" s="13" t="s">
        <v>121</v>
      </c>
      <c r="C310" s="12">
        <v>421</v>
      </c>
      <c r="D310" s="13" t="s">
        <v>221</v>
      </c>
      <c r="E310" s="15">
        <v>5989</v>
      </c>
      <c r="F310" s="15">
        <v>7720</v>
      </c>
      <c r="G310" s="7">
        <f t="shared" si="16"/>
        <v>1731</v>
      </c>
      <c r="H310" s="8">
        <f t="shared" si="17"/>
        <v>0.2890298881282351</v>
      </c>
      <c r="I310" s="14">
        <v>467.22</v>
      </c>
      <c r="J310" s="14">
        <v>546.5</v>
      </c>
      <c r="K310" s="3">
        <f t="shared" si="18"/>
        <v>79.279999999999973</v>
      </c>
      <c r="L310" s="8">
        <f t="shared" si="19"/>
        <v>0.16968451692992587</v>
      </c>
    </row>
    <row r="311" spans="1:12">
      <c r="A311" s="12">
        <v>7004</v>
      </c>
      <c r="B311" s="13" t="s">
        <v>121</v>
      </c>
      <c r="C311" s="12">
        <v>424</v>
      </c>
      <c r="D311" s="13" t="s">
        <v>278</v>
      </c>
      <c r="E311" s="15">
        <v>5341</v>
      </c>
      <c r="F311" s="15">
        <v>4153</v>
      </c>
      <c r="G311" s="7">
        <f t="shared" si="16"/>
        <v>-1188</v>
      </c>
      <c r="H311" s="8">
        <f t="shared" si="17"/>
        <v>-0.22243025650627224</v>
      </c>
      <c r="I311" s="14">
        <v>358.88</v>
      </c>
      <c r="J311" s="14">
        <v>282.62</v>
      </c>
      <c r="K311" s="3">
        <f t="shared" si="18"/>
        <v>-76.259999999999991</v>
      </c>
      <c r="L311" s="8">
        <f t="shared" si="19"/>
        <v>-0.2124944271065537</v>
      </c>
    </row>
    <row r="312" spans="1:12">
      <c r="A312" s="12">
        <v>7004</v>
      </c>
      <c r="B312" s="13" t="s">
        <v>121</v>
      </c>
      <c r="C312" s="12">
        <v>428</v>
      </c>
      <c r="D312" s="13" t="s">
        <v>486</v>
      </c>
      <c r="E312" s="15">
        <v>5605</v>
      </c>
      <c r="F312" s="15">
        <v>6063</v>
      </c>
      <c r="G312" s="7">
        <f t="shared" si="16"/>
        <v>458</v>
      </c>
      <c r="H312" s="8">
        <f t="shared" si="17"/>
        <v>8.1712756467439793E-2</v>
      </c>
      <c r="I312" s="14">
        <v>411.62</v>
      </c>
      <c r="J312" s="14">
        <v>399.86</v>
      </c>
      <c r="K312" s="3">
        <f t="shared" si="18"/>
        <v>-11.759999999999991</v>
      </c>
      <c r="L312" s="8">
        <f t="shared" si="19"/>
        <v>-2.8570040328458265E-2</v>
      </c>
    </row>
    <row r="313" spans="1:12">
      <c r="A313" s="12">
        <v>7004</v>
      </c>
      <c r="B313" s="13" t="s">
        <v>121</v>
      </c>
      <c r="C313" s="12">
        <v>437</v>
      </c>
      <c r="D313" s="13" t="s">
        <v>561</v>
      </c>
      <c r="E313" s="15">
        <v>2414</v>
      </c>
      <c r="F313" s="15">
        <v>1958</v>
      </c>
      <c r="G313" s="7">
        <f t="shared" si="16"/>
        <v>-456</v>
      </c>
      <c r="H313" s="8">
        <f t="shared" si="17"/>
        <v>-0.18889809444904723</v>
      </c>
      <c r="I313" s="14">
        <v>152.87</v>
      </c>
      <c r="J313" s="14">
        <v>176.11</v>
      </c>
      <c r="K313" s="3">
        <f t="shared" si="18"/>
        <v>23.240000000000009</v>
      </c>
      <c r="L313" s="8">
        <f t="shared" si="19"/>
        <v>0.15202459606201352</v>
      </c>
    </row>
    <row r="314" spans="1:12">
      <c r="A314" s="12">
        <v>7004</v>
      </c>
      <c r="B314" s="13" t="s">
        <v>121</v>
      </c>
      <c r="C314" s="12">
        <v>447</v>
      </c>
      <c r="D314" s="13" t="s">
        <v>181</v>
      </c>
      <c r="E314" s="15">
        <v>3777</v>
      </c>
      <c r="F314" s="15">
        <v>2302</v>
      </c>
      <c r="G314" s="7">
        <f t="shared" si="16"/>
        <v>-1475</v>
      </c>
      <c r="H314" s="8">
        <f t="shared" si="17"/>
        <v>-0.39052157797193537</v>
      </c>
      <c r="I314" s="14">
        <v>267.5</v>
      </c>
      <c r="J314" s="14">
        <v>241.45999999999998</v>
      </c>
      <c r="K314" s="3">
        <f t="shared" si="18"/>
        <v>-26.04000000000002</v>
      </c>
      <c r="L314" s="8">
        <f t="shared" si="19"/>
        <v>-9.7345794392523444E-2</v>
      </c>
    </row>
    <row r="315" spans="1:12">
      <c r="A315" s="12">
        <v>7004</v>
      </c>
      <c r="B315" s="13" t="s">
        <v>121</v>
      </c>
      <c r="C315" s="12">
        <v>449</v>
      </c>
      <c r="D315" s="13" t="s">
        <v>131</v>
      </c>
      <c r="E315" s="15">
        <v>3374</v>
      </c>
      <c r="F315" s="15">
        <v>2638</v>
      </c>
      <c r="G315" s="7">
        <f t="shared" si="16"/>
        <v>-736</v>
      </c>
      <c r="H315" s="8">
        <f t="shared" si="17"/>
        <v>-0.21813870776526378</v>
      </c>
      <c r="I315" s="14">
        <v>274.58000000000004</v>
      </c>
      <c r="J315" s="14">
        <v>249</v>
      </c>
      <c r="K315" s="3">
        <f t="shared" si="18"/>
        <v>-25.580000000000041</v>
      </c>
      <c r="L315" s="8">
        <f t="shared" si="19"/>
        <v>-9.3160463252968298E-2</v>
      </c>
    </row>
    <row r="316" spans="1:12">
      <c r="A316" s="12">
        <v>7004</v>
      </c>
      <c r="B316" s="13" t="s">
        <v>121</v>
      </c>
      <c r="C316" s="12">
        <v>464</v>
      </c>
      <c r="D316" s="13" t="s">
        <v>132</v>
      </c>
      <c r="E316" s="15">
        <v>3065</v>
      </c>
      <c r="F316" s="15">
        <v>4163</v>
      </c>
      <c r="G316" s="7">
        <f t="shared" si="16"/>
        <v>1098</v>
      </c>
      <c r="H316" s="8">
        <f t="shared" si="17"/>
        <v>0.35823817292006527</v>
      </c>
      <c r="I316" s="14">
        <v>256.43</v>
      </c>
      <c r="J316" s="14">
        <v>296.74</v>
      </c>
      <c r="K316" s="3">
        <f t="shared" si="18"/>
        <v>40.31</v>
      </c>
      <c r="L316" s="8">
        <f t="shared" si="19"/>
        <v>0.15719689583902041</v>
      </c>
    </row>
    <row r="317" spans="1:12">
      <c r="A317" s="12">
        <v>7004</v>
      </c>
      <c r="B317" s="13" t="s">
        <v>121</v>
      </c>
      <c r="C317" s="12">
        <v>468</v>
      </c>
      <c r="D317" s="13" t="s">
        <v>318</v>
      </c>
      <c r="E317" s="15">
        <v>3311</v>
      </c>
      <c r="F317" s="15">
        <v>4059</v>
      </c>
      <c r="G317" s="7">
        <f t="shared" si="16"/>
        <v>748</v>
      </c>
      <c r="H317" s="8">
        <f t="shared" si="17"/>
        <v>0.22591362126245848</v>
      </c>
      <c r="I317" s="14">
        <v>328.27</v>
      </c>
      <c r="J317" s="14">
        <v>238.63</v>
      </c>
      <c r="K317" s="3">
        <f t="shared" si="18"/>
        <v>-89.639999999999986</v>
      </c>
      <c r="L317" s="8">
        <f t="shared" si="19"/>
        <v>-0.27306790142260939</v>
      </c>
    </row>
    <row r="318" spans="1:12">
      <c r="A318" s="12">
        <v>7004</v>
      </c>
      <c r="B318" s="13" t="s">
        <v>121</v>
      </c>
      <c r="C318" s="12">
        <v>470</v>
      </c>
      <c r="D318" s="13" t="s">
        <v>214</v>
      </c>
      <c r="E318" s="15">
        <v>1566</v>
      </c>
      <c r="F318" s="15">
        <v>428</v>
      </c>
      <c r="G318" s="7">
        <f t="shared" si="16"/>
        <v>-1138</v>
      </c>
      <c r="H318" s="8">
        <f t="shared" si="17"/>
        <v>-0.72669220945083013</v>
      </c>
      <c r="I318" s="14">
        <v>126.55000000000001</v>
      </c>
      <c r="J318" s="14">
        <v>44.459999999999994</v>
      </c>
      <c r="K318" s="3">
        <f t="shared" si="18"/>
        <v>-82.090000000000018</v>
      </c>
      <c r="L318" s="8">
        <f t="shared" si="19"/>
        <v>-0.64867641248518382</v>
      </c>
    </row>
    <row r="319" spans="1:12">
      <c r="A319" s="12">
        <v>7007</v>
      </c>
      <c r="B319" s="13" t="s">
        <v>211</v>
      </c>
      <c r="C319" s="12">
        <v>445</v>
      </c>
      <c r="D319" s="13" t="s">
        <v>220</v>
      </c>
      <c r="E319" s="15">
        <v>1731</v>
      </c>
      <c r="F319" s="15">
        <v>882</v>
      </c>
      <c r="G319" s="7">
        <f t="shared" si="16"/>
        <v>-849</v>
      </c>
      <c r="H319" s="8">
        <f t="shared" si="17"/>
        <v>-0.49046793760831892</v>
      </c>
      <c r="I319" s="14">
        <v>117.17999999999999</v>
      </c>
      <c r="J319" s="14">
        <v>101.13</v>
      </c>
      <c r="K319" s="3">
        <f t="shared" si="18"/>
        <v>-16.049999999999997</v>
      </c>
      <c r="L319" s="8">
        <f t="shared" si="19"/>
        <v>-0.13696876600102406</v>
      </c>
    </row>
    <row r="320" spans="1:12">
      <c r="A320" s="12">
        <v>7007</v>
      </c>
      <c r="B320" s="13" t="s">
        <v>211</v>
      </c>
      <c r="C320" s="12">
        <v>446</v>
      </c>
      <c r="D320" s="13" t="s">
        <v>212</v>
      </c>
      <c r="E320" s="15">
        <v>746</v>
      </c>
      <c r="F320" s="15">
        <v>746</v>
      </c>
      <c r="G320" s="7">
        <f t="shared" si="16"/>
        <v>0</v>
      </c>
      <c r="H320" s="8">
        <f t="shared" si="17"/>
        <v>0</v>
      </c>
      <c r="I320" s="14">
        <v>95.08</v>
      </c>
      <c r="J320" s="14">
        <v>58.38</v>
      </c>
      <c r="K320" s="3">
        <f t="shared" si="18"/>
        <v>-36.699999999999996</v>
      </c>
      <c r="L320" s="8">
        <f t="shared" si="19"/>
        <v>-0.38599074463609589</v>
      </c>
    </row>
    <row r="321" spans="1:12">
      <c r="A321" s="12">
        <v>7009</v>
      </c>
      <c r="B321" s="13" t="s">
        <v>45</v>
      </c>
      <c r="C321" s="12">
        <v>449</v>
      </c>
      <c r="D321" s="13" t="s">
        <v>338</v>
      </c>
      <c r="E321" s="15">
        <v>1718</v>
      </c>
      <c r="F321" s="15">
        <v>1463</v>
      </c>
      <c r="G321" s="7">
        <f t="shared" si="16"/>
        <v>-255</v>
      </c>
      <c r="H321" s="8">
        <f t="shared" si="17"/>
        <v>-0.14842840512223515</v>
      </c>
      <c r="I321" s="14">
        <v>195.29</v>
      </c>
      <c r="J321" s="14">
        <v>165.28</v>
      </c>
      <c r="K321" s="3">
        <f t="shared" si="18"/>
        <v>-30.009999999999991</v>
      </c>
      <c r="L321" s="8">
        <f t="shared" si="19"/>
        <v>-0.15366890265758612</v>
      </c>
    </row>
    <row r="322" spans="1:12">
      <c r="A322" s="12">
        <v>7009</v>
      </c>
      <c r="B322" s="13" t="s">
        <v>45</v>
      </c>
      <c r="C322" s="12">
        <v>450</v>
      </c>
      <c r="D322" s="13" t="s">
        <v>55</v>
      </c>
      <c r="E322" s="15">
        <v>318</v>
      </c>
      <c r="F322" s="15">
        <v>258</v>
      </c>
      <c r="G322" s="7">
        <f t="shared" si="16"/>
        <v>-60</v>
      </c>
      <c r="H322" s="8">
        <f t="shared" si="17"/>
        <v>-0.18867924528301888</v>
      </c>
      <c r="I322" s="14">
        <v>33.76</v>
      </c>
      <c r="J322" s="14">
        <v>30.5</v>
      </c>
      <c r="K322" s="3">
        <f t="shared" si="18"/>
        <v>-3.259999999999998</v>
      </c>
      <c r="L322" s="8">
        <f t="shared" si="19"/>
        <v>-9.6563981042653971E-2</v>
      </c>
    </row>
    <row r="323" spans="1:12">
      <c r="A323" s="12">
        <v>7009</v>
      </c>
      <c r="B323" s="13" t="s">
        <v>45</v>
      </c>
      <c r="C323" s="12">
        <v>452</v>
      </c>
      <c r="D323" s="13" t="s">
        <v>110</v>
      </c>
      <c r="E323" s="15">
        <v>7271</v>
      </c>
      <c r="F323" s="15">
        <v>1081</v>
      </c>
      <c r="G323" s="7">
        <f t="shared" ref="G323:G386" si="20">+F323-E323</f>
        <v>-6190</v>
      </c>
      <c r="H323" s="8">
        <f t="shared" ref="H323:H386" si="21">+G323/E323</f>
        <v>-0.85132719020767433</v>
      </c>
      <c r="I323" s="14">
        <v>531.54999999999995</v>
      </c>
      <c r="J323" s="14">
        <v>70.820000000000007</v>
      </c>
      <c r="K323" s="3">
        <f t="shared" ref="K323:K386" si="22">+J323-I323</f>
        <v>-460.72999999999996</v>
      </c>
      <c r="L323" s="8">
        <f t="shared" ref="L323:L386" si="23">+K323/I323</f>
        <v>-0.86676700216348412</v>
      </c>
    </row>
    <row r="324" spans="1:12">
      <c r="A324" s="12">
        <v>7009</v>
      </c>
      <c r="B324" s="13" t="s">
        <v>45</v>
      </c>
      <c r="C324" s="12">
        <v>454</v>
      </c>
      <c r="D324" s="13" t="s">
        <v>114</v>
      </c>
      <c r="E324" s="15">
        <v>3090</v>
      </c>
      <c r="F324" s="15">
        <v>2823</v>
      </c>
      <c r="G324" s="7">
        <f t="shared" si="20"/>
        <v>-267</v>
      </c>
      <c r="H324" s="8">
        <f t="shared" si="21"/>
        <v>-8.6407766990291263E-2</v>
      </c>
      <c r="I324" s="14">
        <v>218.76</v>
      </c>
      <c r="J324" s="14">
        <v>181.66</v>
      </c>
      <c r="K324" s="3">
        <f t="shared" si="22"/>
        <v>-37.099999999999994</v>
      </c>
      <c r="L324" s="8">
        <f t="shared" si="23"/>
        <v>-0.16959224721155602</v>
      </c>
    </row>
    <row r="325" spans="1:12">
      <c r="A325" s="12">
        <v>7009</v>
      </c>
      <c r="B325" s="13" t="s">
        <v>45</v>
      </c>
      <c r="C325" s="12">
        <v>455</v>
      </c>
      <c r="D325" s="13" t="s">
        <v>140</v>
      </c>
      <c r="E325" s="15">
        <v>5661</v>
      </c>
      <c r="F325" s="15">
        <v>5206</v>
      </c>
      <c r="G325" s="7">
        <f t="shared" si="20"/>
        <v>-455</v>
      </c>
      <c r="H325" s="8">
        <f t="shared" si="21"/>
        <v>-8.037449213919802E-2</v>
      </c>
      <c r="I325" s="14">
        <v>421.02</v>
      </c>
      <c r="J325" s="14">
        <v>353.71000000000004</v>
      </c>
      <c r="K325" s="3">
        <f t="shared" si="22"/>
        <v>-67.309999999999945</v>
      </c>
      <c r="L325" s="8">
        <f t="shared" si="23"/>
        <v>-0.15987364020711592</v>
      </c>
    </row>
    <row r="326" spans="1:12">
      <c r="A326" s="12">
        <v>7009</v>
      </c>
      <c r="B326" s="13" t="s">
        <v>45</v>
      </c>
      <c r="C326" s="12">
        <v>461</v>
      </c>
      <c r="D326" s="13" t="s">
        <v>194</v>
      </c>
      <c r="E326" s="15">
        <v>3822</v>
      </c>
      <c r="F326" s="15">
        <v>3015</v>
      </c>
      <c r="G326" s="7">
        <f t="shared" si="20"/>
        <v>-807</v>
      </c>
      <c r="H326" s="8">
        <f t="shared" si="21"/>
        <v>-0.21114599686028257</v>
      </c>
      <c r="I326" s="14">
        <v>269.98</v>
      </c>
      <c r="J326" s="14">
        <v>188.81</v>
      </c>
      <c r="K326" s="3">
        <f t="shared" si="22"/>
        <v>-81.170000000000016</v>
      </c>
      <c r="L326" s="8">
        <f t="shared" si="23"/>
        <v>-0.30065190014075122</v>
      </c>
    </row>
    <row r="327" spans="1:12">
      <c r="A327" s="12">
        <v>7009</v>
      </c>
      <c r="B327" s="13" t="s">
        <v>45</v>
      </c>
      <c r="C327" s="12">
        <v>466</v>
      </c>
      <c r="D327" s="13" t="s">
        <v>276</v>
      </c>
      <c r="E327" s="15">
        <v>952</v>
      </c>
      <c r="F327" s="15">
        <v>1775</v>
      </c>
      <c r="G327" s="7">
        <f t="shared" si="20"/>
        <v>823</v>
      </c>
      <c r="H327" s="8">
        <f t="shared" si="21"/>
        <v>0.86449579831932777</v>
      </c>
      <c r="I327" s="14">
        <v>84.259999999999991</v>
      </c>
      <c r="J327" s="14">
        <v>149.54</v>
      </c>
      <c r="K327" s="3">
        <f t="shared" si="22"/>
        <v>65.28</v>
      </c>
      <c r="L327" s="8">
        <f t="shared" si="23"/>
        <v>0.77474483740802291</v>
      </c>
    </row>
    <row r="328" spans="1:12">
      <c r="A328" s="12">
        <v>7009</v>
      </c>
      <c r="B328" s="13" t="s">
        <v>45</v>
      </c>
      <c r="C328" s="12">
        <v>482</v>
      </c>
      <c r="D328" s="13" t="s">
        <v>562</v>
      </c>
      <c r="E328" s="15">
        <v>1608</v>
      </c>
      <c r="F328" s="15">
        <v>1197</v>
      </c>
      <c r="G328" s="7">
        <f t="shared" si="20"/>
        <v>-411</v>
      </c>
      <c r="H328" s="8">
        <f t="shared" si="21"/>
        <v>-0.25559701492537312</v>
      </c>
      <c r="I328" s="14">
        <v>158.62</v>
      </c>
      <c r="J328" s="14">
        <v>123.34</v>
      </c>
      <c r="K328" s="3">
        <f t="shared" si="22"/>
        <v>-35.28</v>
      </c>
      <c r="L328" s="8">
        <f t="shared" si="23"/>
        <v>-0.22241835834068843</v>
      </c>
    </row>
    <row r="329" spans="1:12">
      <c r="A329" s="12">
        <v>7009</v>
      </c>
      <c r="B329" s="13" t="s">
        <v>45</v>
      </c>
      <c r="C329" s="12">
        <v>484</v>
      </c>
      <c r="D329" s="13" t="s">
        <v>405</v>
      </c>
      <c r="E329" s="15">
        <v>607</v>
      </c>
      <c r="F329" s="15">
        <v>86</v>
      </c>
      <c r="G329" s="7">
        <f t="shared" si="20"/>
        <v>-521</v>
      </c>
      <c r="H329" s="8">
        <f t="shared" si="21"/>
        <v>-0.85831960461285006</v>
      </c>
      <c r="I329" s="14">
        <v>47.95</v>
      </c>
      <c r="J329" s="14">
        <v>7.55</v>
      </c>
      <c r="K329" s="3">
        <f t="shared" si="22"/>
        <v>-40.400000000000006</v>
      </c>
      <c r="L329" s="8">
        <f t="shared" si="23"/>
        <v>-0.84254431699687182</v>
      </c>
    </row>
    <row r="330" spans="1:12">
      <c r="A330" s="12">
        <v>7009</v>
      </c>
      <c r="B330" s="13" t="s">
        <v>45</v>
      </c>
      <c r="C330" s="12">
        <v>486</v>
      </c>
      <c r="D330" s="13" t="s">
        <v>422</v>
      </c>
      <c r="E330" s="15">
        <v>4831</v>
      </c>
      <c r="F330" s="15">
        <v>4239</v>
      </c>
      <c r="G330" s="7">
        <f t="shared" si="20"/>
        <v>-592</v>
      </c>
      <c r="H330" s="8">
        <f t="shared" si="21"/>
        <v>-0.12254191678741462</v>
      </c>
      <c r="I330" s="14">
        <v>340.95</v>
      </c>
      <c r="J330" s="14">
        <v>292</v>
      </c>
      <c r="K330" s="3">
        <f t="shared" si="22"/>
        <v>-48.949999999999989</v>
      </c>
      <c r="L330" s="8">
        <f t="shared" si="23"/>
        <v>-0.14356943833406655</v>
      </c>
    </row>
    <row r="331" spans="1:12">
      <c r="A331" s="12">
        <v>7009</v>
      </c>
      <c r="B331" s="13" t="s">
        <v>45</v>
      </c>
      <c r="C331" s="12">
        <v>495</v>
      </c>
      <c r="D331" s="13" t="s">
        <v>551</v>
      </c>
      <c r="E331" s="15">
        <v>2393</v>
      </c>
      <c r="F331" s="15">
        <v>2977</v>
      </c>
      <c r="G331" s="7">
        <f t="shared" si="20"/>
        <v>584</v>
      </c>
      <c r="H331" s="8">
        <f t="shared" si="21"/>
        <v>0.24404513163393229</v>
      </c>
      <c r="I331" s="14">
        <v>172.78</v>
      </c>
      <c r="J331" s="14">
        <v>207.68</v>
      </c>
      <c r="K331" s="3">
        <f t="shared" si="22"/>
        <v>34.900000000000006</v>
      </c>
      <c r="L331" s="8">
        <f t="shared" si="23"/>
        <v>0.20199097117721962</v>
      </c>
    </row>
    <row r="332" spans="1:12">
      <c r="A332" s="12">
        <v>7009</v>
      </c>
      <c r="B332" s="13" t="s">
        <v>45</v>
      </c>
      <c r="C332" s="12">
        <v>496</v>
      </c>
      <c r="D332" s="13" t="s">
        <v>476</v>
      </c>
      <c r="E332" s="15">
        <v>6121</v>
      </c>
      <c r="F332" s="15">
        <v>4100</v>
      </c>
      <c r="G332" s="7">
        <f t="shared" si="20"/>
        <v>-2021</v>
      </c>
      <c r="H332" s="8">
        <f t="shared" si="21"/>
        <v>-0.33017480803790228</v>
      </c>
      <c r="I332" s="14">
        <v>414.57000000000005</v>
      </c>
      <c r="J332" s="14">
        <v>280.26</v>
      </c>
      <c r="K332" s="3">
        <f t="shared" si="22"/>
        <v>-134.31000000000006</v>
      </c>
      <c r="L332" s="8">
        <f t="shared" si="23"/>
        <v>-0.32397423836746519</v>
      </c>
    </row>
    <row r="333" spans="1:12">
      <c r="A333" s="12">
        <v>7009</v>
      </c>
      <c r="B333" s="13" t="s">
        <v>45</v>
      </c>
      <c r="C333" s="12">
        <v>506</v>
      </c>
      <c r="D333" s="13" t="s">
        <v>60</v>
      </c>
      <c r="E333" s="15">
        <v>680</v>
      </c>
      <c r="F333" s="15">
        <v>632</v>
      </c>
      <c r="G333" s="7">
        <f t="shared" si="20"/>
        <v>-48</v>
      </c>
      <c r="H333" s="8">
        <f t="shared" si="21"/>
        <v>-7.0588235294117646E-2</v>
      </c>
      <c r="I333" s="14">
        <v>84</v>
      </c>
      <c r="J333" s="14">
        <v>71.53</v>
      </c>
      <c r="K333" s="3">
        <f t="shared" si="22"/>
        <v>-12.469999999999999</v>
      </c>
      <c r="L333" s="8">
        <f t="shared" si="23"/>
        <v>-0.14845238095238095</v>
      </c>
    </row>
    <row r="334" spans="1:12">
      <c r="A334" s="12">
        <v>7009</v>
      </c>
      <c r="B334" s="13" t="s">
        <v>45</v>
      </c>
      <c r="C334" s="12">
        <v>510</v>
      </c>
      <c r="D334" s="13" t="s">
        <v>262</v>
      </c>
      <c r="E334" s="15">
        <v>224</v>
      </c>
      <c r="F334" s="15">
        <v>198</v>
      </c>
      <c r="G334" s="7">
        <f t="shared" si="20"/>
        <v>-26</v>
      </c>
      <c r="H334" s="8">
        <f t="shared" si="21"/>
        <v>-0.11607142857142858</v>
      </c>
      <c r="I334" s="14">
        <v>27.36</v>
      </c>
      <c r="J334" s="14">
        <v>27.1</v>
      </c>
      <c r="K334" s="3">
        <f t="shared" si="22"/>
        <v>-0.25999999999999801</v>
      </c>
      <c r="L334" s="8">
        <f t="shared" si="23"/>
        <v>-9.5029239766081137E-3</v>
      </c>
    </row>
    <row r="335" spans="1:12">
      <c r="A335" s="12">
        <v>7009</v>
      </c>
      <c r="B335" s="13" t="s">
        <v>45</v>
      </c>
      <c r="C335" s="12">
        <v>513</v>
      </c>
      <c r="D335" s="13" t="s">
        <v>336</v>
      </c>
      <c r="E335" s="15">
        <v>4744</v>
      </c>
      <c r="F335" s="15">
        <v>4693</v>
      </c>
      <c r="G335" s="7">
        <f t="shared" si="20"/>
        <v>-51</v>
      </c>
      <c r="H335" s="8">
        <f t="shared" si="21"/>
        <v>-1.0750421585160203E-2</v>
      </c>
      <c r="I335" s="14">
        <v>340.39</v>
      </c>
      <c r="J335" s="14">
        <v>314.18</v>
      </c>
      <c r="K335" s="3">
        <f t="shared" si="22"/>
        <v>-26.20999999999998</v>
      </c>
      <c r="L335" s="8">
        <f t="shared" si="23"/>
        <v>-7.6999911865800935E-2</v>
      </c>
    </row>
    <row r="336" spans="1:12">
      <c r="A336" s="12">
        <v>7009</v>
      </c>
      <c r="B336" s="13" t="s">
        <v>45</v>
      </c>
      <c r="C336" s="12">
        <v>519</v>
      </c>
      <c r="D336" s="13" t="s">
        <v>552</v>
      </c>
      <c r="E336" s="15">
        <v>163</v>
      </c>
      <c r="F336" s="15">
        <v>119</v>
      </c>
      <c r="G336" s="7">
        <f t="shared" si="20"/>
        <v>-44</v>
      </c>
      <c r="H336" s="8">
        <f t="shared" si="21"/>
        <v>-0.26993865030674846</v>
      </c>
      <c r="I336" s="14">
        <v>16.73</v>
      </c>
      <c r="J336" s="14">
        <v>16.77</v>
      </c>
      <c r="K336" s="3">
        <f t="shared" si="22"/>
        <v>3.9999999999999147E-2</v>
      </c>
      <c r="L336" s="8">
        <f t="shared" si="23"/>
        <v>2.3909145248056872E-3</v>
      </c>
    </row>
    <row r="337" spans="1:12">
      <c r="A337" s="12">
        <v>7009</v>
      </c>
      <c r="B337" s="13" t="s">
        <v>45</v>
      </c>
      <c r="C337" s="12">
        <v>527</v>
      </c>
      <c r="D337" s="13" t="s">
        <v>47</v>
      </c>
      <c r="E337" s="15">
        <v>2139</v>
      </c>
      <c r="F337" s="15">
        <v>1550</v>
      </c>
      <c r="G337" s="7">
        <f t="shared" si="20"/>
        <v>-589</v>
      </c>
      <c r="H337" s="8">
        <f t="shared" si="21"/>
        <v>-0.27536231884057971</v>
      </c>
      <c r="I337" s="14">
        <v>171.87</v>
      </c>
      <c r="J337" s="14">
        <v>89.34</v>
      </c>
      <c r="K337" s="3">
        <f t="shared" si="22"/>
        <v>-82.53</v>
      </c>
      <c r="L337" s="8">
        <f t="shared" si="23"/>
        <v>-0.48018851457496947</v>
      </c>
    </row>
    <row r="338" spans="1:12">
      <c r="A338" s="12">
        <v>7009</v>
      </c>
      <c r="B338" s="13" t="s">
        <v>45</v>
      </c>
      <c r="C338" s="12">
        <v>528</v>
      </c>
      <c r="D338" s="13" t="s">
        <v>46</v>
      </c>
      <c r="E338" s="15">
        <v>1318</v>
      </c>
      <c r="F338" s="15">
        <v>773</v>
      </c>
      <c r="G338" s="7">
        <f t="shared" si="20"/>
        <v>-545</v>
      </c>
      <c r="H338" s="8">
        <f t="shared" si="21"/>
        <v>-0.41350531107738997</v>
      </c>
      <c r="I338" s="14">
        <v>300.3</v>
      </c>
      <c r="J338" s="14">
        <v>307.25</v>
      </c>
      <c r="K338" s="3">
        <f t="shared" si="22"/>
        <v>6.9499999999999886</v>
      </c>
      <c r="L338" s="8">
        <f t="shared" si="23"/>
        <v>2.3143523143523106E-2</v>
      </c>
    </row>
    <row r="339" spans="1:12">
      <c r="A339" s="12">
        <v>7009</v>
      </c>
      <c r="B339" s="13" t="s">
        <v>45</v>
      </c>
      <c r="C339" s="12">
        <v>566</v>
      </c>
      <c r="D339" s="13" t="s">
        <v>370</v>
      </c>
      <c r="E339" s="15">
        <v>5539</v>
      </c>
      <c r="F339" s="15">
        <v>3933</v>
      </c>
      <c r="G339" s="7">
        <f t="shared" si="20"/>
        <v>-1606</v>
      </c>
      <c r="H339" s="8">
        <f t="shared" si="21"/>
        <v>-0.28994403321899259</v>
      </c>
      <c r="I339" s="14">
        <v>306.08999999999997</v>
      </c>
      <c r="J339" s="14">
        <v>228.51</v>
      </c>
      <c r="K339" s="3">
        <f t="shared" si="22"/>
        <v>-77.579999999999984</v>
      </c>
      <c r="L339" s="8">
        <f t="shared" si="23"/>
        <v>-0.25345486621581886</v>
      </c>
    </row>
    <row r="340" spans="1:12">
      <c r="A340" s="12">
        <v>7009</v>
      </c>
      <c r="B340" s="13" t="s">
        <v>45</v>
      </c>
      <c r="C340" s="12">
        <v>568</v>
      </c>
      <c r="D340" s="13" t="s">
        <v>510</v>
      </c>
      <c r="E340" s="15">
        <v>958</v>
      </c>
      <c r="F340" s="15">
        <v>1017</v>
      </c>
      <c r="G340" s="7">
        <f t="shared" si="20"/>
        <v>59</v>
      </c>
      <c r="H340" s="8">
        <f t="shared" si="21"/>
        <v>6.1586638830897704E-2</v>
      </c>
      <c r="I340" s="14">
        <v>102.03999999999999</v>
      </c>
      <c r="J340" s="14">
        <v>120.59</v>
      </c>
      <c r="K340" s="3">
        <f t="shared" si="22"/>
        <v>18.550000000000011</v>
      </c>
      <c r="L340" s="8">
        <f t="shared" si="23"/>
        <v>0.18179145433163477</v>
      </c>
    </row>
    <row r="341" spans="1:12">
      <c r="A341" s="12">
        <v>7009</v>
      </c>
      <c r="B341" s="13" t="s">
        <v>45</v>
      </c>
      <c r="C341" s="12">
        <v>587</v>
      </c>
      <c r="D341" s="13" t="s">
        <v>414</v>
      </c>
      <c r="E341" s="15">
        <v>2938</v>
      </c>
      <c r="F341" s="15">
        <v>5670</v>
      </c>
      <c r="G341" s="7">
        <f t="shared" si="20"/>
        <v>2732</v>
      </c>
      <c r="H341" s="8">
        <f t="shared" si="21"/>
        <v>0.92988427501701842</v>
      </c>
      <c r="I341" s="14">
        <v>165.04</v>
      </c>
      <c r="J341" s="14">
        <v>382.31</v>
      </c>
      <c r="K341" s="3">
        <f t="shared" si="22"/>
        <v>217.27</v>
      </c>
      <c r="L341" s="8">
        <f t="shared" si="23"/>
        <v>1.3164687348521571</v>
      </c>
    </row>
    <row r="342" spans="1:12">
      <c r="A342" s="12">
        <v>7009</v>
      </c>
      <c r="B342" s="13" t="s">
        <v>45</v>
      </c>
      <c r="C342" s="12">
        <v>589</v>
      </c>
      <c r="D342" s="13" t="s">
        <v>445</v>
      </c>
      <c r="E342" s="15">
        <v>385</v>
      </c>
      <c r="F342" s="15">
        <v>257</v>
      </c>
      <c r="G342" s="7">
        <f t="shared" si="20"/>
        <v>-128</v>
      </c>
      <c r="H342" s="8">
        <f t="shared" si="21"/>
        <v>-0.33246753246753247</v>
      </c>
      <c r="I342" s="14">
        <v>39.08</v>
      </c>
      <c r="J342" s="14">
        <v>24.25</v>
      </c>
      <c r="K342" s="3">
        <f t="shared" si="22"/>
        <v>-14.829999999999998</v>
      </c>
      <c r="L342" s="8">
        <f t="shared" si="23"/>
        <v>-0.37947799385875125</v>
      </c>
    </row>
    <row r="343" spans="1:12">
      <c r="A343" s="12">
        <v>7009</v>
      </c>
      <c r="B343" s="13" t="s">
        <v>45</v>
      </c>
      <c r="C343" s="12">
        <v>590</v>
      </c>
      <c r="D343" s="13" t="s">
        <v>532</v>
      </c>
      <c r="E343" s="15">
        <v>6087</v>
      </c>
      <c r="F343" s="15">
        <v>5717</v>
      </c>
      <c r="G343" s="7">
        <f t="shared" si="20"/>
        <v>-370</v>
      </c>
      <c r="H343" s="8">
        <f t="shared" si="21"/>
        <v>-6.0785280105142107E-2</v>
      </c>
      <c r="I343" s="14">
        <v>463.1</v>
      </c>
      <c r="J343" s="14">
        <v>372.70000000000005</v>
      </c>
      <c r="K343" s="3">
        <f t="shared" si="22"/>
        <v>-90.399999999999977</v>
      </c>
      <c r="L343" s="8">
        <f t="shared" si="23"/>
        <v>-0.19520621895918802</v>
      </c>
    </row>
    <row r="344" spans="1:12">
      <c r="A344" s="12">
        <v>7009</v>
      </c>
      <c r="B344" s="13" t="s">
        <v>45</v>
      </c>
      <c r="C344" s="12">
        <v>594</v>
      </c>
      <c r="D344" s="13" t="s">
        <v>48</v>
      </c>
      <c r="E344" s="15">
        <v>3094</v>
      </c>
      <c r="F344" s="15">
        <v>2592</v>
      </c>
      <c r="G344" s="7">
        <f t="shared" si="20"/>
        <v>-502</v>
      </c>
      <c r="H344" s="8">
        <f t="shared" si="21"/>
        <v>-0.16224951519069167</v>
      </c>
      <c r="I344" s="14">
        <v>277.95</v>
      </c>
      <c r="J344" s="14">
        <v>244.64</v>
      </c>
      <c r="K344" s="3">
        <f t="shared" si="22"/>
        <v>-33.31</v>
      </c>
      <c r="L344" s="8">
        <f t="shared" si="23"/>
        <v>-0.11984169814714878</v>
      </c>
    </row>
    <row r="345" spans="1:12">
      <c r="A345" s="12">
        <v>7009</v>
      </c>
      <c r="B345" s="13" t="s">
        <v>45</v>
      </c>
      <c r="C345" s="12">
        <v>597</v>
      </c>
      <c r="D345" s="13" t="s">
        <v>112</v>
      </c>
      <c r="E345" s="15">
        <v>4078</v>
      </c>
      <c r="F345" s="15">
        <v>2005</v>
      </c>
      <c r="G345" s="7">
        <f t="shared" si="20"/>
        <v>-2073</v>
      </c>
      <c r="H345" s="8">
        <f t="shared" si="21"/>
        <v>-0.50833742030407059</v>
      </c>
      <c r="I345" s="14">
        <v>333.93</v>
      </c>
      <c r="J345" s="14">
        <v>207.82</v>
      </c>
      <c r="K345" s="3">
        <f t="shared" si="22"/>
        <v>-126.11000000000001</v>
      </c>
      <c r="L345" s="8">
        <f t="shared" si="23"/>
        <v>-0.37765399934117933</v>
      </c>
    </row>
    <row r="346" spans="1:12">
      <c r="A346" s="12">
        <v>7009</v>
      </c>
      <c r="B346" s="13" t="s">
        <v>45</v>
      </c>
      <c r="C346" s="12">
        <v>600</v>
      </c>
      <c r="D346" s="13" t="s">
        <v>329</v>
      </c>
      <c r="E346" s="15">
        <v>2117</v>
      </c>
      <c r="F346" s="15">
        <v>1358</v>
      </c>
      <c r="G346" s="7">
        <f t="shared" si="20"/>
        <v>-759</v>
      </c>
      <c r="H346" s="8">
        <f t="shared" si="21"/>
        <v>-0.35852621634388288</v>
      </c>
      <c r="I346" s="14">
        <v>295.7</v>
      </c>
      <c r="J346" s="14">
        <v>304.39</v>
      </c>
      <c r="K346" s="3">
        <f t="shared" si="22"/>
        <v>8.6899999999999977</v>
      </c>
      <c r="L346" s="8">
        <f t="shared" si="23"/>
        <v>2.9387893134934048E-2</v>
      </c>
    </row>
    <row r="347" spans="1:12">
      <c r="A347" s="12">
        <v>7009</v>
      </c>
      <c r="B347" s="13" t="s">
        <v>45</v>
      </c>
      <c r="C347" s="12">
        <v>610</v>
      </c>
      <c r="D347" s="13" t="s">
        <v>74</v>
      </c>
      <c r="E347" s="15">
        <v>1854</v>
      </c>
      <c r="F347" s="15">
        <v>863</v>
      </c>
      <c r="G347" s="7">
        <f t="shared" si="20"/>
        <v>-991</v>
      </c>
      <c r="H347" s="8">
        <f t="shared" si="21"/>
        <v>-0.53451995685005393</v>
      </c>
      <c r="I347" s="14">
        <v>120.05</v>
      </c>
      <c r="J347" s="14">
        <v>56.57</v>
      </c>
      <c r="K347" s="3">
        <f t="shared" si="22"/>
        <v>-63.48</v>
      </c>
      <c r="L347" s="8">
        <f t="shared" si="23"/>
        <v>-0.52877967513536028</v>
      </c>
    </row>
    <row r="348" spans="1:12">
      <c r="A348" s="12">
        <v>7009</v>
      </c>
      <c r="B348" s="13" t="s">
        <v>45</v>
      </c>
      <c r="C348" s="12">
        <v>629</v>
      </c>
      <c r="D348" s="13" t="s">
        <v>156</v>
      </c>
      <c r="E348" s="15">
        <v>47</v>
      </c>
      <c r="F348" s="15">
        <v>78</v>
      </c>
      <c r="G348" s="7">
        <f t="shared" si="20"/>
        <v>31</v>
      </c>
      <c r="H348" s="8">
        <f t="shared" si="21"/>
        <v>0.65957446808510634</v>
      </c>
      <c r="I348" s="14">
        <v>23</v>
      </c>
      <c r="J348" s="14">
        <v>15.36</v>
      </c>
      <c r="K348" s="3">
        <f t="shared" si="22"/>
        <v>-7.6400000000000006</v>
      </c>
      <c r="L348" s="8">
        <f t="shared" si="23"/>
        <v>-0.33217391304347826</v>
      </c>
    </row>
    <row r="349" spans="1:12">
      <c r="A349" s="12">
        <v>7009</v>
      </c>
      <c r="B349" s="13" t="s">
        <v>45</v>
      </c>
      <c r="C349" s="12">
        <v>634</v>
      </c>
      <c r="D349" s="13" t="s">
        <v>321</v>
      </c>
      <c r="E349" s="15">
        <v>3712</v>
      </c>
      <c r="F349" s="15">
        <v>3580</v>
      </c>
      <c r="G349" s="7">
        <f t="shared" si="20"/>
        <v>-132</v>
      </c>
      <c r="H349" s="8">
        <f t="shared" si="21"/>
        <v>-3.5560344827586209E-2</v>
      </c>
      <c r="I349" s="14">
        <v>287.34000000000003</v>
      </c>
      <c r="J349" s="14">
        <v>287.77999999999997</v>
      </c>
      <c r="K349" s="3">
        <f t="shared" si="22"/>
        <v>0.43999999999994088</v>
      </c>
      <c r="L349" s="8">
        <f t="shared" si="23"/>
        <v>1.5312869771000933E-3</v>
      </c>
    </row>
    <row r="350" spans="1:12">
      <c r="A350" s="12">
        <v>7009</v>
      </c>
      <c r="B350" s="13" t="s">
        <v>45</v>
      </c>
      <c r="C350" s="12">
        <v>645</v>
      </c>
      <c r="D350" s="13" t="s">
        <v>236</v>
      </c>
      <c r="E350" s="15">
        <v>258</v>
      </c>
      <c r="F350" s="15">
        <v>189</v>
      </c>
      <c r="G350" s="7">
        <f t="shared" si="20"/>
        <v>-69</v>
      </c>
      <c r="H350" s="8">
        <f t="shared" si="21"/>
        <v>-0.26744186046511625</v>
      </c>
      <c r="I350" s="14">
        <v>47.61</v>
      </c>
      <c r="J350" s="14">
        <v>37.42</v>
      </c>
      <c r="K350" s="3">
        <f t="shared" si="22"/>
        <v>-10.189999999999998</v>
      </c>
      <c r="L350" s="8">
        <f t="shared" si="23"/>
        <v>-0.21403066582650698</v>
      </c>
    </row>
    <row r="351" spans="1:12">
      <c r="A351" s="12">
        <v>7009</v>
      </c>
      <c r="B351" s="13" t="s">
        <v>45</v>
      </c>
      <c r="C351" s="12">
        <v>649</v>
      </c>
      <c r="D351" s="13" t="s">
        <v>286</v>
      </c>
      <c r="E351" s="15">
        <v>2241</v>
      </c>
      <c r="F351" s="15">
        <v>1225</v>
      </c>
      <c r="G351" s="7">
        <f t="shared" si="20"/>
        <v>-1016</v>
      </c>
      <c r="H351" s="8">
        <f t="shared" si="21"/>
        <v>-0.45336903168228471</v>
      </c>
      <c r="I351" s="14">
        <v>135.35</v>
      </c>
      <c r="J351" s="14">
        <v>89.6</v>
      </c>
      <c r="K351" s="3">
        <f t="shared" si="22"/>
        <v>-45.75</v>
      </c>
      <c r="L351" s="8">
        <f t="shared" si="23"/>
        <v>-0.33801256002955304</v>
      </c>
    </row>
    <row r="352" spans="1:12">
      <c r="A352" s="12">
        <v>7009</v>
      </c>
      <c r="B352" s="13" t="s">
        <v>45</v>
      </c>
      <c r="C352" s="12">
        <v>650</v>
      </c>
      <c r="D352" s="13" t="s">
        <v>294</v>
      </c>
      <c r="E352" s="15">
        <v>185</v>
      </c>
      <c r="F352" s="15">
        <v>288</v>
      </c>
      <c r="G352" s="7">
        <f t="shared" si="20"/>
        <v>103</v>
      </c>
      <c r="H352" s="8">
        <f t="shared" si="21"/>
        <v>0.55675675675675673</v>
      </c>
      <c r="I352" s="14">
        <v>29.33</v>
      </c>
      <c r="J352" s="14">
        <v>38.910000000000004</v>
      </c>
      <c r="K352" s="3">
        <f t="shared" si="22"/>
        <v>9.5800000000000054</v>
      </c>
      <c r="L352" s="8">
        <f t="shared" si="23"/>
        <v>0.32662802591203566</v>
      </c>
    </row>
    <row r="353" spans="1:12">
      <c r="A353" s="12">
        <v>7009</v>
      </c>
      <c r="B353" s="13" t="s">
        <v>45</v>
      </c>
      <c r="C353" s="12">
        <v>655</v>
      </c>
      <c r="D353" s="13" t="s">
        <v>543</v>
      </c>
      <c r="E353" s="15">
        <v>766</v>
      </c>
      <c r="F353" s="15">
        <v>761</v>
      </c>
      <c r="G353" s="7">
        <f t="shared" si="20"/>
        <v>-5</v>
      </c>
      <c r="H353" s="8">
        <f t="shared" si="21"/>
        <v>-6.5274151436031328E-3</v>
      </c>
      <c r="I353" s="14">
        <v>53.18</v>
      </c>
      <c r="J353" s="14">
        <v>48.03</v>
      </c>
      <c r="K353" s="3">
        <f t="shared" si="22"/>
        <v>-5.1499999999999986</v>
      </c>
      <c r="L353" s="8">
        <f t="shared" si="23"/>
        <v>-9.6840917638209831E-2</v>
      </c>
    </row>
    <row r="354" spans="1:12">
      <c r="A354" s="12">
        <v>7009</v>
      </c>
      <c r="B354" s="13" t="s">
        <v>45</v>
      </c>
      <c r="C354" s="12">
        <v>659</v>
      </c>
      <c r="D354" s="13" t="s">
        <v>465</v>
      </c>
      <c r="E354" s="15">
        <v>1549</v>
      </c>
      <c r="F354" s="15">
        <v>1842</v>
      </c>
      <c r="G354" s="7">
        <f t="shared" si="20"/>
        <v>293</v>
      </c>
      <c r="H354" s="8">
        <f t="shared" si="21"/>
        <v>0.18915429309231763</v>
      </c>
      <c r="I354" s="14">
        <v>113.66</v>
      </c>
      <c r="J354" s="14">
        <v>91.73</v>
      </c>
      <c r="K354" s="3">
        <f t="shared" si="22"/>
        <v>-21.929999999999993</v>
      </c>
      <c r="L354" s="8">
        <f t="shared" si="23"/>
        <v>-0.19294386767552343</v>
      </c>
    </row>
    <row r="355" spans="1:12">
      <c r="A355" s="12">
        <v>7009</v>
      </c>
      <c r="B355" s="13" t="s">
        <v>45</v>
      </c>
      <c r="C355" s="12">
        <v>663</v>
      </c>
      <c r="D355" s="13" t="s">
        <v>179</v>
      </c>
      <c r="E355" s="15">
        <v>465</v>
      </c>
      <c r="F355" s="15">
        <v>447</v>
      </c>
      <c r="G355" s="7">
        <f t="shared" si="20"/>
        <v>-18</v>
      </c>
      <c r="H355" s="8">
        <f t="shared" si="21"/>
        <v>-3.870967741935484E-2</v>
      </c>
      <c r="I355" s="14">
        <v>27.51</v>
      </c>
      <c r="J355" s="14">
        <v>42.79</v>
      </c>
      <c r="K355" s="3">
        <f t="shared" si="22"/>
        <v>15.279999999999998</v>
      </c>
      <c r="L355" s="8">
        <f t="shared" si="23"/>
        <v>0.55543438749545604</v>
      </c>
    </row>
    <row r="356" spans="1:12">
      <c r="A356" s="12">
        <v>7009</v>
      </c>
      <c r="B356" s="13" t="s">
        <v>45</v>
      </c>
      <c r="C356" s="12">
        <v>664</v>
      </c>
      <c r="D356" s="13" t="s">
        <v>207</v>
      </c>
      <c r="E356" s="15">
        <v>645</v>
      </c>
      <c r="F356" s="15">
        <v>1010</v>
      </c>
      <c r="G356" s="7">
        <f t="shared" si="20"/>
        <v>365</v>
      </c>
      <c r="H356" s="8">
        <f t="shared" si="21"/>
        <v>0.56589147286821706</v>
      </c>
      <c r="I356" s="14">
        <v>42.620000000000005</v>
      </c>
      <c r="J356" s="14">
        <v>74.72</v>
      </c>
      <c r="K356" s="3">
        <f t="shared" si="22"/>
        <v>32.099999999999994</v>
      </c>
      <c r="L356" s="8">
        <f t="shared" si="23"/>
        <v>0.753167526982637</v>
      </c>
    </row>
    <row r="357" spans="1:12">
      <c r="A357" s="12">
        <v>7009</v>
      </c>
      <c r="B357" s="13" t="s">
        <v>45</v>
      </c>
      <c r="C357" s="12">
        <v>687</v>
      </c>
      <c r="D357" s="13" t="s">
        <v>255</v>
      </c>
      <c r="E357" s="15">
        <v>457</v>
      </c>
      <c r="F357" s="15">
        <v>351</v>
      </c>
      <c r="G357" s="7">
        <f t="shared" si="20"/>
        <v>-106</v>
      </c>
      <c r="H357" s="8">
        <f t="shared" si="21"/>
        <v>-0.23194748358862144</v>
      </c>
      <c r="I357" s="14">
        <v>152.25</v>
      </c>
      <c r="J357" s="14">
        <v>116.58</v>
      </c>
      <c r="K357" s="3">
        <f t="shared" si="22"/>
        <v>-35.67</v>
      </c>
      <c r="L357" s="8">
        <f t="shared" si="23"/>
        <v>-0.23428571428571429</v>
      </c>
    </row>
    <row r="358" spans="1:12">
      <c r="A358" s="12">
        <v>7009</v>
      </c>
      <c r="B358" s="13" t="s">
        <v>45</v>
      </c>
      <c r="C358" s="12">
        <v>689</v>
      </c>
      <c r="D358" s="13" t="s">
        <v>253</v>
      </c>
      <c r="E358" s="15">
        <v>306</v>
      </c>
      <c r="F358" s="15">
        <v>239</v>
      </c>
      <c r="G358" s="7">
        <f t="shared" si="20"/>
        <v>-67</v>
      </c>
      <c r="H358" s="8">
        <f t="shared" si="21"/>
        <v>-0.21895424836601307</v>
      </c>
      <c r="I358" s="14">
        <v>107.17</v>
      </c>
      <c r="J358" s="14">
        <v>89.67</v>
      </c>
      <c r="K358" s="3">
        <f t="shared" si="22"/>
        <v>-17.5</v>
      </c>
      <c r="L358" s="8">
        <f t="shared" si="23"/>
        <v>-0.16329196603527107</v>
      </c>
    </row>
    <row r="359" spans="1:12">
      <c r="A359" s="12">
        <v>7009</v>
      </c>
      <c r="B359" s="13" t="s">
        <v>45</v>
      </c>
      <c r="C359" s="12">
        <v>696</v>
      </c>
      <c r="D359" s="13" t="s">
        <v>100</v>
      </c>
      <c r="E359" s="15">
        <v>2296</v>
      </c>
      <c r="F359" s="15">
        <v>1362</v>
      </c>
      <c r="G359" s="7">
        <f t="shared" si="20"/>
        <v>-934</v>
      </c>
      <c r="H359" s="8">
        <f t="shared" si="21"/>
        <v>-0.406794425087108</v>
      </c>
      <c r="I359" s="14">
        <v>187.32999999999998</v>
      </c>
      <c r="J359" s="14">
        <v>108.75</v>
      </c>
      <c r="K359" s="3">
        <f t="shared" si="22"/>
        <v>-78.579999999999984</v>
      </c>
      <c r="L359" s="8">
        <f t="shared" si="23"/>
        <v>-0.41947365611487741</v>
      </c>
    </row>
    <row r="360" spans="1:12">
      <c r="A360" s="12">
        <v>7009</v>
      </c>
      <c r="B360" s="13" t="s">
        <v>45</v>
      </c>
      <c r="C360" s="12">
        <v>705</v>
      </c>
      <c r="D360" s="13" t="s">
        <v>260</v>
      </c>
      <c r="E360" s="15">
        <v>374</v>
      </c>
      <c r="F360" s="15">
        <v>266</v>
      </c>
      <c r="G360" s="7">
        <f t="shared" si="20"/>
        <v>-108</v>
      </c>
      <c r="H360" s="8">
        <f t="shared" si="21"/>
        <v>-0.28877005347593582</v>
      </c>
      <c r="I360" s="14">
        <v>184.5</v>
      </c>
      <c r="J360" s="14">
        <v>233.5</v>
      </c>
      <c r="K360" s="3">
        <f t="shared" si="22"/>
        <v>49</v>
      </c>
      <c r="L360" s="8">
        <f t="shared" si="23"/>
        <v>0.26558265582655827</v>
      </c>
    </row>
    <row r="361" spans="1:12">
      <c r="A361" s="12">
        <v>7009</v>
      </c>
      <c r="B361" s="13" t="s">
        <v>45</v>
      </c>
      <c r="C361" s="12">
        <v>706</v>
      </c>
      <c r="D361" s="13" t="s">
        <v>259</v>
      </c>
      <c r="E361" s="15">
        <v>276</v>
      </c>
      <c r="F361" s="15">
        <v>194</v>
      </c>
      <c r="G361" s="7">
        <f t="shared" si="20"/>
        <v>-82</v>
      </c>
      <c r="H361" s="8">
        <f t="shared" si="21"/>
        <v>-0.29710144927536231</v>
      </c>
      <c r="I361" s="14">
        <v>137</v>
      </c>
      <c r="J361" s="14">
        <v>96.5</v>
      </c>
      <c r="K361" s="3">
        <f t="shared" si="22"/>
        <v>-40.5</v>
      </c>
      <c r="L361" s="8">
        <f t="shared" si="23"/>
        <v>-0.29562043795620441</v>
      </c>
    </row>
    <row r="362" spans="1:12">
      <c r="A362" s="12">
        <v>7009</v>
      </c>
      <c r="B362" s="13" t="s">
        <v>45</v>
      </c>
      <c r="C362" s="12">
        <v>707</v>
      </c>
      <c r="D362" s="13" t="s">
        <v>261</v>
      </c>
      <c r="E362" s="15">
        <v>235</v>
      </c>
      <c r="F362" s="15">
        <v>173</v>
      </c>
      <c r="G362" s="7">
        <f t="shared" si="20"/>
        <v>-62</v>
      </c>
      <c r="H362" s="8">
        <f t="shared" si="21"/>
        <v>-0.26382978723404255</v>
      </c>
      <c r="I362" s="14">
        <v>116</v>
      </c>
      <c r="J362" s="14">
        <v>97</v>
      </c>
      <c r="K362" s="3">
        <f t="shared" si="22"/>
        <v>-19</v>
      </c>
      <c r="L362" s="8">
        <f t="shared" si="23"/>
        <v>-0.16379310344827586</v>
      </c>
    </row>
    <row r="363" spans="1:12">
      <c r="A363" s="12">
        <v>7009</v>
      </c>
      <c r="B363" s="13" t="s">
        <v>45</v>
      </c>
      <c r="C363" s="12">
        <v>708</v>
      </c>
      <c r="D363" s="13" t="s">
        <v>258</v>
      </c>
      <c r="E363" s="15">
        <v>237</v>
      </c>
      <c r="F363" s="15">
        <v>268</v>
      </c>
      <c r="G363" s="7">
        <f t="shared" si="20"/>
        <v>31</v>
      </c>
      <c r="H363" s="8">
        <f t="shared" si="21"/>
        <v>0.13080168776371309</v>
      </c>
      <c r="I363" s="14">
        <v>141</v>
      </c>
      <c r="J363" s="14">
        <v>134</v>
      </c>
      <c r="K363" s="3">
        <f t="shared" si="22"/>
        <v>-7</v>
      </c>
      <c r="L363" s="8">
        <f t="shared" si="23"/>
        <v>-4.9645390070921988E-2</v>
      </c>
    </row>
    <row r="364" spans="1:12">
      <c r="A364" s="12">
        <v>7009</v>
      </c>
      <c r="B364" s="13" t="s">
        <v>45</v>
      </c>
      <c r="C364" s="12">
        <v>710</v>
      </c>
      <c r="D364" s="13" t="s">
        <v>464</v>
      </c>
      <c r="E364" s="15">
        <v>584</v>
      </c>
      <c r="F364" s="15">
        <v>468</v>
      </c>
      <c r="G364" s="7">
        <f t="shared" si="20"/>
        <v>-116</v>
      </c>
      <c r="H364" s="8">
        <f t="shared" si="21"/>
        <v>-0.19863013698630136</v>
      </c>
      <c r="I364" s="14">
        <v>49.17</v>
      </c>
      <c r="J364" s="14">
        <v>42.01</v>
      </c>
      <c r="K364" s="3">
        <f t="shared" si="22"/>
        <v>-7.1600000000000037</v>
      </c>
      <c r="L364" s="8">
        <f t="shared" si="23"/>
        <v>-0.14561724628838729</v>
      </c>
    </row>
    <row r="365" spans="1:12">
      <c r="A365" s="12">
        <v>7009</v>
      </c>
      <c r="B365" s="13" t="s">
        <v>45</v>
      </c>
      <c r="C365" s="12">
        <v>711</v>
      </c>
      <c r="D365" s="13" t="s">
        <v>95</v>
      </c>
      <c r="E365" s="15">
        <v>346</v>
      </c>
      <c r="F365" s="15">
        <v>255</v>
      </c>
      <c r="G365" s="7">
        <f t="shared" si="20"/>
        <v>-91</v>
      </c>
      <c r="H365" s="8">
        <f t="shared" si="21"/>
        <v>-0.26300578034682082</v>
      </c>
      <c r="I365" s="14">
        <v>46.69</v>
      </c>
      <c r="J365" s="14">
        <v>38.15</v>
      </c>
      <c r="K365" s="3">
        <f t="shared" si="22"/>
        <v>-8.5399999999999991</v>
      </c>
      <c r="L365" s="8">
        <f t="shared" si="23"/>
        <v>-0.18290854572713641</v>
      </c>
    </row>
    <row r="366" spans="1:12">
      <c r="A366" s="12">
        <v>7009</v>
      </c>
      <c r="B366" s="13" t="s">
        <v>45</v>
      </c>
      <c r="C366" s="12">
        <v>713</v>
      </c>
      <c r="D366" s="13" t="s">
        <v>463</v>
      </c>
      <c r="E366" s="15">
        <v>930</v>
      </c>
      <c r="F366" s="15">
        <v>1113</v>
      </c>
      <c r="G366" s="7">
        <f t="shared" si="20"/>
        <v>183</v>
      </c>
      <c r="H366" s="8">
        <f t="shared" si="21"/>
        <v>0.1967741935483871</v>
      </c>
      <c r="I366" s="14">
        <v>68.53</v>
      </c>
      <c r="J366" s="14">
        <v>61.17</v>
      </c>
      <c r="K366" s="3">
        <f t="shared" si="22"/>
        <v>-7.3599999999999994</v>
      </c>
      <c r="L366" s="8">
        <f t="shared" si="23"/>
        <v>-0.10739821975777031</v>
      </c>
    </row>
    <row r="367" spans="1:12">
      <c r="A367" s="12">
        <v>7009</v>
      </c>
      <c r="B367" s="13" t="s">
        <v>45</v>
      </c>
      <c r="C367" s="12">
        <v>716</v>
      </c>
      <c r="D367" s="13" t="s">
        <v>219</v>
      </c>
      <c r="E367" s="15">
        <v>106</v>
      </c>
      <c r="F367" s="15">
        <v>146</v>
      </c>
      <c r="G367" s="7">
        <f t="shared" si="20"/>
        <v>40</v>
      </c>
      <c r="H367" s="8">
        <f t="shared" si="21"/>
        <v>0.37735849056603776</v>
      </c>
      <c r="I367" s="14">
        <v>6.4</v>
      </c>
      <c r="J367" s="14">
        <v>10.25</v>
      </c>
      <c r="K367" s="3">
        <f t="shared" si="22"/>
        <v>3.8499999999999996</v>
      </c>
      <c r="L367" s="8">
        <f t="shared" si="23"/>
        <v>0.60156249999999989</v>
      </c>
    </row>
    <row r="368" spans="1:12">
      <c r="A368" s="12">
        <v>7010</v>
      </c>
      <c r="B368" s="13" t="s">
        <v>96</v>
      </c>
      <c r="C368" s="12">
        <v>526</v>
      </c>
      <c r="D368" s="13" t="s">
        <v>118</v>
      </c>
      <c r="E368" s="15">
        <v>9217</v>
      </c>
      <c r="F368" s="15">
        <v>5871</v>
      </c>
      <c r="G368" s="7">
        <f t="shared" si="20"/>
        <v>-3346</v>
      </c>
      <c r="H368" s="8">
        <f t="shared" si="21"/>
        <v>-0.36302484539437996</v>
      </c>
      <c r="I368" s="14">
        <v>546.99</v>
      </c>
      <c r="J368" s="14">
        <v>393.13</v>
      </c>
      <c r="K368" s="3">
        <f t="shared" si="22"/>
        <v>-153.86000000000001</v>
      </c>
      <c r="L368" s="8">
        <f t="shared" si="23"/>
        <v>-0.28128484981443902</v>
      </c>
    </row>
    <row r="369" spans="1:12">
      <c r="A369" s="12">
        <v>7010</v>
      </c>
      <c r="B369" s="13" t="s">
        <v>96</v>
      </c>
      <c r="C369" s="12">
        <v>527</v>
      </c>
      <c r="D369" s="13" t="s">
        <v>119</v>
      </c>
      <c r="E369" s="15">
        <v>9814</v>
      </c>
      <c r="F369" s="15">
        <v>8124</v>
      </c>
      <c r="G369" s="7">
        <f t="shared" si="20"/>
        <v>-1690</v>
      </c>
      <c r="H369" s="8">
        <f t="shared" si="21"/>
        <v>-0.1722029753413491</v>
      </c>
      <c r="I369" s="14">
        <v>635.45000000000005</v>
      </c>
      <c r="J369" s="14">
        <v>559.92999999999995</v>
      </c>
      <c r="K369" s="3">
        <f t="shared" si="22"/>
        <v>-75.520000000000095</v>
      </c>
      <c r="L369" s="8">
        <f t="shared" si="23"/>
        <v>-0.11884491305374159</v>
      </c>
    </row>
    <row r="370" spans="1:12">
      <c r="A370" s="12">
        <v>7010</v>
      </c>
      <c r="B370" s="13" t="s">
        <v>96</v>
      </c>
      <c r="C370" s="12">
        <v>530</v>
      </c>
      <c r="D370" s="13" t="s">
        <v>120</v>
      </c>
      <c r="E370" s="15">
        <v>2602</v>
      </c>
      <c r="F370" s="15">
        <v>2289</v>
      </c>
      <c r="G370" s="7">
        <f t="shared" si="20"/>
        <v>-313</v>
      </c>
      <c r="H370" s="8">
        <f t="shared" si="21"/>
        <v>-0.12029208301306688</v>
      </c>
      <c r="I370" s="14">
        <v>147.74</v>
      </c>
      <c r="J370" s="14">
        <v>151.66</v>
      </c>
      <c r="K370" s="3">
        <f t="shared" si="22"/>
        <v>3.9199999999999875</v>
      </c>
      <c r="L370" s="8">
        <f t="shared" si="23"/>
        <v>2.6533098686882275E-2</v>
      </c>
    </row>
    <row r="371" spans="1:12">
      <c r="A371" s="12">
        <v>7010</v>
      </c>
      <c r="B371" s="13" t="s">
        <v>96</v>
      </c>
      <c r="C371" s="12">
        <v>531</v>
      </c>
      <c r="D371" s="13" t="s">
        <v>241</v>
      </c>
      <c r="E371" s="15">
        <v>3560</v>
      </c>
      <c r="F371" s="15">
        <v>2302</v>
      </c>
      <c r="G371" s="7">
        <f t="shared" si="20"/>
        <v>-1258</v>
      </c>
      <c r="H371" s="8">
        <f t="shared" si="21"/>
        <v>-0.35337078651685394</v>
      </c>
      <c r="I371" s="14">
        <v>279.93</v>
      </c>
      <c r="J371" s="14">
        <v>169.76</v>
      </c>
      <c r="K371" s="3">
        <f t="shared" si="22"/>
        <v>-110.17000000000002</v>
      </c>
      <c r="L371" s="8">
        <f t="shared" si="23"/>
        <v>-0.3935626763833816</v>
      </c>
    </row>
    <row r="372" spans="1:12">
      <c r="A372" s="12">
        <v>7010</v>
      </c>
      <c r="B372" s="13" t="s">
        <v>96</v>
      </c>
      <c r="C372" s="12">
        <v>538</v>
      </c>
      <c r="D372" s="13" t="s">
        <v>373</v>
      </c>
      <c r="E372" s="15">
        <v>331</v>
      </c>
      <c r="F372" s="15">
        <v>398</v>
      </c>
      <c r="G372" s="7">
        <f t="shared" si="20"/>
        <v>67</v>
      </c>
      <c r="H372" s="8">
        <f t="shared" si="21"/>
        <v>0.20241691842900303</v>
      </c>
      <c r="I372" s="14">
        <v>40.22</v>
      </c>
      <c r="J372" s="14">
        <v>73.59</v>
      </c>
      <c r="K372" s="3">
        <f t="shared" si="22"/>
        <v>33.370000000000005</v>
      </c>
      <c r="L372" s="8">
        <f t="shared" si="23"/>
        <v>0.82968672302337154</v>
      </c>
    </row>
    <row r="373" spans="1:12">
      <c r="A373" s="12">
        <v>7010</v>
      </c>
      <c r="B373" s="13" t="s">
        <v>96</v>
      </c>
      <c r="C373" s="12">
        <v>539</v>
      </c>
      <c r="D373" s="13" t="s">
        <v>353</v>
      </c>
      <c r="E373" s="15">
        <v>2416</v>
      </c>
      <c r="F373" s="15">
        <v>2865</v>
      </c>
      <c r="G373" s="7">
        <f t="shared" si="20"/>
        <v>449</v>
      </c>
      <c r="H373" s="8">
        <f t="shared" si="21"/>
        <v>0.18584437086092714</v>
      </c>
      <c r="I373" s="14">
        <v>204.2</v>
      </c>
      <c r="J373" s="14">
        <v>328.32</v>
      </c>
      <c r="K373" s="3">
        <f t="shared" si="22"/>
        <v>124.12</v>
      </c>
      <c r="L373" s="8">
        <f t="shared" si="23"/>
        <v>0.60783545543584727</v>
      </c>
    </row>
    <row r="374" spans="1:12">
      <c r="A374" s="12">
        <v>7010</v>
      </c>
      <c r="B374" s="13" t="s">
        <v>96</v>
      </c>
      <c r="C374" s="12">
        <v>543</v>
      </c>
      <c r="D374" s="13" t="s">
        <v>97</v>
      </c>
      <c r="E374" s="15">
        <v>21177</v>
      </c>
      <c r="F374" s="15">
        <v>17668</v>
      </c>
      <c r="G374" s="7">
        <f t="shared" si="20"/>
        <v>-3509</v>
      </c>
      <c r="H374" s="8">
        <f t="shared" si="21"/>
        <v>-0.16569863531189499</v>
      </c>
      <c r="I374" s="14">
        <v>1285.92</v>
      </c>
      <c r="J374" s="14">
        <v>955.57999999999993</v>
      </c>
      <c r="K374" s="3">
        <f t="shared" si="22"/>
        <v>-330.34000000000015</v>
      </c>
      <c r="L374" s="8">
        <f t="shared" si="23"/>
        <v>-0.25689000870971768</v>
      </c>
    </row>
    <row r="375" spans="1:12">
      <c r="A375" s="12">
        <v>7014</v>
      </c>
      <c r="B375" s="13" t="s">
        <v>146</v>
      </c>
      <c r="C375" s="12">
        <v>1144</v>
      </c>
      <c r="D375" s="13" t="s">
        <v>147</v>
      </c>
      <c r="E375" s="15">
        <v>4419</v>
      </c>
      <c r="F375" s="15">
        <v>3490</v>
      </c>
      <c r="G375" s="7">
        <f t="shared" si="20"/>
        <v>-929</v>
      </c>
      <c r="H375" s="8">
        <f t="shared" si="21"/>
        <v>-0.21022855849739761</v>
      </c>
      <c r="I375" s="14">
        <v>431.65</v>
      </c>
      <c r="J375" s="14">
        <v>323.13</v>
      </c>
      <c r="K375" s="3">
        <f t="shared" si="22"/>
        <v>-108.51999999999998</v>
      </c>
      <c r="L375" s="8">
        <f t="shared" si="23"/>
        <v>-0.25140739024672765</v>
      </c>
    </row>
    <row r="376" spans="1:12">
      <c r="A376" s="12">
        <v>7014</v>
      </c>
      <c r="B376" s="13" t="s">
        <v>146</v>
      </c>
      <c r="C376" s="12">
        <v>8351</v>
      </c>
      <c r="D376" s="13" t="s">
        <v>497</v>
      </c>
      <c r="E376" s="15">
        <v>2858</v>
      </c>
      <c r="F376" s="15">
        <v>2947</v>
      </c>
      <c r="G376" s="7">
        <f t="shared" si="20"/>
        <v>89</v>
      </c>
      <c r="H376" s="8">
        <f t="shared" si="21"/>
        <v>3.1140657802659202E-2</v>
      </c>
      <c r="I376" s="14">
        <v>225.18</v>
      </c>
      <c r="J376" s="14">
        <v>144.5</v>
      </c>
      <c r="K376" s="3">
        <f t="shared" si="22"/>
        <v>-80.680000000000007</v>
      </c>
      <c r="L376" s="8">
        <f t="shared" si="23"/>
        <v>-0.35829114486188829</v>
      </c>
    </row>
    <row r="377" spans="1:12">
      <c r="A377" s="12">
        <v>7014</v>
      </c>
      <c r="B377" s="13" t="s">
        <v>146</v>
      </c>
      <c r="C377" s="12">
        <v>8352</v>
      </c>
      <c r="D377" s="13" t="s">
        <v>440</v>
      </c>
      <c r="E377" s="15">
        <v>90</v>
      </c>
      <c r="F377" s="15">
        <v>189</v>
      </c>
      <c r="G377" s="7">
        <f t="shared" si="20"/>
        <v>99</v>
      </c>
      <c r="H377" s="8">
        <f t="shared" si="21"/>
        <v>1.1000000000000001</v>
      </c>
      <c r="I377" s="14">
        <v>30</v>
      </c>
      <c r="J377" s="14">
        <v>72.75</v>
      </c>
      <c r="K377" s="3">
        <f t="shared" si="22"/>
        <v>42.75</v>
      </c>
      <c r="L377" s="8">
        <f t="shared" si="23"/>
        <v>1.425</v>
      </c>
    </row>
    <row r="378" spans="1:12">
      <c r="A378" s="12">
        <v>7015</v>
      </c>
      <c r="B378" s="13" t="s">
        <v>78</v>
      </c>
      <c r="C378" s="12">
        <v>543</v>
      </c>
      <c r="D378" s="13" t="s">
        <v>79</v>
      </c>
      <c r="E378" s="15">
        <v>444</v>
      </c>
      <c r="F378" s="15">
        <v>599</v>
      </c>
      <c r="G378" s="7">
        <f t="shared" si="20"/>
        <v>155</v>
      </c>
      <c r="H378" s="8">
        <f t="shared" si="21"/>
        <v>0.34909909909909909</v>
      </c>
      <c r="I378" s="14">
        <v>34.739999999999995</v>
      </c>
      <c r="J378" s="14">
        <v>48.95</v>
      </c>
      <c r="K378" s="3">
        <f t="shared" si="22"/>
        <v>14.210000000000008</v>
      </c>
      <c r="L378" s="8">
        <f t="shared" si="23"/>
        <v>0.40903857225100776</v>
      </c>
    </row>
    <row r="379" spans="1:12">
      <c r="A379" s="12">
        <v>7015</v>
      </c>
      <c r="B379" s="13" t="s">
        <v>78</v>
      </c>
      <c r="C379" s="12">
        <v>547</v>
      </c>
      <c r="D379" s="13" t="s">
        <v>413</v>
      </c>
      <c r="E379" s="15">
        <v>369</v>
      </c>
      <c r="F379" s="15">
        <v>282</v>
      </c>
      <c r="G379" s="7">
        <f t="shared" si="20"/>
        <v>-87</v>
      </c>
      <c r="H379" s="8">
        <f t="shared" si="21"/>
        <v>-0.23577235772357724</v>
      </c>
      <c r="I379" s="14">
        <v>30.22</v>
      </c>
      <c r="J379" s="14">
        <v>19.899999999999999</v>
      </c>
      <c r="K379" s="3">
        <f t="shared" si="22"/>
        <v>-10.32</v>
      </c>
      <c r="L379" s="8">
        <f t="shared" si="23"/>
        <v>-0.34149569821310394</v>
      </c>
    </row>
    <row r="380" spans="1:12">
      <c r="A380" s="12">
        <v>7015</v>
      </c>
      <c r="B380" s="13" t="s">
        <v>78</v>
      </c>
      <c r="C380" s="12">
        <v>548</v>
      </c>
      <c r="D380" s="13" t="s">
        <v>488</v>
      </c>
      <c r="E380" s="15">
        <v>318</v>
      </c>
      <c r="F380" s="15">
        <v>128</v>
      </c>
      <c r="G380" s="7">
        <f t="shared" si="20"/>
        <v>-190</v>
      </c>
      <c r="H380" s="8">
        <f t="shared" si="21"/>
        <v>-0.59748427672955973</v>
      </c>
      <c r="I380" s="14">
        <v>25.59</v>
      </c>
      <c r="J380" s="14">
        <v>9.4499999999999993</v>
      </c>
      <c r="K380" s="3">
        <f t="shared" si="22"/>
        <v>-16.14</v>
      </c>
      <c r="L380" s="8">
        <f t="shared" si="23"/>
        <v>-0.63071512309495903</v>
      </c>
    </row>
    <row r="381" spans="1:12">
      <c r="A381" s="12">
        <v>7015</v>
      </c>
      <c r="B381" s="13" t="s">
        <v>78</v>
      </c>
      <c r="C381" s="12">
        <v>549</v>
      </c>
      <c r="D381" s="13" t="s">
        <v>542</v>
      </c>
      <c r="E381" s="15">
        <v>352</v>
      </c>
      <c r="F381" s="15">
        <v>568</v>
      </c>
      <c r="G381" s="7">
        <f t="shared" si="20"/>
        <v>216</v>
      </c>
      <c r="H381" s="8">
        <f t="shared" si="21"/>
        <v>0.61363636363636365</v>
      </c>
      <c r="I381" s="14">
        <v>36.43</v>
      </c>
      <c r="J381" s="14">
        <v>45.16</v>
      </c>
      <c r="K381" s="3">
        <f t="shared" si="22"/>
        <v>8.7299999999999969</v>
      </c>
      <c r="L381" s="8">
        <f t="shared" si="23"/>
        <v>0.23963766126818548</v>
      </c>
    </row>
    <row r="382" spans="1:12">
      <c r="A382" s="12">
        <v>7015</v>
      </c>
      <c r="B382" s="13" t="s">
        <v>78</v>
      </c>
      <c r="C382" s="12">
        <v>554</v>
      </c>
      <c r="D382" s="13" t="s">
        <v>236</v>
      </c>
      <c r="E382" s="15">
        <v>598</v>
      </c>
      <c r="F382" s="15">
        <v>193</v>
      </c>
      <c r="G382" s="7">
        <f t="shared" si="20"/>
        <v>-405</v>
      </c>
      <c r="H382" s="8">
        <f t="shared" si="21"/>
        <v>-0.67725752508361203</v>
      </c>
      <c r="I382" s="14">
        <v>47</v>
      </c>
      <c r="J382" s="14">
        <v>14.5</v>
      </c>
      <c r="K382" s="3">
        <f t="shared" si="22"/>
        <v>-32.5</v>
      </c>
      <c r="L382" s="8">
        <f t="shared" si="23"/>
        <v>-0.69148936170212771</v>
      </c>
    </row>
    <row r="383" spans="1:12">
      <c r="A383" s="12">
        <v>7017</v>
      </c>
      <c r="B383" s="13" t="s">
        <v>307</v>
      </c>
      <c r="C383" s="12">
        <v>2522</v>
      </c>
      <c r="D383" s="13" t="s">
        <v>308</v>
      </c>
      <c r="E383" s="15">
        <v>4323</v>
      </c>
      <c r="F383" s="15">
        <v>3881</v>
      </c>
      <c r="G383" s="7">
        <f t="shared" si="20"/>
        <v>-442</v>
      </c>
      <c r="H383" s="8">
        <f t="shared" si="21"/>
        <v>-0.10224381216747629</v>
      </c>
      <c r="I383" s="14">
        <v>314.02</v>
      </c>
      <c r="J383" s="14">
        <v>272.48</v>
      </c>
      <c r="K383" s="3">
        <f t="shared" si="22"/>
        <v>-41.539999999999964</v>
      </c>
      <c r="L383" s="8">
        <f t="shared" si="23"/>
        <v>-0.13228456786191953</v>
      </c>
    </row>
    <row r="384" spans="1:12">
      <c r="A384" s="12">
        <v>7018</v>
      </c>
      <c r="B384" s="13" t="s">
        <v>58</v>
      </c>
      <c r="C384" s="12">
        <v>555</v>
      </c>
      <c r="D384" s="13" t="s">
        <v>334</v>
      </c>
      <c r="E384" s="15">
        <v>9983</v>
      </c>
      <c r="F384" s="15">
        <v>9621</v>
      </c>
      <c r="G384" s="7">
        <f t="shared" si="20"/>
        <v>-362</v>
      </c>
      <c r="H384" s="8">
        <f t="shared" si="21"/>
        <v>-3.6261644796153458E-2</v>
      </c>
      <c r="I384" s="14">
        <v>815.48</v>
      </c>
      <c r="J384" s="14">
        <v>784.15000000000009</v>
      </c>
      <c r="K384" s="3">
        <f t="shared" si="22"/>
        <v>-31.329999999999927</v>
      </c>
      <c r="L384" s="8">
        <f t="shared" si="23"/>
        <v>-3.8419090596948945E-2</v>
      </c>
    </row>
    <row r="385" spans="1:12">
      <c r="A385" s="12">
        <v>7018</v>
      </c>
      <c r="B385" s="13" t="s">
        <v>58</v>
      </c>
      <c r="C385" s="12">
        <v>558</v>
      </c>
      <c r="D385" s="13" t="s">
        <v>335</v>
      </c>
      <c r="E385" s="15">
        <v>4594</v>
      </c>
      <c r="F385" s="15">
        <v>4892</v>
      </c>
      <c r="G385" s="7">
        <f t="shared" si="20"/>
        <v>298</v>
      </c>
      <c r="H385" s="8">
        <f t="shared" si="21"/>
        <v>6.4867218110579022E-2</v>
      </c>
      <c r="I385" s="14">
        <v>390.87</v>
      </c>
      <c r="J385" s="14">
        <v>387.33</v>
      </c>
      <c r="K385" s="3">
        <f t="shared" si="22"/>
        <v>-3.5400000000000205</v>
      </c>
      <c r="L385" s="8">
        <f t="shared" si="23"/>
        <v>-9.0567196254509701E-3</v>
      </c>
    </row>
    <row r="386" spans="1:12">
      <c r="A386" s="12">
        <v>7018</v>
      </c>
      <c r="B386" s="13" t="s">
        <v>58</v>
      </c>
      <c r="C386" s="12">
        <v>559</v>
      </c>
      <c r="D386" s="13" t="s">
        <v>407</v>
      </c>
      <c r="E386" s="15">
        <v>1977</v>
      </c>
      <c r="F386" s="15">
        <v>2683</v>
      </c>
      <c r="G386" s="7">
        <f t="shared" si="20"/>
        <v>706</v>
      </c>
      <c r="H386" s="8">
        <f t="shared" si="21"/>
        <v>0.35710672736469395</v>
      </c>
      <c r="I386" s="14">
        <v>132.86000000000001</v>
      </c>
      <c r="J386" s="14">
        <v>199.24</v>
      </c>
      <c r="K386" s="3">
        <f t="shared" si="22"/>
        <v>66.38</v>
      </c>
      <c r="L386" s="8">
        <f t="shared" si="23"/>
        <v>0.49962366400722558</v>
      </c>
    </row>
    <row r="387" spans="1:12">
      <c r="A387" s="12">
        <v>7018</v>
      </c>
      <c r="B387" s="13" t="s">
        <v>58</v>
      </c>
      <c r="C387" s="12">
        <v>561</v>
      </c>
      <c r="D387" s="13" t="s">
        <v>393</v>
      </c>
      <c r="E387" s="15">
        <v>8476</v>
      </c>
      <c r="F387" s="15">
        <v>6259</v>
      </c>
      <c r="G387" s="7">
        <f t="shared" ref="G387:G439" si="24">+F387-E387</f>
        <v>-2217</v>
      </c>
      <c r="H387" s="8">
        <f t="shared" ref="H387:H439" si="25">+G387/E387</f>
        <v>-0.26156205757432749</v>
      </c>
      <c r="I387" s="14">
        <v>714.44</v>
      </c>
      <c r="J387" s="14">
        <v>514.48</v>
      </c>
      <c r="K387" s="3">
        <f t="shared" ref="K387:K439" si="26">+J387-I387</f>
        <v>-199.96000000000004</v>
      </c>
      <c r="L387" s="8">
        <f t="shared" ref="L387:L439" si="27">+K387/I387</f>
        <v>-0.27988354515424674</v>
      </c>
    </row>
    <row r="388" spans="1:12">
      <c r="A388" s="12">
        <v>7018</v>
      </c>
      <c r="B388" s="13" t="s">
        <v>58</v>
      </c>
      <c r="C388" s="12">
        <v>5896</v>
      </c>
      <c r="D388" s="13" t="s">
        <v>59</v>
      </c>
      <c r="E388" s="15">
        <v>4513</v>
      </c>
      <c r="F388" s="15">
        <v>4895</v>
      </c>
      <c r="G388" s="7">
        <f t="shared" si="24"/>
        <v>382</v>
      </c>
      <c r="H388" s="8">
        <f t="shared" si="25"/>
        <v>8.4644360735652555E-2</v>
      </c>
      <c r="I388" s="14">
        <v>373.41999999999996</v>
      </c>
      <c r="J388" s="14">
        <v>389.82000000000005</v>
      </c>
      <c r="K388" s="3">
        <f t="shared" si="26"/>
        <v>16.400000000000091</v>
      </c>
      <c r="L388" s="8">
        <f t="shared" si="27"/>
        <v>4.3918376091264776E-2</v>
      </c>
    </row>
    <row r="389" spans="1:12">
      <c r="A389" s="12">
        <v>7018</v>
      </c>
      <c r="B389" s="13" t="s">
        <v>58</v>
      </c>
      <c r="C389" s="12">
        <v>5900</v>
      </c>
      <c r="D389" s="13" t="s">
        <v>248</v>
      </c>
      <c r="E389" s="15">
        <v>1568</v>
      </c>
      <c r="F389" s="15">
        <v>2294</v>
      </c>
      <c r="G389" s="7">
        <f t="shared" si="24"/>
        <v>726</v>
      </c>
      <c r="H389" s="8">
        <f t="shared" si="25"/>
        <v>0.46301020408163263</v>
      </c>
      <c r="I389" s="14">
        <v>173.75</v>
      </c>
      <c r="J389" s="14">
        <v>358.38</v>
      </c>
      <c r="K389" s="3">
        <f t="shared" si="26"/>
        <v>184.63</v>
      </c>
      <c r="L389" s="8">
        <f t="shared" si="27"/>
        <v>1.0626187050359712</v>
      </c>
    </row>
    <row r="390" spans="1:12">
      <c r="A390" s="12">
        <v>7018</v>
      </c>
      <c r="B390" s="13" t="s">
        <v>58</v>
      </c>
      <c r="C390" s="12">
        <v>5903</v>
      </c>
      <c r="D390" s="13" t="s">
        <v>310</v>
      </c>
      <c r="E390" s="15">
        <v>4043</v>
      </c>
      <c r="F390" s="15">
        <v>686</v>
      </c>
      <c r="G390" s="7">
        <f t="shared" si="24"/>
        <v>-3357</v>
      </c>
      <c r="H390" s="8">
        <f t="shared" si="25"/>
        <v>-0.83032401681919366</v>
      </c>
      <c r="I390" s="14">
        <v>248.48</v>
      </c>
      <c r="J390" s="14">
        <v>42.41</v>
      </c>
      <c r="K390" s="3">
        <f t="shared" si="26"/>
        <v>-206.07</v>
      </c>
      <c r="L390" s="8">
        <f t="shared" si="27"/>
        <v>-0.82932227945911141</v>
      </c>
    </row>
    <row r="391" spans="1:12">
      <c r="A391" s="12">
        <v>7018</v>
      </c>
      <c r="B391" s="13" t="s">
        <v>58</v>
      </c>
      <c r="C391" s="12">
        <v>7054</v>
      </c>
      <c r="D391" s="13" t="s">
        <v>435</v>
      </c>
      <c r="E391" s="15">
        <v>794</v>
      </c>
      <c r="F391" s="15">
        <v>745</v>
      </c>
      <c r="G391" s="7">
        <f t="shared" si="24"/>
        <v>-49</v>
      </c>
      <c r="H391" s="8">
        <f t="shared" si="25"/>
        <v>-6.1712846347607056E-2</v>
      </c>
      <c r="I391" s="14">
        <v>39</v>
      </c>
      <c r="J391" s="14">
        <v>47.6</v>
      </c>
      <c r="K391" s="3">
        <f t="shared" si="26"/>
        <v>8.6000000000000014</v>
      </c>
      <c r="L391" s="8">
        <f t="shared" si="27"/>
        <v>0.22051282051282056</v>
      </c>
    </row>
    <row r="392" spans="1:12">
      <c r="A392" s="12">
        <v>7029</v>
      </c>
      <c r="B392" s="13" t="s">
        <v>104</v>
      </c>
      <c r="C392" s="12">
        <v>2</v>
      </c>
      <c r="D392" s="13" t="s">
        <v>489</v>
      </c>
      <c r="E392" s="15">
        <v>2014</v>
      </c>
      <c r="F392" s="15">
        <v>1355</v>
      </c>
      <c r="G392" s="7">
        <f t="shared" si="24"/>
        <v>-659</v>
      </c>
      <c r="H392" s="8">
        <f t="shared" si="25"/>
        <v>-0.32720953326713009</v>
      </c>
      <c r="I392" s="14">
        <v>145.02000000000001</v>
      </c>
      <c r="J392" s="14">
        <v>112.53</v>
      </c>
      <c r="K392" s="3">
        <f t="shared" si="26"/>
        <v>-32.490000000000009</v>
      </c>
      <c r="L392" s="8">
        <f t="shared" si="27"/>
        <v>-0.22403806371534965</v>
      </c>
    </row>
    <row r="393" spans="1:12">
      <c r="A393" s="12">
        <v>7029</v>
      </c>
      <c r="B393" s="13" t="s">
        <v>104</v>
      </c>
      <c r="C393" s="12">
        <v>4</v>
      </c>
      <c r="D393" s="13" t="s">
        <v>289</v>
      </c>
      <c r="E393" s="15">
        <v>677</v>
      </c>
      <c r="F393" s="15">
        <v>900</v>
      </c>
      <c r="G393" s="7">
        <f t="shared" si="24"/>
        <v>223</v>
      </c>
      <c r="H393" s="8">
        <f t="shared" si="25"/>
        <v>0.32939438700147711</v>
      </c>
      <c r="I393" s="14">
        <v>38.479999999999997</v>
      </c>
      <c r="J393" s="14">
        <v>49.769999999999996</v>
      </c>
      <c r="K393" s="3">
        <f t="shared" si="26"/>
        <v>11.29</v>
      </c>
      <c r="L393" s="8">
        <f t="shared" si="27"/>
        <v>0.29339916839916841</v>
      </c>
    </row>
    <row r="394" spans="1:12">
      <c r="A394" s="12">
        <v>7029</v>
      </c>
      <c r="B394" s="13" t="s">
        <v>104</v>
      </c>
      <c r="C394" s="12">
        <v>8</v>
      </c>
      <c r="D394" s="13" t="s">
        <v>346</v>
      </c>
      <c r="E394" s="15">
        <v>2016</v>
      </c>
      <c r="F394" s="15">
        <v>2603</v>
      </c>
      <c r="G394" s="7">
        <f t="shared" si="24"/>
        <v>587</v>
      </c>
      <c r="H394" s="8">
        <f t="shared" si="25"/>
        <v>0.29117063492063494</v>
      </c>
      <c r="I394" s="14">
        <v>110.51</v>
      </c>
      <c r="J394" s="14">
        <v>141.76</v>
      </c>
      <c r="K394" s="3">
        <f t="shared" si="26"/>
        <v>31.249999999999986</v>
      </c>
      <c r="L394" s="8">
        <f t="shared" si="27"/>
        <v>0.28277983892860359</v>
      </c>
    </row>
    <row r="395" spans="1:12">
      <c r="A395" s="12">
        <v>7029</v>
      </c>
      <c r="B395" s="13" t="s">
        <v>104</v>
      </c>
      <c r="C395" s="12">
        <v>16</v>
      </c>
      <c r="D395" s="13" t="s">
        <v>475</v>
      </c>
      <c r="E395" s="15">
        <v>936</v>
      </c>
      <c r="F395" s="15">
        <v>420</v>
      </c>
      <c r="G395" s="7">
        <f t="shared" si="24"/>
        <v>-516</v>
      </c>
      <c r="H395" s="8">
        <f t="shared" si="25"/>
        <v>-0.55128205128205132</v>
      </c>
      <c r="I395" s="14">
        <v>48</v>
      </c>
      <c r="J395" s="14">
        <v>25</v>
      </c>
      <c r="K395" s="3">
        <f t="shared" si="26"/>
        <v>-23</v>
      </c>
      <c r="L395" s="8">
        <f t="shared" si="27"/>
        <v>-0.47916666666666669</v>
      </c>
    </row>
    <row r="396" spans="1:12">
      <c r="A396" s="12">
        <v>7029</v>
      </c>
      <c r="B396" s="13" t="s">
        <v>104</v>
      </c>
      <c r="C396" s="12">
        <v>36</v>
      </c>
      <c r="D396" s="13" t="s">
        <v>354</v>
      </c>
      <c r="E396" s="15">
        <v>1118</v>
      </c>
      <c r="F396" s="15">
        <v>1382</v>
      </c>
      <c r="G396" s="7">
        <f t="shared" si="24"/>
        <v>264</v>
      </c>
      <c r="H396" s="8">
        <f t="shared" si="25"/>
        <v>0.23613595706618962</v>
      </c>
      <c r="I396" s="14">
        <v>79.61</v>
      </c>
      <c r="J396" s="14">
        <v>95.740000000000009</v>
      </c>
      <c r="K396" s="3">
        <f t="shared" si="26"/>
        <v>16.13000000000001</v>
      </c>
      <c r="L396" s="8">
        <f t="shared" si="27"/>
        <v>0.20261273709333011</v>
      </c>
    </row>
    <row r="397" spans="1:12">
      <c r="A397" s="12">
        <v>7029</v>
      </c>
      <c r="B397" s="13" t="s">
        <v>104</v>
      </c>
      <c r="C397" s="12">
        <v>37</v>
      </c>
      <c r="D397" s="13" t="s">
        <v>105</v>
      </c>
      <c r="E397" s="15">
        <v>1780</v>
      </c>
      <c r="F397" s="15">
        <v>2145</v>
      </c>
      <c r="G397" s="7">
        <f t="shared" si="24"/>
        <v>365</v>
      </c>
      <c r="H397" s="8">
        <f t="shared" si="25"/>
        <v>0.2050561797752809</v>
      </c>
      <c r="I397" s="14">
        <v>117.59</v>
      </c>
      <c r="J397" s="14">
        <v>142.22</v>
      </c>
      <c r="K397" s="3">
        <f t="shared" si="26"/>
        <v>24.629999999999995</v>
      </c>
      <c r="L397" s="8">
        <f t="shared" si="27"/>
        <v>0.2094565864444255</v>
      </c>
    </row>
    <row r="398" spans="1:12">
      <c r="A398" s="12">
        <v>7029</v>
      </c>
      <c r="B398" s="13" t="s">
        <v>104</v>
      </c>
      <c r="C398" s="12">
        <v>38</v>
      </c>
      <c r="D398" s="13" t="s">
        <v>549</v>
      </c>
      <c r="E398" s="15">
        <v>504</v>
      </c>
      <c r="F398" s="15">
        <v>613</v>
      </c>
      <c r="G398" s="7">
        <f t="shared" si="24"/>
        <v>109</v>
      </c>
      <c r="H398" s="8">
        <f t="shared" si="25"/>
        <v>0.21626984126984128</v>
      </c>
      <c r="I398" s="14">
        <v>39.449999999999996</v>
      </c>
      <c r="J398" s="14">
        <v>44.88</v>
      </c>
      <c r="K398" s="3">
        <f t="shared" si="26"/>
        <v>5.4300000000000068</v>
      </c>
      <c r="L398" s="8">
        <f t="shared" si="27"/>
        <v>0.13764258555133099</v>
      </c>
    </row>
    <row r="399" spans="1:12">
      <c r="A399" s="12">
        <v>7029</v>
      </c>
      <c r="B399" s="13" t="s">
        <v>104</v>
      </c>
      <c r="C399" s="12">
        <v>39</v>
      </c>
      <c r="D399" s="13" t="s">
        <v>448</v>
      </c>
      <c r="E399" s="15">
        <v>1580</v>
      </c>
      <c r="F399" s="15">
        <v>1733</v>
      </c>
      <c r="G399" s="7">
        <f t="shared" si="24"/>
        <v>153</v>
      </c>
      <c r="H399" s="8">
        <f t="shared" si="25"/>
        <v>9.6835443037974686E-2</v>
      </c>
      <c r="I399" s="14">
        <v>101.47</v>
      </c>
      <c r="J399" s="14">
        <v>115.52000000000001</v>
      </c>
      <c r="K399" s="3">
        <f t="shared" si="26"/>
        <v>14.050000000000011</v>
      </c>
      <c r="L399" s="8">
        <f t="shared" si="27"/>
        <v>0.13846457080910626</v>
      </c>
    </row>
    <row r="400" spans="1:12">
      <c r="A400" s="12">
        <v>7032</v>
      </c>
      <c r="B400" s="13" t="s">
        <v>408</v>
      </c>
      <c r="C400" s="12">
        <v>1</v>
      </c>
      <c r="D400" s="13" t="s">
        <v>409</v>
      </c>
      <c r="E400" s="15">
        <v>768</v>
      </c>
      <c r="F400" s="15">
        <v>887</v>
      </c>
      <c r="G400" s="7">
        <f t="shared" si="24"/>
        <v>119</v>
      </c>
      <c r="H400" s="8">
        <f t="shared" si="25"/>
        <v>0.15494791666666666</v>
      </c>
      <c r="I400" s="14">
        <v>58.290000000000006</v>
      </c>
      <c r="J400" s="14">
        <v>66.990000000000009</v>
      </c>
      <c r="K400" s="3">
        <f t="shared" si="26"/>
        <v>8.7000000000000028</v>
      </c>
      <c r="L400" s="8">
        <f t="shared" si="27"/>
        <v>0.14925373134328362</v>
      </c>
    </row>
    <row r="401" spans="1:12">
      <c r="A401" s="12">
        <v>7033</v>
      </c>
      <c r="B401" s="13" t="s">
        <v>125</v>
      </c>
      <c r="C401" s="12">
        <v>438</v>
      </c>
      <c r="D401" s="13" t="s">
        <v>126</v>
      </c>
      <c r="E401" s="15">
        <v>1634</v>
      </c>
      <c r="F401" s="15">
        <v>886</v>
      </c>
      <c r="G401" s="7">
        <f t="shared" si="24"/>
        <v>-748</v>
      </c>
      <c r="H401" s="8">
        <f t="shared" si="25"/>
        <v>-0.45777233782129745</v>
      </c>
      <c r="I401" s="14">
        <v>107.69999999999999</v>
      </c>
      <c r="J401" s="14">
        <v>89.47</v>
      </c>
      <c r="K401" s="3">
        <f t="shared" si="26"/>
        <v>-18.22999999999999</v>
      </c>
      <c r="L401" s="8">
        <f t="shared" si="27"/>
        <v>-0.16926648096564523</v>
      </c>
    </row>
    <row r="402" spans="1:12">
      <c r="A402" s="12">
        <v>7033</v>
      </c>
      <c r="B402" s="13" t="s">
        <v>125</v>
      </c>
      <c r="C402" s="12">
        <v>439</v>
      </c>
      <c r="D402" s="13" t="s">
        <v>127</v>
      </c>
      <c r="E402" s="15">
        <v>543</v>
      </c>
      <c r="F402" s="15">
        <v>539</v>
      </c>
      <c r="G402" s="7">
        <f t="shared" si="24"/>
        <v>-4</v>
      </c>
      <c r="H402" s="8">
        <f t="shared" si="25"/>
        <v>-7.3664825046040518E-3</v>
      </c>
      <c r="I402" s="14">
        <v>37.32</v>
      </c>
      <c r="J402" s="14">
        <v>86.63</v>
      </c>
      <c r="K402" s="3">
        <f t="shared" si="26"/>
        <v>49.309999999999995</v>
      </c>
      <c r="L402" s="8">
        <f t="shared" si="27"/>
        <v>1.3212754555198283</v>
      </c>
    </row>
    <row r="403" spans="1:12">
      <c r="A403" s="12">
        <v>7034</v>
      </c>
      <c r="B403" s="13" t="s">
        <v>75</v>
      </c>
      <c r="C403" s="12">
        <v>1</v>
      </c>
      <c r="D403" s="13" t="s">
        <v>406</v>
      </c>
      <c r="E403" s="15">
        <v>889</v>
      </c>
      <c r="F403" s="15">
        <v>720</v>
      </c>
      <c r="G403" s="7">
        <f t="shared" si="24"/>
        <v>-169</v>
      </c>
      <c r="H403" s="8">
        <f t="shared" si="25"/>
        <v>-0.19010123734533182</v>
      </c>
      <c r="I403" s="14">
        <v>52.8</v>
      </c>
      <c r="J403" s="14">
        <v>48.96</v>
      </c>
      <c r="K403" s="3">
        <f t="shared" si="26"/>
        <v>-3.8399999999999963</v>
      </c>
      <c r="L403" s="8">
        <f t="shared" si="27"/>
        <v>-7.2727272727272654E-2</v>
      </c>
    </row>
    <row r="404" spans="1:12">
      <c r="A404" s="12">
        <v>7034</v>
      </c>
      <c r="B404" s="13" t="s">
        <v>75</v>
      </c>
      <c r="C404" s="12">
        <v>2</v>
      </c>
      <c r="D404" s="13" t="s">
        <v>453</v>
      </c>
      <c r="E404" s="15">
        <v>1788</v>
      </c>
      <c r="F404" s="15">
        <v>1805</v>
      </c>
      <c r="G404" s="7">
        <f t="shared" si="24"/>
        <v>17</v>
      </c>
      <c r="H404" s="8">
        <f t="shared" si="25"/>
        <v>9.5078299776286349E-3</v>
      </c>
      <c r="I404" s="14">
        <v>157.38</v>
      </c>
      <c r="J404" s="14">
        <v>142.51999999999998</v>
      </c>
      <c r="K404" s="3">
        <f t="shared" si="26"/>
        <v>-14.860000000000014</v>
      </c>
      <c r="L404" s="8">
        <f t="shared" si="27"/>
        <v>-9.4421146270174186E-2</v>
      </c>
    </row>
    <row r="405" spans="1:12">
      <c r="A405" s="12">
        <v>7034</v>
      </c>
      <c r="B405" s="13" t="s">
        <v>75</v>
      </c>
      <c r="C405" s="12">
        <v>3</v>
      </c>
      <c r="D405" s="13" t="s">
        <v>275</v>
      </c>
      <c r="E405" s="15">
        <v>2212</v>
      </c>
      <c r="F405" s="15">
        <v>1563</v>
      </c>
      <c r="G405" s="7">
        <f t="shared" si="24"/>
        <v>-649</v>
      </c>
      <c r="H405" s="8">
        <f t="shared" si="25"/>
        <v>-0.29339963833634719</v>
      </c>
      <c r="I405" s="14">
        <v>187.79000000000002</v>
      </c>
      <c r="J405" s="14">
        <v>143.62</v>
      </c>
      <c r="K405" s="3">
        <f t="shared" si="26"/>
        <v>-44.170000000000016</v>
      </c>
      <c r="L405" s="8">
        <f t="shared" si="27"/>
        <v>-0.23520954257415203</v>
      </c>
    </row>
    <row r="406" spans="1:12">
      <c r="A406" s="12">
        <v>7034</v>
      </c>
      <c r="B406" s="13" t="s">
        <v>75</v>
      </c>
      <c r="C406" s="12">
        <v>4</v>
      </c>
      <c r="D406" s="13" t="s">
        <v>269</v>
      </c>
      <c r="E406" s="15">
        <v>1870</v>
      </c>
      <c r="F406" s="15">
        <v>880</v>
      </c>
      <c r="G406" s="7">
        <f t="shared" si="24"/>
        <v>-990</v>
      </c>
      <c r="H406" s="8">
        <f t="shared" si="25"/>
        <v>-0.52941176470588236</v>
      </c>
      <c r="I406" s="14">
        <v>137.77000000000001</v>
      </c>
      <c r="J406" s="14">
        <v>72.099999999999994</v>
      </c>
      <c r="K406" s="3">
        <f t="shared" si="26"/>
        <v>-65.670000000000016</v>
      </c>
      <c r="L406" s="8">
        <f t="shared" si="27"/>
        <v>-0.47666400522610153</v>
      </c>
    </row>
    <row r="407" spans="1:12">
      <c r="A407" s="12">
        <v>7034</v>
      </c>
      <c r="B407" s="13" t="s">
        <v>75</v>
      </c>
      <c r="C407" s="12">
        <v>6</v>
      </c>
      <c r="D407" s="13" t="s">
        <v>399</v>
      </c>
      <c r="E407" s="15">
        <v>3741</v>
      </c>
      <c r="F407" s="15">
        <v>2476</v>
      </c>
      <c r="G407" s="7">
        <f t="shared" si="24"/>
        <v>-1265</v>
      </c>
      <c r="H407" s="8">
        <f t="shared" si="25"/>
        <v>-0.33814488104784818</v>
      </c>
      <c r="I407" s="14">
        <v>307.27999999999997</v>
      </c>
      <c r="J407" s="14">
        <v>204.32999999999998</v>
      </c>
      <c r="K407" s="3">
        <f t="shared" si="26"/>
        <v>-102.94999999999999</v>
      </c>
      <c r="L407" s="8">
        <f t="shared" si="27"/>
        <v>-0.33503644884144751</v>
      </c>
    </row>
    <row r="408" spans="1:12">
      <c r="A408" s="12">
        <v>7034</v>
      </c>
      <c r="B408" s="13" t="s">
        <v>75</v>
      </c>
      <c r="C408" s="12">
        <v>8</v>
      </c>
      <c r="D408" s="13" t="s">
        <v>76</v>
      </c>
      <c r="E408" s="15">
        <v>840</v>
      </c>
      <c r="F408" s="15">
        <v>649</v>
      </c>
      <c r="G408" s="7">
        <f t="shared" si="24"/>
        <v>-191</v>
      </c>
      <c r="H408" s="8">
        <f t="shared" si="25"/>
        <v>-0.22738095238095238</v>
      </c>
      <c r="I408" s="14">
        <v>97.27</v>
      </c>
      <c r="J408" s="14">
        <v>50.1</v>
      </c>
      <c r="K408" s="3">
        <f t="shared" si="26"/>
        <v>-47.169999999999995</v>
      </c>
      <c r="L408" s="8">
        <f t="shared" si="27"/>
        <v>-0.48493883006065586</v>
      </c>
    </row>
    <row r="409" spans="1:12">
      <c r="A409" s="12">
        <v>7034</v>
      </c>
      <c r="B409" s="13" t="s">
        <v>75</v>
      </c>
      <c r="C409" s="12">
        <v>9</v>
      </c>
      <c r="D409" s="13" t="s">
        <v>77</v>
      </c>
      <c r="E409" s="15">
        <v>913</v>
      </c>
      <c r="F409" s="15">
        <v>344</v>
      </c>
      <c r="G409" s="7">
        <f t="shared" si="24"/>
        <v>-569</v>
      </c>
      <c r="H409" s="8">
        <f t="shared" si="25"/>
        <v>-0.6232201533406353</v>
      </c>
      <c r="I409" s="14">
        <v>56.14</v>
      </c>
      <c r="J409" s="14">
        <v>30.1</v>
      </c>
      <c r="K409" s="3">
        <f t="shared" si="26"/>
        <v>-26.04</v>
      </c>
      <c r="L409" s="8">
        <f t="shared" si="27"/>
        <v>-0.46384039900249374</v>
      </c>
    </row>
    <row r="410" spans="1:12">
      <c r="A410" s="12">
        <v>7034</v>
      </c>
      <c r="B410" s="13" t="s">
        <v>75</v>
      </c>
      <c r="C410" s="12">
        <v>15</v>
      </c>
      <c r="D410" s="13" t="s">
        <v>472</v>
      </c>
      <c r="E410" s="15">
        <v>1284</v>
      </c>
      <c r="F410" s="15">
        <v>3109</v>
      </c>
      <c r="G410" s="7">
        <f t="shared" si="24"/>
        <v>1825</v>
      </c>
      <c r="H410" s="8">
        <f t="shared" si="25"/>
        <v>1.4213395638629283</v>
      </c>
      <c r="I410" s="14">
        <v>107.34</v>
      </c>
      <c r="J410" s="14">
        <v>264.63</v>
      </c>
      <c r="K410" s="3">
        <f t="shared" si="26"/>
        <v>157.29</v>
      </c>
      <c r="L410" s="8">
        <f t="shared" si="27"/>
        <v>1.4653437674678591</v>
      </c>
    </row>
    <row r="411" spans="1:12">
      <c r="A411" s="12">
        <v>7034</v>
      </c>
      <c r="B411" s="13" t="s">
        <v>75</v>
      </c>
      <c r="C411" s="12">
        <v>16</v>
      </c>
      <c r="D411" s="13" t="s">
        <v>200</v>
      </c>
      <c r="E411" s="15">
        <v>1768</v>
      </c>
      <c r="F411" s="15">
        <v>684</v>
      </c>
      <c r="G411" s="7">
        <f t="shared" si="24"/>
        <v>-1084</v>
      </c>
      <c r="H411" s="8">
        <f t="shared" si="25"/>
        <v>-0.6131221719457014</v>
      </c>
      <c r="I411" s="14">
        <v>134.44</v>
      </c>
      <c r="J411" s="14">
        <v>49.14</v>
      </c>
      <c r="K411" s="3">
        <f t="shared" si="26"/>
        <v>-85.3</v>
      </c>
      <c r="L411" s="8">
        <f t="shared" si="27"/>
        <v>-0.63448378458792021</v>
      </c>
    </row>
    <row r="412" spans="1:12">
      <c r="A412" s="12">
        <v>7034</v>
      </c>
      <c r="B412" s="13" t="s">
        <v>75</v>
      </c>
      <c r="C412" s="12">
        <v>17</v>
      </c>
      <c r="D412" s="13" t="s">
        <v>217</v>
      </c>
      <c r="E412" s="15">
        <v>1863</v>
      </c>
      <c r="F412" s="15">
        <v>1441</v>
      </c>
      <c r="G412" s="7">
        <f t="shared" si="24"/>
        <v>-422</v>
      </c>
      <c r="H412" s="8">
        <f t="shared" si="25"/>
        <v>-0.22651637144390768</v>
      </c>
      <c r="I412" s="14">
        <v>145.42000000000002</v>
      </c>
      <c r="J412" s="14">
        <v>131.38</v>
      </c>
      <c r="K412" s="3">
        <f t="shared" si="26"/>
        <v>-14.04000000000002</v>
      </c>
      <c r="L412" s="8">
        <f t="shared" si="27"/>
        <v>-9.6547930133406817E-2</v>
      </c>
    </row>
    <row r="413" spans="1:12">
      <c r="A413" s="12">
        <v>7034</v>
      </c>
      <c r="B413" s="13" t="s">
        <v>75</v>
      </c>
      <c r="C413" s="12">
        <v>18</v>
      </c>
      <c r="D413" s="13" t="s">
        <v>344</v>
      </c>
      <c r="E413" s="15">
        <v>3205</v>
      </c>
      <c r="F413" s="15">
        <v>1518</v>
      </c>
      <c r="G413" s="7">
        <f t="shared" si="24"/>
        <v>-1687</v>
      </c>
      <c r="H413" s="8">
        <f t="shared" si="25"/>
        <v>-0.52636505460218408</v>
      </c>
      <c r="I413" s="14">
        <v>248.83</v>
      </c>
      <c r="J413" s="14">
        <v>126.8</v>
      </c>
      <c r="K413" s="3">
        <f t="shared" si="26"/>
        <v>-122.03000000000002</v>
      </c>
      <c r="L413" s="8">
        <f t="shared" si="27"/>
        <v>-0.4904151428686252</v>
      </c>
    </row>
    <row r="414" spans="1:12">
      <c r="A414" s="12">
        <v>7034</v>
      </c>
      <c r="B414" s="13" t="s">
        <v>75</v>
      </c>
      <c r="C414" s="12">
        <v>19</v>
      </c>
      <c r="D414" s="13" t="s">
        <v>449</v>
      </c>
      <c r="E414" s="15">
        <v>1439</v>
      </c>
      <c r="F414" s="15">
        <v>723</v>
      </c>
      <c r="G414" s="7">
        <f t="shared" si="24"/>
        <v>-716</v>
      </c>
      <c r="H414" s="8">
        <f t="shared" si="25"/>
        <v>-0.49756775538568448</v>
      </c>
      <c r="I414" s="14">
        <v>100.48</v>
      </c>
      <c r="J414" s="14">
        <v>60.47</v>
      </c>
      <c r="K414" s="3">
        <f t="shared" si="26"/>
        <v>-40.010000000000005</v>
      </c>
      <c r="L414" s="8">
        <f t="shared" si="27"/>
        <v>-0.39818869426751596</v>
      </c>
    </row>
    <row r="415" spans="1:12">
      <c r="A415" s="12">
        <v>7034</v>
      </c>
      <c r="B415" s="13" t="s">
        <v>75</v>
      </c>
      <c r="C415" s="12">
        <v>20</v>
      </c>
      <c r="D415" s="13" t="s">
        <v>203</v>
      </c>
      <c r="E415" s="15">
        <v>1021</v>
      </c>
      <c r="F415" s="15">
        <v>1314</v>
      </c>
      <c r="G415" s="7">
        <f t="shared" si="24"/>
        <v>293</v>
      </c>
      <c r="H415" s="8">
        <f t="shared" si="25"/>
        <v>0.28697355533790403</v>
      </c>
      <c r="I415" s="14">
        <v>73.69</v>
      </c>
      <c r="J415" s="14">
        <v>146.98000000000002</v>
      </c>
      <c r="K415" s="3">
        <f t="shared" si="26"/>
        <v>73.29000000000002</v>
      </c>
      <c r="L415" s="8">
        <f t="shared" si="27"/>
        <v>0.99457185506853063</v>
      </c>
    </row>
    <row r="416" spans="1:12">
      <c r="A416" s="12">
        <v>7034</v>
      </c>
      <c r="B416" s="13" t="s">
        <v>75</v>
      </c>
      <c r="C416" s="12">
        <v>22</v>
      </c>
      <c r="D416" s="13" t="s">
        <v>89</v>
      </c>
      <c r="E416" s="15">
        <v>1103</v>
      </c>
      <c r="F416" s="15">
        <v>882</v>
      </c>
      <c r="G416" s="7">
        <f t="shared" si="24"/>
        <v>-221</v>
      </c>
      <c r="H416" s="8">
        <f t="shared" si="25"/>
        <v>-0.20036264732547598</v>
      </c>
      <c r="I416" s="14">
        <v>72.86</v>
      </c>
      <c r="J416" s="14">
        <v>121.63</v>
      </c>
      <c r="K416" s="3">
        <f t="shared" si="26"/>
        <v>48.769999999999996</v>
      </c>
      <c r="L416" s="8">
        <f t="shared" si="27"/>
        <v>0.66936590721932465</v>
      </c>
    </row>
    <row r="417" spans="1:12">
      <c r="A417" s="12">
        <v>7034</v>
      </c>
      <c r="B417" s="13" t="s">
        <v>75</v>
      </c>
      <c r="C417" s="12">
        <v>23</v>
      </c>
      <c r="D417" s="13" t="s">
        <v>533</v>
      </c>
      <c r="E417" s="15">
        <v>796</v>
      </c>
      <c r="F417" s="15">
        <v>0</v>
      </c>
      <c r="G417" s="7">
        <f t="shared" si="24"/>
        <v>-796</v>
      </c>
      <c r="H417" s="8">
        <f t="shared" si="25"/>
        <v>-1</v>
      </c>
      <c r="I417" s="14">
        <v>61.93</v>
      </c>
      <c r="J417" s="14">
        <v>0</v>
      </c>
      <c r="K417" s="3">
        <f t="shared" si="26"/>
        <v>-61.93</v>
      </c>
      <c r="L417" s="8">
        <f t="shared" si="27"/>
        <v>-1</v>
      </c>
    </row>
    <row r="418" spans="1:12">
      <c r="A418" s="12">
        <v>7034</v>
      </c>
      <c r="B418" s="13" t="s">
        <v>75</v>
      </c>
      <c r="C418" s="12">
        <v>24</v>
      </c>
      <c r="D418" s="13" t="s">
        <v>356</v>
      </c>
      <c r="E418" s="15">
        <v>1917</v>
      </c>
      <c r="F418" s="15">
        <v>1138</v>
      </c>
      <c r="G418" s="7">
        <f t="shared" si="24"/>
        <v>-779</v>
      </c>
      <c r="H418" s="8">
        <f t="shared" si="25"/>
        <v>-0.4063641105894627</v>
      </c>
      <c r="I418" s="14">
        <v>142.68</v>
      </c>
      <c r="J418" s="14">
        <v>80.850000000000009</v>
      </c>
      <c r="K418" s="3">
        <f t="shared" si="26"/>
        <v>-61.83</v>
      </c>
      <c r="L418" s="8">
        <f t="shared" si="27"/>
        <v>-0.43334735071488645</v>
      </c>
    </row>
    <row r="419" spans="1:12">
      <c r="A419" s="12">
        <v>7034</v>
      </c>
      <c r="B419" s="13" t="s">
        <v>75</v>
      </c>
      <c r="C419" s="12">
        <v>25</v>
      </c>
      <c r="D419" s="13" t="s">
        <v>317</v>
      </c>
      <c r="E419" s="15">
        <v>3145</v>
      </c>
      <c r="F419" s="15">
        <v>2349</v>
      </c>
      <c r="G419" s="7">
        <f t="shared" si="24"/>
        <v>-796</v>
      </c>
      <c r="H419" s="8">
        <f t="shared" si="25"/>
        <v>-0.25310015898251192</v>
      </c>
      <c r="I419" s="14">
        <v>213.62</v>
      </c>
      <c r="J419" s="14">
        <v>232</v>
      </c>
      <c r="K419" s="3">
        <f t="shared" si="26"/>
        <v>18.379999999999995</v>
      </c>
      <c r="L419" s="8">
        <f t="shared" si="27"/>
        <v>8.6040632899541225E-2</v>
      </c>
    </row>
    <row r="420" spans="1:12">
      <c r="A420" s="12">
        <v>7034</v>
      </c>
      <c r="B420" s="13" t="s">
        <v>75</v>
      </c>
      <c r="C420" s="12">
        <v>26</v>
      </c>
      <c r="D420" s="13" t="s">
        <v>536</v>
      </c>
      <c r="E420" s="15">
        <v>2149</v>
      </c>
      <c r="F420" s="15">
        <v>1558</v>
      </c>
      <c r="G420" s="7">
        <f t="shared" si="24"/>
        <v>-591</v>
      </c>
      <c r="H420" s="8">
        <f t="shared" si="25"/>
        <v>-0.27501163331782225</v>
      </c>
      <c r="I420" s="14">
        <v>193.15</v>
      </c>
      <c r="J420" s="14">
        <v>132.67000000000002</v>
      </c>
      <c r="K420" s="3">
        <f t="shared" si="26"/>
        <v>-60.47999999999999</v>
      </c>
      <c r="L420" s="8">
        <f t="shared" si="27"/>
        <v>-0.31312451462593832</v>
      </c>
    </row>
    <row r="421" spans="1:12">
      <c r="A421" s="12">
        <v>7034</v>
      </c>
      <c r="B421" s="13" t="s">
        <v>75</v>
      </c>
      <c r="C421" s="12">
        <v>27</v>
      </c>
      <c r="D421" s="13" t="s">
        <v>504</v>
      </c>
      <c r="E421" s="15">
        <v>794</v>
      </c>
      <c r="F421" s="15">
        <v>70</v>
      </c>
      <c r="G421" s="7">
        <f t="shared" si="24"/>
        <v>-724</v>
      </c>
      <c r="H421" s="8">
        <f t="shared" si="25"/>
        <v>-0.91183879093198994</v>
      </c>
      <c r="I421" s="14">
        <v>74.850000000000009</v>
      </c>
      <c r="J421" s="14">
        <v>22.66</v>
      </c>
      <c r="K421" s="3">
        <f t="shared" si="26"/>
        <v>-52.190000000000012</v>
      </c>
      <c r="L421" s="8">
        <f t="shared" si="27"/>
        <v>-0.69726118904475631</v>
      </c>
    </row>
    <row r="422" spans="1:12">
      <c r="A422" s="12">
        <v>7034</v>
      </c>
      <c r="B422" s="13" t="s">
        <v>75</v>
      </c>
      <c r="C422" s="12">
        <v>28</v>
      </c>
      <c r="D422" s="13" t="s">
        <v>419</v>
      </c>
      <c r="E422" s="15">
        <v>1124</v>
      </c>
      <c r="F422" s="15">
        <v>998</v>
      </c>
      <c r="G422" s="7">
        <f t="shared" si="24"/>
        <v>-126</v>
      </c>
      <c r="H422" s="8">
        <f t="shared" si="25"/>
        <v>-0.11209964412811388</v>
      </c>
      <c r="I422" s="14">
        <v>83.86</v>
      </c>
      <c r="J422" s="14">
        <v>92.52</v>
      </c>
      <c r="K422" s="3">
        <f t="shared" si="26"/>
        <v>8.6599999999999966</v>
      </c>
      <c r="L422" s="8">
        <f t="shared" si="27"/>
        <v>0.10326735034581441</v>
      </c>
    </row>
    <row r="423" spans="1:12">
      <c r="A423" s="12">
        <v>7034</v>
      </c>
      <c r="B423" s="13" t="s">
        <v>75</v>
      </c>
      <c r="C423" s="12">
        <v>29</v>
      </c>
      <c r="D423" s="13" t="s">
        <v>563</v>
      </c>
      <c r="E423" s="15">
        <v>861</v>
      </c>
      <c r="F423" s="15">
        <v>349</v>
      </c>
      <c r="G423" s="7">
        <f t="shared" si="24"/>
        <v>-512</v>
      </c>
      <c r="H423" s="8">
        <f t="shared" si="25"/>
        <v>-0.59465737514518002</v>
      </c>
      <c r="I423" s="14">
        <v>56.34</v>
      </c>
      <c r="J423" s="14">
        <v>36.049999999999997</v>
      </c>
      <c r="K423" s="3">
        <f t="shared" si="26"/>
        <v>-20.290000000000006</v>
      </c>
      <c r="L423" s="8">
        <f t="shared" si="27"/>
        <v>-0.36013489527866532</v>
      </c>
    </row>
    <row r="424" spans="1:12">
      <c r="A424" s="12">
        <v>7034</v>
      </c>
      <c r="B424" s="13" t="s">
        <v>75</v>
      </c>
      <c r="C424" s="12">
        <v>30</v>
      </c>
      <c r="D424" s="13" t="s">
        <v>541</v>
      </c>
      <c r="E424" s="15">
        <v>966</v>
      </c>
      <c r="F424" s="15">
        <v>751</v>
      </c>
      <c r="G424" s="7">
        <f t="shared" si="24"/>
        <v>-215</v>
      </c>
      <c r="H424" s="8">
        <f t="shared" si="25"/>
        <v>-0.2225672877846791</v>
      </c>
      <c r="I424" s="14">
        <v>76.83</v>
      </c>
      <c r="J424" s="14">
        <v>57.47</v>
      </c>
      <c r="K424" s="3">
        <f t="shared" si="26"/>
        <v>-19.36</v>
      </c>
      <c r="L424" s="8">
        <f t="shared" si="27"/>
        <v>-0.25198490173109461</v>
      </c>
    </row>
    <row r="425" spans="1:12">
      <c r="A425" s="12">
        <v>7034</v>
      </c>
      <c r="B425" s="13" t="s">
        <v>75</v>
      </c>
      <c r="C425" s="12">
        <v>31</v>
      </c>
      <c r="D425" s="13" t="s">
        <v>450</v>
      </c>
      <c r="E425" s="15">
        <v>954</v>
      </c>
      <c r="F425" s="15">
        <v>1227</v>
      </c>
      <c r="G425" s="7">
        <f t="shared" si="24"/>
        <v>273</v>
      </c>
      <c r="H425" s="8">
        <f t="shared" si="25"/>
        <v>0.28616352201257861</v>
      </c>
      <c r="I425" s="14">
        <v>80.16</v>
      </c>
      <c r="J425" s="14">
        <v>135.12</v>
      </c>
      <c r="K425" s="3">
        <f t="shared" si="26"/>
        <v>54.960000000000008</v>
      </c>
      <c r="L425" s="8">
        <f t="shared" si="27"/>
        <v>0.68562874251497019</v>
      </c>
    </row>
    <row r="426" spans="1:12">
      <c r="A426" s="12">
        <v>7034</v>
      </c>
      <c r="B426" s="13" t="s">
        <v>75</v>
      </c>
      <c r="C426" s="12">
        <v>32</v>
      </c>
      <c r="D426" s="13" t="s">
        <v>272</v>
      </c>
      <c r="E426" s="15">
        <v>1923</v>
      </c>
      <c r="F426" s="15">
        <v>1015</v>
      </c>
      <c r="G426" s="7">
        <f t="shared" si="24"/>
        <v>-908</v>
      </c>
      <c r="H426" s="8">
        <f t="shared" si="25"/>
        <v>-0.47217888715548623</v>
      </c>
      <c r="I426" s="14">
        <v>124.84</v>
      </c>
      <c r="J426" s="14">
        <v>82.05</v>
      </c>
      <c r="K426" s="3">
        <f t="shared" si="26"/>
        <v>-42.790000000000006</v>
      </c>
      <c r="L426" s="8">
        <f t="shared" si="27"/>
        <v>-0.34275873117590522</v>
      </c>
    </row>
    <row r="427" spans="1:12">
      <c r="A427" s="12">
        <v>7034</v>
      </c>
      <c r="B427" s="13" t="s">
        <v>75</v>
      </c>
      <c r="C427" s="12">
        <v>38</v>
      </c>
      <c r="D427" s="13" t="s">
        <v>421</v>
      </c>
      <c r="E427" s="15">
        <v>906</v>
      </c>
      <c r="F427" s="15">
        <v>857</v>
      </c>
      <c r="G427" s="7">
        <f t="shared" si="24"/>
        <v>-49</v>
      </c>
      <c r="H427" s="8">
        <f t="shared" si="25"/>
        <v>-5.4083885209713023E-2</v>
      </c>
      <c r="I427" s="14">
        <v>69.400000000000006</v>
      </c>
      <c r="J427" s="14">
        <v>63.089999999999996</v>
      </c>
      <c r="K427" s="3">
        <f t="shared" si="26"/>
        <v>-6.3100000000000094</v>
      </c>
      <c r="L427" s="8">
        <f t="shared" si="27"/>
        <v>-9.092219020172923E-2</v>
      </c>
    </row>
    <row r="428" spans="1:12">
      <c r="A428" s="12">
        <v>7034</v>
      </c>
      <c r="B428" s="13" t="s">
        <v>75</v>
      </c>
      <c r="C428" s="12">
        <v>39</v>
      </c>
      <c r="D428" s="13" t="s">
        <v>287</v>
      </c>
      <c r="E428" s="15">
        <v>575</v>
      </c>
      <c r="F428" s="15">
        <v>171</v>
      </c>
      <c r="G428" s="7">
        <f t="shared" si="24"/>
        <v>-404</v>
      </c>
      <c r="H428" s="8">
        <f t="shared" si="25"/>
        <v>-0.70260869565217388</v>
      </c>
      <c r="I428" s="14">
        <v>32.269999999999996</v>
      </c>
      <c r="J428" s="14">
        <v>8.14</v>
      </c>
      <c r="K428" s="3">
        <f t="shared" si="26"/>
        <v>-24.129999999999995</v>
      </c>
      <c r="L428" s="8">
        <f t="shared" si="27"/>
        <v>-0.74775333126743104</v>
      </c>
    </row>
    <row r="429" spans="1:12">
      <c r="A429" s="12">
        <v>7034</v>
      </c>
      <c r="B429" s="13" t="s">
        <v>75</v>
      </c>
      <c r="C429" s="12">
        <v>40</v>
      </c>
      <c r="D429" s="13" t="s">
        <v>288</v>
      </c>
      <c r="E429" s="15">
        <v>524</v>
      </c>
      <c r="F429" s="15">
        <v>320</v>
      </c>
      <c r="G429" s="7">
        <f t="shared" si="24"/>
        <v>-204</v>
      </c>
      <c r="H429" s="8">
        <f t="shared" si="25"/>
        <v>-0.38931297709923662</v>
      </c>
      <c r="I429" s="14">
        <v>28.43</v>
      </c>
      <c r="J429" s="14">
        <v>20.39</v>
      </c>
      <c r="K429" s="3">
        <f t="shared" si="26"/>
        <v>-8.0399999999999991</v>
      </c>
      <c r="L429" s="8">
        <f t="shared" si="27"/>
        <v>-0.28279985930355256</v>
      </c>
    </row>
    <row r="430" spans="1:12">
      <c r="A430" s="12">
        <v>7035</v>
      </c>
      <c r="B430" s="13" t="s">
        <v>135</v>
      </c>
      <c r="C430" s="12">
        <v>1</v>
      </c>
      <c r="D430" s="13" t="s">
        <v>137</v>
      </c>
      <c r="E430" s="15">
        <v>1716</v>
      </c>
      <c r="F430" s="15">
        <v>1559</v>
      </c>
      <c r="G430" s="7">
        <f t="shared" si="24"/>
        <v>-157</v>
      </c>
      <c r="H430" s="8">
        <f t="shared" si="25"/>
        <v>-9.1491841491841489E-2</v>
      </c>
      <c r="I430" s="14">
        <v>163.66</v>
      </c>
      <c r="J430" s="14">
        <v>136.02000000000001</v>
      </c>
      <c r="K430" s="3">
        <f t="shared" si="26"/>
        <v>-27.639999999999986</v>
      </c>
      <c r="L430" s="8">
        <f t="shared" si="27"/>
        <v>-0.16888671636319191</v>
      </c>
    </row>
    <row r="431" spans="1:12">
      <c r="A431" s="12">
        <v>7035</v>
      </c>
      <c r="B431" s="13" t="s">
        <v>135</v>
      </c>
      <c r="C431" s="12">
        <v>2</v>
      </c>
      <c r="D431" s="13" t="s">
        <v>136</v>
      </c>
      <c r="E431" s="15">
        <v>1739</v>
      </c>
      <c r="F431" s="15">
        <v>1926</v>
      </c>
      <c r="G431" s="7">
        <f t="shared" si="24"/>
        <v>187</v>
      </c>
      <c r="H431" s="8">
        <f t="shared" si="25"/>
        <v>0.10753306497987349</v>
      </c>
      <c r="I431" s="14">
        <v>105.39</v>
      </c>
      <c r="J431" s="14">
        <v>149.19999999999999</v>
      </c>
      <c r="K431" s="3">
        <f t="shared" si="26"/>
        <v>43.809999999999988</v>
      </c>
      <c r="L431" s="8">
        <f t="shared" si="27"/>
        <v>0.41569408862320889</v>
      </c>
    </row>
    <row r="432" spans="1:12">
      <c r="A432" s="12">
        <v>7035</v>
      </c>
      <c r="B432" s="13" t="s">
        <v>135</v>
      </c>
      <c r="C432" s="12">
        <v>3</v>
      </c>
      <c r="D432" s="13" t="s">
        <v>139</v>
      </c>
      <c r="E432" s="15">
        <v>2019</v>
      </c>
      <c r="F432" s="15">
        <v>2360</v>
      </c>
      <c r="G432" s="7">
        <f t="shared" si="24"/>
        <v>341</v>
      </c>
      <c r="H432" s="8">
        <f t="shared" si="25"/>
        <v>0.16889549281822686</v>
      </c>
      <c r="I432" s="14">
        <v>189.19</v>
      </c>
      <c r="J432" s="14">
        <v>179.93</v>
      </c>
      <c r="K432" s="3">
        <f t="shared" si="26"/>
        <v>-9.2599999999999909</v>
      </c>
      <c r="L432" s="8">
        <f t="shared" si="27"/>
        <v>-4.8945504519266297E-2</v>
      </c>
    </row>
    <row r="433" spans="1:12">
      <c r="A433" s="12">
        <v>7035</v>
      </c>
      <c r="B433" s="13" t="s">
        <v>135</v>
      </c>
      <c r="C433" s="12">
        <v>4</v>
      </c>
      <c r="D433" s="13" t="s">
        <v>138</v>
      </c>
      <c r="E433" s="15">
        <v>1402</v>
      </c>
      <c r="F433" s="15">
        <v>1241</v>
      </c>
      <c r="G433" s="7">
        <f t="shared" si="24"/>
        <v>-161</v>
      </c>
      <c r="H433" s="8">
        <f t="shared" si="25"/>
        <v>-0.11483594864479316</v>
      </c>
      <c r="I433" s="14">
        <v>82.35</v>
      </c>
      <c r="J433" s="14">
        <v>91.22</v>
      </c>
      <c r="K433" s="3">
        <f t="shared" si="26"/>
        <v>8.8700000000000045</v>
      </c>
      <c r="L433" s="8">
        <f t="shared" si="27"/>
        <v>0.10771098967820286</v>
      </c>
    </row>
    <row r="434" spans="1:12">
      <c r="A434" s="12">
        <v>7037</v>
      </c>
      <c r="B434" s="13" t="s">
        <v>205</v>
      </c>
      <c r="C434" s="12">
        <v>1</v>
      </c>
      <c r="D434" s="13" t="s">
        <v>403</v>
      </c>
      <c r="E434" s="15">
        <v>485</v>
      </c>
      <c r="F434" s="15">
        <v>462</v>
      </c>
      <c r="G434" s="7">
        <f t="shared" si="24"/>
        <v>-23</v>
      </c>
      <c r="H434" s="8">
        <f t="shared" si="25"/>
        <v>-4.7422680412371132E-2</v>
      </c>
      <c r="I434" s="14">
        <v>32.76</v>
      </c>
      <c r="J434" s="14">
        <v>33.200000000000003</v>
      </c>
      <c r="K434" s="3">
        <f t="shared" si="26"/>
        <v>0.44000000000000483</v>
      </c>
      <c r="L434" s="8">
        <f t="shared" si="27"/>
        <v>1.3431013431013579E-2</v>
      </c>
    </row>
    <row r="435" spans="1:12">
      <c r="A435" s="12">
        <v>7037</v>
      </c>
      <c r="B435" s="13" t="s">
        <v>205</v>
      </c>
      <c r="C435" s="12">
        <v>2</v>
      </c>
      <c r="D435" s="13" t="s">
        <v>206</v>
      </c>
      <c r="E435" s="15">
        <v>333</v>
      </c>
      <c r="F435" s="15">
        <v>472</v>
      </c>
      <c r="G435" s="7">
        <f t="shared" si="24"/>
        <v>139</v>
      </c>
      <c r="H435" s="8">
        <f t="shared" si="25"/>
        <v>0.41741741741741739</v>
      </c>
      <c r="I435" s="14">
        <v>26.25</v>
      </c>
      <c r="J435" s="14">
        <v>42.35</v>
      </c>
      <c r="K435" s="3">
        <f t="shared" si="26"/>
        <v>16.100000000000001</v>
      </c>
      <c r="L435" s="8">
        <f t="shared" si="27"/>
        <v>0.6133333333333334</v>
      </c>
    </row>
    <row r="436" spans="1:12">
      <c r="A436" s="12">
        <v>7038</v>
      </c>
      <c r="B436" s="13" t="s">
        <v>134</v>
      </c>
      <c r="C436" s="12">
        <v>1</v>
      </c>
      <c r="D436" s="13" t="s">
        <v>134</v>
      </c>
      <c r="E436" s="15">
        <v>8856</v>
      </c>
      <c r="F436" s="15">
        <v>8136</v>
      </c>
      <c r="G436" s="7">
        <f t="shared" si="24"/>
        <v>-720</v>
      </c>
      <c r="H436" s="8">
        <f t="shared" si="25"/>
        <v>-8.1300813008130079E-2</v>
      </c>
      <c r="I436" s="14">
        <v>869.36</v>
      </c>
      <c r="J436" s="14">
        <v>862.31999999999994</v>
      </c>
      <c r="K436" s="3">
        <f t="shared" si="26"/>
        <v>-7.0400000000000773</v>
      </c>
      <c r="L436" s="8">
        <f t="shared" si="27"/>
        <v>-8.097911107021346E-3</v>
      </c>
    </row>
    <row r="437" spans="1:12">
      <c r="A437" s="12">
        <v>8010</v>
      </c>
      <c r="B437" s="13" t="s">
        <v>507</v>
      </c>
      <c r="C437" s="12">
        <v>654</v>
      </c>
      <c r="D437" s="13" t="s">
        <v>508</v>
      </c>
      <c r="E437" s="15">
        <v>3979</v>
      </c>
      <c r="F437" s="15">
        <v>4238</v>
      </c>
      <c r="G437" s="7">
        <f t="shared" si="24"/>
        <v>259</v>
      </c>
      <c r="H437" s="8">
        <f t="shared" si="25"/>
        <v>6.5091731590851978E-2</v>
      </c>
      <c r="I437" s="14">
        <v>200.46</v>
      </c>
      <c r="J437" s="14">
        <v>223.79000000000002</v>
      </c>
      <c r="K437" s="3">
        <f t="shared" si="26"/>
        <v>23.330000000000013</v>
      </c>
      <c r="L437" s="8">
        <f t="shared" si="27"/>
        <v>0.11638232066247636</v>
      </c>
    </row>
    <row r="438" spans="1:12">
      <c r="A438" s="12">
        <v>8042</v>
      </c>
      <c r="B438" s="13" t="s">
        <v>68</v>
      </c>
      <c r="C438" s="12">
        <v>369</v>
      </c>
      <c r="D438" s="13" t="s">
        <v>70</v>
      </c>
      <c r="E438" s="15">
        <v>3061</v>
      </c>
      <c r="F438" s="15">
        <v>3882</v>
      </c>
      <c r="G438" s="7">
        <f t="shared" si="24"/>
        <v>821</v>
      </c>
      <c r="H438" s="8">
        <f t="shared" si="25"/>
        <v>0.26821300228683437</v>
      </c>
      <c r="I438" s="14">
        <v>218.64</v>
      </c>
      <c r="J438" s="14">
        <v>277.27999999999997</v>
      </c>
      <c r="K438" s="3">
        <f t="shared" si="26"/>
        <v>58.639999999999986</v>
      </c>
      <c r="L438" s="8">
        <f t="shared" si="27"/>
        <v>0.26820343944383457</v>
      </c>
    </row>
    <row r="439" spans="1:12">
      <c r="A439" s="12">
        <v>8042</v>
      </c>
      <c r="B439" s="13" t="s">
        <v>68</v>
      </c>
      <c r="C439" s="12">
        <v>469</v>
      </c>
      <c r="D439" s="13" t="s">
        <v>69</v>
      </c>
      <c r="E439" s="15">
        <v>1348</v>
      </c>
      <c r="F439" s="15">
        <v>1382</v>
      </c>
      <c r="G439" s="7">
        <f t="shared" si="24"/>
        <v>34</v>
      </c>
      <c r="H439" s="8">
        <f t="shared" si="25"/>
        <v>2.5222551928783383E-2</v>
      </c>
      <c r="I439" s="14">
        <v>96.14</v>
      </c>
      <c r="J439" s="14">
        <v>98.710000000000008</v>
      </c>
      <c r="K439" s="3">
        <f t="shared" si="26"/>
        <v>2.5700000000000074</v>
      </c>
      <c r="L439" s="8">
        <f t="shared" si="27"/>
        <v>2.6731849386311707E-2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40"/>
  <sheetViews>
    <sheetView workbookViewId="0">
      <selection activeCell="H1" sqref="H1:I2"/>
    </sheetView>
  </sheetViews>
  <sheetFormatPr defaultRowHeight="14.6"/>
  <cols>
    <col min="1" max="1" width="11.53515625" bestFit="1" customWidth="1"/>
    <col min="2" max="3" width="11.53515625" style="7" bestFit="1" customWidth="1"/>
    <col min="4" max="5" width="11.53515625" style="7" customWidth="1"/>
    <col min="6" max="7" width="10.53515625" style="3" bestFit="1" customWidth="1"/>
    <col min="8" max="8" width="10.23046875" bestFit="1" customWidth="1"/>
  </cols>
  <sheetData>
    <row r="1" spans="1:9">
      <c r="A1" s="9" t="s">
        <v>4</v>
      </c>
      <c r="B1" s="5" t="s">
        <v>6</v>
      </c>
      <c r="C1" s="5" t="s">
        <v>7</v>
      </c>
      <c r="D1" s="4" t="s">
        <v>564</v>
      </c>
      <c r="E1" s="4" t="s">
        <v>565</v>
      </c>
      <c r="F1" s="1" t="s">
        <v>8</v>
      </c>
      <c r="G1" s="1" t="s">
        <v>9</v>
      </c>
      <c r="H1" s="4" t="s">
        <v>564</v>
      </c>
      <c r="I1" s="4" t="s">
        <v>565</v>
      </c>
    </row>
    <row r="2" spans="1:9">
      <c r="A2" s="10" t="s">
        <v>25</v>
      </c>
      <c r="B2" s="6">
        <v>169258</v>
      </c>
      <c r="C2" s="6">
        <v>151220</v>
      </c>
      <c r="D2" s="7">
        <f>+C2-B2</f>
        <v>-18038</v>
      </c>
      <c r="E2" s="8">
        <f>+D2/B2</f>
        <v>-0.10657103357005282</v>
      </c>
      <c r="F2" s="2">
        <v>12477.290000000005</v>
      </c>
      <c r="G2" s="2">
        <v>11262.319999999998</v>
      </c>
      <c r="H2" s="3">
        <f>+G2-F2</f>
        <v>-1214.9700000000066</v>
      </c>
      <c r="I2" s="8">
        <f>+H2/F2</f>
        <v>-9.737451000978628E-2</v>
      </c>
    </row>
    <row r="3" spans="1:9">
      <c r="A3" s="10" t="s">
        <v>29</v>
      </c>
      <c r="B3" s="6">
        <v>39650</v>
      </c>
      <c r="C3" s="6">
        <v>35386</v>
      </c>
      <c r="D3" s="7">
        <f t="shared" ref="D3:D40" si="0">+C3-B3</f>
        <v>-4264</v>
      </c>
      <c r="E3" s="8">
        <f t="shared" ref="E3:E40" si="1">+D3/B3</f>
        <v>-0.10754098360655738</v>
      </c>
      <c r="F3" s="2">
        <v>2369.3100000000004</v>
      </c>
      <c r="G3" s="2">
        <v>2145.92</v>
      </c>
      <c r="H3" s="3">
        <f t="shared" ref="H3:H40" si="2">+G3-F3</f>
        <v>-223.39000000000033</v>
      </c>
      <c r="I3" s="8">
        <f t="shared" ref="I3:I40" si="3">+H3/F3</f>
        <v>-9.4284833981201396E-2</v>
      </c>
    </row>
    <row r="4" spans="1:9">
      <c r="A4" s="10" t="s">
        <v>56</v>
      </c>
      <c r="B4" s="6">
        <v>75961</v>
      </c>
      <c r="C4" s="6">
        <v>56158</v>
      </c>
      <c r="D4" s="7">
        <f t="shared" si="0"/>
        <v>-19803</v>
      </c>
      <c r="E4" s="8">
        <f t="shared" si="1"/>
        <v>-0.26069956951593581</v>
      </c>
      <c r="F4" s="2">
        <v>6100.53</v>
      </c>
      <c r="G4" s="2">
        <v>5453.2900000000009</v>
      </c>
      <c r="H4" s="3">
        <f t="shared" si="2"/>
        <v>-647.23999999999887</v>
      </c>
      <c r="I4" s="8">
        <f t="shared" si="3"/>
        <v>-0.10609569988181336</v>
      </c>
    </row>
    <row r="5" spans="1:9">
      <c r="A5" s="10" t="s">
        <v>108</v>
      </c>
      <c r="B5" s="6">
        <v>4345</v>
      </c>
      <c r="C5" s="6">
        <v>4261</v>
      </c>
      <c r="D5" s="7">
        <f t="shared" si="0"/>
        <v>-84</v>
      </c>
      <c r="E5" s="8">
        <f t="shared" si="1"/>
        <v>-1.9332566168009206E-2</v>
      </c>
      <c r="F5" s="2">
        <v>343.83</v>
      </c>
      <c r="G5" s="2">
        <v>285.79000000000002</v>
      </c>
      <c r="H5" s="3">
        <f t="shared" si="2"/>
        <v>-58.039999999999964</v>
      </c>
      <c r="I5" s="8">
        <f t="shared" si="3"/>
        <v>-0.16880435098740648</v>
      </c>
    </row>
    <row r="6" spans="1:9">
      <c r="A6" s="10" t="s">
        <v>358</v>
      </c>
      <c r="B6" s="6">
        <v>1369</v>
      </c>
      <c r="C6" s="6">
        <v>1916</v>
      </c>
      <c r="D6" s="7">
        <f t="shared" si="0"/>
        <v>547</v>
      </c>
      <c r="E6" s="8">
        <f t="shared" si="1"/>
        <v>0.39956172388604821</v>
      </c>
      <c r="F6" s="2">
        <v>73.27</v>
      </c>
      <c r="G6" s="2">
        <v>96.210000000000008</v>
      </c>
      <c r="H6" s="3">
        <f t="shared" si="2"/>
        <v>22.940000000000012</v>
      </c>
      <c r="I6" s="8">
        <f t="shared" si="3"/>
        <v>0.31308857649788474</v>
      </c>
    </row>
    <row r="7" spans="1:9">
      <c r="A7" s="10" t="s">
        <v>43</v>
      </c>
      <c r="B7" s="6">
        <v>52604</v>
      </c>
      <c r="C7" s="6">
        <v>45049</v>
      </c>
      <c r="D7" s="7">
        <f t="shared" si="0"/>
        <v>-7555</v>
      </c>
      <c r="E7" s="8">
        <f t="shared" si="1"/>
        <v>-0.14362025701467568</v>
      </c>
      <c r="F7" s="2">
        <v>4984.66</v>
      </c>
      <c r="G7" s="2">
        <v>3330.5000000000009</v>
      </c>
      <c r="H7" s="3">
        <f t="shared" si="2"/>
        <v>-1654.1599999999989</v>
      </c>
      <c r="I7" s="8">
        <f t="shared" si="3"/>
        <v>-0.33185011615636756</v>
      </c>
    </row>
    <row r="8" spans="1:9">
      <c r="A8" s="10" t="s">
        <v>273</v>
      </c>
      <c r="B8" s="6">
        <v>5387</v>
      </c>
      <c r="C8" s="6">
        <v>5495</v>
      </c>
      <c r="D8" s="7">
        <f t="shared" si="0"/>
        <v>108</v>
      </c>
      <c r="E8" s="8">
        <f t="shared" si="1"/>
        <v>2.0048264340077965E-2</v>
      </c>
      <c r="F8" s="2">
        <v>326.61</v>
      </c>
      <c r="G8" s="2">
        <v>389.47</v>
      </c>
      <c r="H8" s="3">
        <f t="shared" si="2"/>
        <v>62.860000000000014</v>
      </c>
      <c r="I8" s="8">
        <f t="shared" si="3"/>
        <v>0.19246195768653748</v>
      </c>
    </row>
    <row r="9" spans="1:9">
      <c r="A9" s="10" t="s">
        <v>133</v>
      </c>
      <c r="B9" s="6">
        <v>3065</v>
      </c>
      <c r="C9" s="6">
        <v>4163</v>
      </c>
      <c r="D9" s="7">
        <f t="shared" si="0"/>
        <v>1098</v>
      </c>
      <c r="E9" s="8">
        <f t="shared" si="1"/>
        <v>0.35823817292006527</v>
      </c>
      <c r="F9" s="2">
        <v>256.43</v>
      </c>
      <c r="G9" s="2">
        <v>296.74</v>
      </c>
      <c r="H9" s="3">
        <f t="shared" si="2"/>
        <v>40.31</v>
      </c>
      <c r="I9" s="8">
        <f t="shared" si="3"/>
        <v>0.15719689583902041</v>
      </c>
    </row>
    <row r="10" spans="1:9">
      <c r="A10" s="10" t="s">
        <v>298</v>
      </c>
      <c r="B10" s="6">
        <v>1684</v>
      </c>
      <c r="C10" s="6">
        <v>2844</v>
      </c>
      <c r="D10" s="7">
        <f t="shared" si="0"/>
        <v>1160</v>
      </c>
      <c r="E10" s="8">
        <f t="shared" si="1"/>
        <v>0.6888361045130641</v>
      </c>
      <c r="F10" s="2">
        <v>173.62</v>
      </c>
      <c r="G10" s="2">
        <v>209.25</v>
      </c>
      <c r="H10" s="3">
        <f t="shared" si="2"/>
        <v>35.629999999999995</v>
      </c>
      <c r="I10" s="8">
        <f t="shared" si="3"/>
        <v>0.20521829282340742</v>
      </c>
    </row>
    <row r="11" spans="1:9">
      <c r="A11" s="10" t="s">
        <v>479</v>
      </c>
      <c r="B11" s="6">
        <v>3845</v>
      </c>
      <c r="C11" s="6">
        <v>2757</v>
      </c>
      <c r="D11" s="7">
        <f t="shared" si="0"/>
        <v>-1088</v>
      </c>
      <c r="E11" s="8">
        <f t="shared" si="1"/>
        <v>-0.28296488946684006</v>
      </c>
      <c r="F11" s="2">
        <v>389.97</v>
      </c>
      <c r="G11" s="2">
        <v>168.94</v>
      </c>
      <c r="H11" s="3">
        <f t="shared" si="2"/>
        <v>-221.03000000000003</v>
      </c>
      <c r="I11" s="8">
        <f t="shared" si="3"/>
        <v>-0.56678718875810963</v>
      </c>
    </row>
    <row r="12" spans="1:9">
      <c r="A12" s="10" t="s">
        <v>32</v>
      </c>
      <c r="B12" s="6">
        <v>285091</v>
      </c>
      <c r="C12" s="6">
        <v>261692</v>
      </c>
      <c r="D12" s="7">
        <f t="shared" si="0"/>
        <v>-23399</v>
      </c>
      <c r="E12" s="8">
        <f t="shared" si="1"/>
        <v>-8.2075547807542157E-2</v>
      </c>
      <c r="F12" s="2">
        <v>21085.169999999995</v>
      </c>
      <c r="G12" s="2">
        <v>18591.970000000008</v>
      </c>
      <c r="H12" s="3">
        <f t="shared" si="2"/>
        <v>-2493.1999999999862</v>
      </c>
      <c r="I12" s="8">
        <f t="shared" si="3"/>
        <v>-0.11824424465157202</v>
      </c>
    </row>
    <row r="13" spans="1:9">
      <c r="A13" s="10" t="s">
        <v>163</v>
      </c>
      <c r="B13" s="6">
        <v>17402</v>
      </c>
      <c r="C13" s="6">
        <v>22918</v>
      </c>
      <c r="D13" s="7">
        <f t="shared" si="0"/>
        <v>5516</v>
      </c>
      <c r="E13" s="8">
        <f t="shared" si="1"/>
        <v>0.31697506033789219</v>
      </c>
      <c r="F13" s="2">
        <v>1314.6699999999998</v>
      </c>
      <c r="G13" s="2">
        <v>1769.01</v>
      </c>
      <c r="H13" s="3">
        <f t="shared" si="2"/>
        <v>454.34000000000015</v>
      </c>
      <c r="I13" s="8">
        <f t="shared" si="3"/>
        <v>0.34559243003947776</v>
      </c>
    </row>
    <row r="14" spans="1:9">
      <c r="A14" s="10" t="s">
        <v>82</v>
      </c>
      <c r="B14" s="6">
        <v>7326</v>
      </c>
      <c r="C14" s="6">
        <v>7320</v>
      </c>
      <c r="D14" s="7">
        <f t="shared" si="0"/>
        <v>-6</v>
      </c>
      <c r="E14" s="8">
        <f t="shared" si="1"/>
        <v>-8.1900081900081905E-4</v>
      </c>
      <c r="F14" s="2">
        <v>474.45</v>
      </c>
      <c r="G14" s="2">
        <v>521.67999999999995</v>
      </c>
      <c r="H14" s="3">
        <f t="shared" si="2"/>
        <v>47.229999999999961</v>
      </c>
      <c r="I14" s="8">
        <f t="shared" si="3"/>
        <v>9.9546843713773758E-2</v>
      </c>
    </row>
    <row r="15" spans="1:9">
      <c r="A15" s="10" t="s">
        <v>54</v>
      </c>
      <c r="B15" s="6">
        <v>104742</v>
      </c>
      <c r="C15" s="6">
        <v>105020</v>
      </c>
      <c r="D15" s="7">
        <f t="shared" si="0"/>
        <v>278</v>
      </c>
      <c r="E15" s="8">
        <f t="shared" si="1"/>
        <v>2.6541406503599319E-3</v>
      </c>
      <c r="F15" s="2">
        <v>7528.3200000000006</v>
      </c>
      <c r="G15" s="2">
        <v>7528.79</v>
      </c>
      <c r="H15" s="3">
        <f t="shared" si="2"/>
        <v>0.46999999999934516</v>
      </c>
      <c r="I15" s="8">
        <f t="shared" si="3"/>
        <v>6.2430927484398267E-5</v>
      </c>
    </row>
    <row r="16" spans="1:9">
      <c r="A16" s="10" t="s">
        <v>366</v>
      </c>
      <c r="B16" s="6">
        <v>2157</v>
      </c>
      <c r="C16" s="6">
        <v>1980</v>
      </c>
      <c r="D16" s="7">
        <f t="shared" si="0"/>
        <v>-177</v>
      </c>
      <c r="E16" s="8">
        <f t="shared" si="1"/>
        <v>-8.2058414464534074E-2</v>
      </c>
      <c r="F16" s="2">
        <v>143.80000000000001</v>
      </c>
      <c r="G16" s="2">
        <v>132</v>
      </c>
      <c r="H16" s="3">
        <f t="shared" si="2"/>
        <v>-11.800000000000011</v>
      </c>
      <c r="I16" s="8">
        <f t="shared" si="3"/>
        <v>-8.2058414464534143E-2</v>
      </c>
    </row>
    <row r="17" spans="1:9">
      <c r="A17" s="10" t="s">
        <v>12</v>
      </c>
      <c r="B17" s="6">
        <v>18769</v>
      </c>
      <c r="C17" s="6">
        <v>15282</v>
      </c>
      <c r="D17" s="7">
        <f t="shared" si="0"/>
        <v>-3487</v>
      </c>
      <c r="E17" s="8">
        <f t="shared" si="1"/>
        <v>-0.1857850711279237</v>
      </c>
      <c r="F17" s="2">
        <v>946.56</v>
      </c>
      <c r="G17" s="2">
        <v>1036.1300000000001</v>
      </c>
      <c r="H17" s="3">
        <f t="shared" si="2"/>
        <v>89.570000000000164</v>
      </c>
      <c r="I17" s="8">
        <f t="shared" si="3"/>
        <v>9.4626859364435614E-2</v>
      </c>
    </row>
    <row r="18" spans="1:9">
      <c r="A18" s="10" t="s">
        <v>101</v>
      </c>
      <c r="B18" s="6">
        <v>18027</v>
      </c>
      <c r="C18" s="6">
        <v>15457</v>
      </c>
      <c r="D18" s="7">
        <f t="shared" si="0"/>
        <v>-2570</v>
      </c>
      <c r="E18" s="8">
        <f t="shared" si="1"/>
        <v>-0.14256393187995783</v>
      </c>
      <c r="F18" s="2">
        <v>1642.7</v>
      </c>
      <c r="G18" s="2">
        <v>1366.9499999999998</v>
      </c>
      <c r="H18" s="3">
        <f t="shared" si="2"/>
        <v>-275.75000000000023</v>
      </c>
      <c r="I18" s="8">
        <f t="shared" si="3"/>
        <v>-0.16786388263225191</v>
      </c>
    </row>
    <row r="19" spans="1:9">
      <c r="A19" s="10" t="s">
        <v>301</v>
      </c>
      <c r="B19" s="6">
        <v>2767</v>
      </c>
      <c r="C19" s="6">
        <v>1509</v>
      </c>
      <c r="D19" s="7">
        <f t="shared" si="0"/>
        <v>-1258</v>
      </c>
      <c r="E19" s="8">
        <f t="shared" si="1"/>
        <v>-0.45464401879291649</v>
      </c>
      <c r="F19" s="2">
        <v>230.17000000000002</v>
      </c>
      <c r="G19" s="2">
        <v>124.09</v>
      </c>
      <c r="H19" s="3">
        <f t="shared" si="2"/>
        <v>-106.08000000000001</v>
      </c>
      <c r="I19" s="8">
        <f t="shared" si="3"/>
        <v>-0.46087674327670852</v>
      </c>
    </row>
    <row r="20" spans="1:9">
      <c r="A20" s="10" t="s">
        <v>61</v>
      </c>
      <c r="B20" s="6">
        <v>73005</v>
      </c>
      <c r="C20" s="6">
        <v>75732</v>
      </c>
      <c r="D20" s="7">
        <f t="shared" si="0"/>
        <v>2727</v>
      </c>
      <c r="E20" s="8">
        <f t="shared" si="1"/>
        <v>3.7353605917402916E-2</v>
      </c>
      <c r="F20" s="2">
        <v>4885.2</v>
      </c>
      <c r="G20" s="2">
        <v>5142.6200000000008</v>
      </c>
      <c r="H20" s="3">
        <f t="shared" si="2"/>
        <v>257.42000000000098</v>
      </c>
      <c r="I20" s="8">
        <f t="shared" si="3"/>
        <v>5.2693850814705845E-2</v>
      </c>
    </row>
    <row r="21" spans="1:9">
      <c r="A21" s="10" t="s">
        <v>148</v>
      </c>
      <c r="B21" s="6">
        <v>7367</v>
      </c>
      <c r="C21" s="6">
        <v>6626</v>
      </c>
      <c r="D21" s="7">
        <f t="shared" si="0"/>
        <v>-741</v>
      </c>
      <c r="E21" s="8">
        <f t="shared" si="1"/>
        <v>-0.10058368399619927</v>
      </c>
      <c r="F21" s="2">
        <v>686.83</v>
      </c>
      <c r="G21" s="2">
        <v>540.38</v>
      </c>
      <c r="H21" s="3">
        <f t="shared" si="2"/>
        <v>-146.45000000000005</v>
      </c>
      <c r="I21" s="8">
        <f t="shared" si="3"/>
        <v>-0.21322598022800407</v>
      </c>
    </row>
    <row r="22" spans="1:9">
      <c r="A22" s="10" t="s">
        <v>64</v>
      </c>
      <c r="B22" s="6">
        <v>6747</v>
      </c>
      <c r="C22" s="6">
        <v>5820</v>
      </c>
      <c r="D22" s="7">
        <f t="shared" si="0"/>
        <v>-927</v>
      </c>
      <c r="E22" s="8">
        <f t="shared" si="1"/>
        <v>-0.13739439751000446</v>
      </c>
      <c r="F22" s="2">
        <v>594.57000000000005</v>
      </c>
      <c r="G22" s="2">
        <v>572.83000000000004</v>
      </c>
      <c r="H22" s="3">
        <f t="shared" si="2"/>
        <v>-21.740000000000009</v>
      </c>
      <c r="I22" s="8">
        <f t="shared" si="3"/>
        <v>-3.6564239702642255E-2</v>
      </c>
    </row>
    <row r="23" spans="1:9">
      <c r="A23" s="10" t="s">
        <v>189</v>
      </c>
      <c r="B23" s="6">
        <v>4805</v>
      </c>
      <c r="C23" s="6">
        <v>4032</v>
      </c>
      <c r="D23" s="7">
        <f t="shared" si="0"/>
        <v>-773</v>
      </c>
      <c r="E23" s="8">
        <f t="shared" si="1"/>
        <v>-0.16087408949011447</v>
      </c>
      <c r="F23" s="2">
        <v>475.4</v>
      </c>
      <c r="G23" s="2">
        <v>398.40999999999997</v>
      </c>
      <c r="H23" s="3">
        <f t="shared" si="2"/>
        <v>-76.990000000000009</v>
      </c>
      <c r="I23" s="8">
        <f t="shared" si="3"/>
        <v>-0.16194783340344976</v>
      </c>
    </row>
    <row r="24" spans="1:9">
      <c r="A24" s="10" t="s">
        <v>92</v>
      </c>
      <c r="B24" s="6">
        <v>86930</v>
      </c>
      <c r="C24" s="6">
        <v>84065</v>
      </c>
      <c r="D24" s="7">
        <f t="shared" si="0"/>
        <v>-2865</v>
      </c>
      <c r="E24" s="8">
        <f t="shared" si="1"/>
        <v>-3.2957552053376277E-2</v>
      </c>
      <c r="F24" s="2">
        <v>6087.6399999999994</v>
      </c>
      <c r="G24" s="2">
        <v>5928.6299999999992</v>
      </c>
      <c r="H24" s="3">
        <f t="shared" si="2"/>
        <v>-159.01000000000022</v>
      </c>
      <c r="I24" s="8">
        <f t="shared" si="3"/>
        <v>-2.6120138510161612E-2</v>
      </c>
    </row>
    <row r="25" spans="1:9">
      <c r="A25" s="10" t="s">
        <v>517</v>
      </c>
      <c r="B25" s="6">
        <v>2548</v>
      </c>
      <c r="C25" s="6">
        <v>2404</v>
      </c>
      <c r="D25" s="7">
        <f t="shared" si="0"/>
        <v>-144</v>
      </c>
      <c r="E25" s="8">
        <f t="shared" si="1"/>
        <v>-5.6514913657770803E-2</v>
      </c>
      <c r="F25" s="2">
        <v>171.66000000000003</v>
      </c>
      <c r="G25" s="2">
        <v>205.91</v>
      </c>
      <c r="H25" s="3">
        <f t="shared" si="2"/>
        <v>34.249999999999972</v>
      </c>
      <c r="I25" s="8">
        <f t="shared" si="3"/>
        <v>0.19952231154607927</v>
      </c>
    </row>
    <row r="26" spans="1:9">
      <c r="A26" s="10" t="s">
        <v>88</v>
      </c>
      <c r="B26" s="6">
        <v>7475</v>
      </c>
      <c r="C26" s="6">
        <v>6312</v>
      </c>
      <c r="D26" s="7">
        <f t="shared" si="0"/>
        <v>-1163</v>
      </c>
      <c r="E26" s="8">
        <f t="shared" si="1"/>
        <v>-0.15558528428093646</v>
      </c>
      <c r="F26" s="2">
        <v>598.62</v>
      </c>
      <c r="G26" s="2">
        <v>537.06999999999994</v>
      </c>
      <c r="H26" s="3">
        <f t="shared" si="2"/>
        <v>-61.550000000000068</v>
      </c>
      <c r="I26" s="8">
        <f t="shared" si="3"/>
        <v>-0.10281981891684218</v>
      </c>
    </row>
    <row r="27" spans="1:9">
      <c r="A27" s="10" t="s">
        <v>51</v>
      </c>
      <c r="B27" s="6">
        <v>21845</v>
      </c>
      <c r="C27" s="6">
        <v>21930</v>
      </c>
      <c r="D27" s="7">
        <f t="shared" si="0"/>
        <v>85</v>
      </c>
      <c r="E27" s="8">
        <f t="shared" si="1"/>
        <v>3.8910505836575876E-3</v>
      </c>
      <c r="F27" s="2">
        <v>1846.9299999999998</v>
      </c>
      <c r="G27" s="2">
        <v>1446.9</v>
      </c>
      <c r="H27" s="3">
        <f t="shared" si="2"/>
        <v>-400.02999999999975</v>
      </c>
      <c r="I27" s="8">
        <f t="shared" si="3"/>
        <v>-0.21659185783976642</v>
      </c>
    </row>
    <row r="28" spans="1:9">
      <c r="A28" s="10" t="s">
        <v>130</v>
      </c>
      <c r="B28" s="6">
        <v>7034</v>
      </c>
      <c r="C28" s="6">
        <v>6974</v>
      </c>
      <c r="D28" s="7">
        <f t="shared" si="0"/>
        <v>-60</v>
      </c>
      <c r="E28" s="8">
        <f t="shared" si="1"/>
        <v>-8.5299971566676139E-3</v>
      </c>
      <c r="F28" s="2">
        <v>426.46</v>
      </c>
      <c r="G28" s="2">
        <v>412.46999999999997</v>
      </c>
      <c r="H28" s="3">
        <f t="shared" si="2"/>
        <v>-13.990000000000009</v>
      </c>
      <c r="I28" s="8">
        <f t="shared" si="3"/>
        <v>-3.2804952398818199E-2</v>
      </c>
    </row>
    <row r="29" spans="1:9">
      <c r="A29" s="10" t="s">
        <v>527</v>
      </c>
      <c r="B29" s="6">
        <v>3247</v>
      </c>
      <c r="C29" s="6">
        <v>3129</v>
      </c>
      <c r="D29" s="7">
        <f t="shared" si="0"/>
        <v>-118</v>
      </c>
      <c r="E29" s="8">
        <f t="shared" si="1"/>
        <v>-3.6341238065906993E-2</v>
      </c>
      <c r="F29" s="2">
        <v>215.79</v>
      </c>
      <c r="G29" s="2">
        <v>199.58</v>
      </c>
      <c r="H29" s="3">
        <f t="shared" si="2"/>
        <v>-16.20999999999998</v>
      </c>
      <c r="I29" s="8">
        <f t="shared" si="3"/>
        <v>-7.5119328977246311E-2</v>
      </c>
    </row>
    <row r="30" spans="1:9">
      <c r="A30" s="10" t="s">
        <v>111</v>
      </c>
      <c r="B30" s="6">
        <v>12115</v>
      </c>
      <c r="C30" s="6">
        <v>3847</v>
      </c>
      <c r="D30" s="7">
        <f t="shared" si="0"/>
        <v>-8268</v>
      </c>
      <c r="E30" s="8">
        <f t="shared" si="1"/>
        <v>-0.6824597606273215</v>
      </c>
      <c r="F30" s="2">
        <v>918.65999999999985</v>
      </c>
      <c r="G30" s="2">
        <v>326.67</v>
      </c>
      <c r="H30" s="3">
        <f t="shared" si="2"/>
        <v>-591.98999999999978</v>
      </c>
      <c r="I30" s="8">
        <f t="shared" si="3"/>
        <v>-0.64440598262686943</v>
      </c>
    </row>
    <row r="31" spans="1:9">
      <c r="A31" s="10" t="s">
        <v>145</v>
      </c>
      <c r="B31" s="6">
        <v>11644</v>
      </c>
      <c r="C31" s="6">
        <v>11504</v>
      </c>
      <c r="D31" s="7">
        <f t="shared" si="0"/>
        <v>-140</v>
      </c>
      <c r="E31" s="8">
        <f t="shared" si="1"/>
        <v>-1.202335967021642E-2</v>
      </c>
      <c r="F31" s="2">
        <v>606.08000000000004</v>
      </c>
      <c r="G31" s="2">
        <v>613.32999999999993</v>
      </c>
      <c r="H31" s="3">
        <f t="shared" si="2"/>
        <v>7.2499999999998863</v>
      </c>
      <c r="I31" s="8">
        <f t="shared" si="3"/>
        <v>1.196211721224902E-2</v>
      </c>
    </row>
    <row r="32" spans="1:9">
      <c r="A32" s="10" t="s">
        <v>333</v>
      </c>
      <c r="B32" s="6">
        <v>9449</v>
      </c>
      <c r="C32" s="6">
        <v>7854</v>
      </c>
      <c r="D32" s="7">
        <f t="shared" si="0"/>
        <v>-1595</v>
      </c>
      <c r="E32" s="8">
        <f t="shared" si="1"/>
        <v>-0.16880093131548313</v>
      </c>
      <c r="F32" s="2">
        <v>570.6</v>
      </c>
      <c r="G32" s="2">
        <v>458.93</v>
      </c>
      <c r="H32" s="3">
        <f t="shared" si="2"/>
        <v>-111.67000000000002</v>
      </c>
      <c r="I32" s="8">
        <f t="shared" si="3"/>
        <v>-0.19570627409744132</v>
      </c>
    </row>
    <row r="33" spans="1:9">
      <c r="A33" s="10" t="s">
        <v>540</v>
      </c>
      <c r="B33" s="6">
        <v>1393</v>
      </c>
      <c r="C33" s="6">
        <v>1124</v>
      </c>
      <c r="D33" s="7">
        <f t="shared" si="0"/>
        <v>-269</v>
      </c>
      <c r="E33" s="8">
        <f t="shared" si="1"/>
        <v>-0.19310839913854988</v>
      </c>
      <c r="F33" s="2">
        <v>159.64000000000001</v>
      </c>
      <c r="G33" s="2">
        <v>130.77000000000001</v>
      </c>
      <c r="H33" s="3">
        <f t="shared" si="2"/>
        <v>-28.870000000000005</v>
      </c>
      <c r="I33" s="8">
        <f t="shared" si="3"/>
        <v>-0.18084439989977449</v>
      </c>
    </row>
    <row r="34" spans="1:9">
      <c r="A34" s="10" t="s">
        <v>85</v>
      </c>
      <c r="B34" s="6">
        <v>35441</v>
      </c>
      <c r="C34" s="6">
        <v>36146</v>
      </c>
      <c r="D34" s="7">
        <f t="shared" si="0"/>
        <v>705</v>
      </c>
      <c r="E34" s="8">
        <f t="shared" si="1"/>
        <v>1.9892215230947207E-2</v>
      </c>
      <c r="F34" s="2">
        <v>2216.94</v>
      </c>
      <c r="G34" s="2">
        <v>2172.52</v>
      </c>
      <c r="H34" s="3">
        <f t="shared" si="2"/>
        <v>-44.420000000000073</v>
      </c>
      <c r="I34" s="8">
        <f t="shared" si="3"/>
        <v>-2.0036627062527661E-2</v>
      </c>
    </row>
    <row r="35" spans="1:9">
      <c r="A35" s="10" t="s">
        <v>182</v>
      </c>
      <c r="B35" s="6">
        <v>3777</v>
      </c>
      <c r="C35" s="6">
        <v>2302</v>
      </c>
      <c r="D35" s="7">
        <f t="shared" si="0"/>
        <v>-1475</v>
      </c>
      <c r="E35" s="8">
        <f t="shared" si="1"/>
        <v>-0.39052157797193537</v>
      </c>
      <c r="F35" s="2">
        <v>267.5</v>
      </c>
      <c r="G35" s="2">
        <v>241.45999999999998</v>
      </c>
      <c r="H35" s="3">
        <f t="shared" si="2"/>
        <v>-26.04000000000002</v>
      </c>
      <c r="I35" s="8">
        <f t="shared" si="3"/>
        <v>-9.7345794392523444E-2</v>
      </c>
    </row>
    <row r="36" spans="1:9">
      <c r="A36" s="10" t="s">
        <v>309</v>
      </c>
      <c r="B36" s="6">
        <v>4323</v>
      </c>
      <c r="C36" s="6">
        <v>3881</v>
      </c>
      <c r="D36" s="7">
        <f t="shared" si="0"/>
        <v>-442</v>
      </c>
      <c r="E36" s="8">
        <f t="shared" si="1"/>
        <v>-0.10224381216747629</v>
      </c>
      <c r="F36" s="2">
        <v>314.02</v>
      </c>
      <c r="G36" s="2">
        <v>272.48</v>
      </c>
      <c r="H36" s="3">
        <f t="shared" si="2"/>
        <v>-41.539999999999964</v>
      </c>
      <c r="I36" s="8">
        <f t="shared" si="3"/>
        <v>-0.13228456786191953</v>
      </c>
    </row>
    <row r="37" spans="1:9">
      <c r="A37" s="10" t="s">
        <v>172</v>
      </c>
      <c r="B37" s="6">
        <v>1832</v>
      </c>
      <c r="C37" s="6">
        <v>4644</v>
      </c>
      <c r="D37" s="7">
        <f t="shared" si="0"/>
        <v>2812</v>
      </c>
      <c r="E37" s="8">
        <f t="shared" si="1"/>
        <v>1.534934497816594</v>
      </c>
      <c r="F37" s="2">
        <v>122.33</v>
      </c>
      <c r="G37" s="2">
        <v>322.89000000000004</v>
      </c>
      <c r="H37" s="3">
        <f t="shared" si="2"/>
        <v>200.56000000000006</v>
      </c>
      <c r="I37" s="8">
        <f t="shared" si="3"/>
        <v>1.6394997138886622</v>
      </c>
    </row>
    <row r="38" spans="1:9">
      <c r="A38" s="10" t="s">
        <v>482</v>
      </c>
      <c r="B38" s="6">
        <v>503</v>
      </c>
      <c r="C38" s="6">
        <v>304</v>
      </c>
      <c r="D38" s="7">
        <f t="shared" si="0"/>
        <v>-199</v>
      </c>
      <c r="E38" s="8">
        <f t="shared" si="1"/>
        <v>-0.39562624254473161</v>
      </c>
      <c r="F38" s="2">
        <v>33.54</v>
      </c>
      <c r="G38" s="2">
        <v>22.049999999999997</v>
      </c>
      <c r="H38" s="3">
        <f t="shared" si="2"/>
        <v>-11.490000000000002</v>
      </c>
      <c r="I38" s="8">
        <f t="shared" si="3"/>
        <v>-0.34257602862254033</v>
      </c>
    </row>
    <row r="39" spans="1:9">
      <c r="A39" s="10" t="s">
        <v>254</v>
      </c>
      <c r="B39" s="6">
        <v>763</v>
      </c>
      <c r="C39" s="6">
        <v>590</v>
      </c>
      <c r="D39" s="7">
        <f t="shared" si="0"/>
        <v>-173</v>
      </c>
      <c r="E39" s="8">
        <f t="shared" si="1"/>
        <v>-0.22673656618610746</v>
      </c>
      <c r="F39" s="2">
        <v>259.42</v>
      </c>
      <c r="G39" s="2">
        <v>206.25</v>
      </c>
      <c r="H39" s="3">
        <f t="shared" si="2"/>
        <v>-53.170000000000016</v>
      </c>
      <c r="I39" s="8">
        <f t="shared" si="3"/>
        <v>-0.20495721224269528</v>
      </c>
    </row>
    <row r="40" spans="1:9">
      <c r="A40" s="10" t="s">
        <v>35</v>
      </c>
      <c r="B40" s="6">
        <v>92242</v>
      </c>
      <c r="C40" s="6">
        <v>103077</v>
      </c>
      <c r="D40" s="7">
        <f t="shared" si="0"/>
        <v>10835</v>
      </c>
      <c r="E40" s="8">
        <f t="shared" si="1"/>
        <v>0.11746276099824375</v>
      </c>
      <c r="F40" s="2">
        <v>6912.6099999999988</v>
      </c>
      <c r="G40" s="2">
        <v>8133.7000000000025</v>
      </c>
      <c r="H40" s="3">
        <f t="shared" si="2"/>
        <v>1221.0900000000038</v>
      </c>
      <c r="I40" s="8">
        <f t="shared" si="3"/>
        <v>0.17664673690545307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747"/>
  <sheetViews>
    <sheetView tabSelected="1" topLeftCell="C1" workbookViewId="0">
      <selection activeCell="D13" sqref="D13"/>
    </sheetView>
  </sheetViews>
  <sheetFormatPr defaultRowHeight="14.6"/>
  <cols>
    <col min="1" max="1" width="14.4609375" bestFit="1" customWidth="1"/>
    <col min="2" max="2" width="60.15234375" bestFit="1" customWidth="1"/>
    <col min="3" max="3" width="7.69140625" bestFit="1" customWidth="1"/>
    <col min="4" max="4" width="60.53515625" bestFit="1" customWidth="1"/>
    <col min="5" max="5" width="26" bestFit="1" customWidth="1"/>
    <col min="6" max="7" width="16.69140625" style="7" bestFit="1" customWidth="1"/>
    <col min="8" max="9" width="16.69140625" style="7" customWidth="1"/>
    <col min="10" max="11" width="15.15234375" style="3" bestFit="1" customWidth="1"/>
    <col min="13" max="13" width="11.15234375" bestFit="1" customWidth="1"/>
  </cols>
  <sheetData>
    <row r="1" spans="1:13">
      <c r="A1" s="16" t="s">
        <v>0</v>
      </c>
      <c r="B1" s="16" t="s">
        <v>1</v>
      </c>
      <c r="C1" s="16" t="s">
        <v>2</v>
      </c>
      <c r="D1" s="16" t="s">
        <v>3</v>
      </c>
      <c r="E1" s="16" t="s">
        <v>5</v>
      </c>
      <c r="F1" s="5" t="s">
        <v>6</v>
      </c>
      <c r="G1" s="5" t="s">
        <v>7</v>
      </c>
      <c r="H1" s="4" t="s">
        <v>564</v>
      </c>
      <c r="I1" s="4" t="s">
        <v>565</v>
      </c>
      <c r="J1" s="1" t="s">
        <v>8</v>
      </c>
      <c r="K1" s="1" t="s">
        <v>9</v>
      </c>
      <c r="L1" s="4" t="s">
        <v>564</v>
      </c>
      <c r="M1" s="4" t="s">
        <v>565</v>
      </c>
    </row>
    <row r="2" spans="1:13">
      <c r="A2" s="17">
        <v>10</v>
      </c>
      <c r="B2" s="18" t="s">
        <v>377</v>
      </c>
      <c r="C2" s="17">
        <v>502</v>
      </c>
      <c r="D2" s="18" t="s">
        <v>378</v>
      </c>
      <c r="E2" s="18" t="s">
        <v>13</v>
      </c>
      <c r="F2" s="6">
        <v>559</v>
      </c>
      <c r="G2" s="6">
        <v>621</v>
      </c>
      <c r="H2" s="7">
        <f>+G2-F2</f>
        <v>62</v>
      </c>
      <c r="I2" s="8">
        <f>IF(F2=0,"N/A",+H2/F2)</f>
        <v>0.11091234347048301</v>
      </c>
      <c r="J2" s="2">
        <v>34.880000000000003</v>
      </c>
      <c r="K2" s="2">
        <v>38.81</v>
      </c>
      <c r="L2" s="3">
        <f>+K2-J2</f>
        <v>3.9299999999999997</v>
      </c>
      <c r="M2" s="8">
        <f>IF(J2=0,"N/A",+L2/J2)</f>
        <v>0.11267201834862384</v>
      </c>
    </row>
    <row r="3" spans="1:13">
      <c r="A3" s="17">
        <v>10</v>
      </c>
      <c r="B3" s="18" t="s">
        <v>377</v>
      </c>
      <c r="C3" s="17">
        <v>502</v>
      </c>
      <c r="D3" s="18" t="s">
        <v>378</v>
      </c>
      <c r="E3" s="18" t="s">
        <v>15</v>
      </c>
      <c r="F3" s="6">
        <v>863</v>
      </c>
      <c r="G3" s="6">
        <v>1131</v>
      </c>
      <c r="H3" s="7">
        <f t="shared" ref="H3:H66" si="0">+G3-F3</f>
        <v>268</v>
      </c>
      <c r="I3" s="8">
        <f t="shared" ref="I3:I66" si="1">IF(F3=0,"N/A",+H3/F3)</f>
        <v>0.31054461181923521</v>
      </c>
      <c r="J3" s="2">
        <v>46.94</v>
      </c>
      <c r="K3" s="2">
        <v>62.83</v>
      </c>
      <c r="L3" s="3">
        <f t="shared" ref="L3:L66" si="2">+K3-J3</f>
        <v>15.89</v>
      </c>
      <c r="M3" s="8">
        <f t="shared" ref="M3:M66" si="3">IF(J3=0,"N/A",+L3/J3)</f>
        <v>0.33851725607158079</v>
      </c>
    </row>
    <row r="4" spans="1:13">
      <c r="A4" s="17">
        <v>10</v>
      </c>
      <c r="B4" s="18" t="s">
        <v>377</v>
      </c>
      <c r="C4" s="17">
        <v>503</v>
      </c>
      <c r="D4" s="18" t="s">
        <v>558</v>
      </c>
      <c r="E4" s="18" t="s">
        <v>13</v>
      </c>
      <c r="F4" s="6">
        <v>202</v>
      </c>
      <c r="G4" s="6">
        <v>266</v>
      </c>
      <c r="H4" s="7">
        <f t="shared" si="0"/>
        <v>64</v>
      </c>
      <c r="I4" s="8">
        <f t="shared" si="1"/>
        <v>0.31683168316831684</v>
      </c>
      <c r="J4" s="2">
        <v>50.5</v>
      </c>
      <c r="K4" s="2">
        <v>13.3</v>
      </c>
      <c r="L4" s="3">
        <f t="shared" si="2"/>
        <v>-37.200000000000003</v>
      </c>
      <c r="M4" s="8">
        <f t="shared" si="3"/>
        <v>-0.73663366336633673</v>
      </c>
    </row>
    <row r="5" spans="1:13">
      <c r="A5" s="17">
        <v>10</v>
      </c>
      <c r="B5" s="18" t="s">
        <v>377</v>
      </c>
      <c r="C5" s="17">
        <v>503</v>
      </c>
      <c r="D5" s="18" t="s">
        <v>558</v>
      </c>
      <c r="E5" s="18" t="s">
        <v>15</v>
      </c>
      <c r="F5" s="6">
        <v>941</v>
      </c>
      <c r="G5" s="6">
        <v>653</v>
      </c>
      <c r="H5" s="7">
        <f t="shared" si="0"/>
        <v>-288</v>
      </c>
      <c r="I5" s="8">
        <f t="shared" si="1"/>
        <v>-0.30605738575982999</v>
      </c>
      <c r="J5" s="2">
        <v>46.95</v>
      </c>
      <c r="K5" s="2">
        <v>32.65</v>
      </c>
      <c r="L5" s="3">
        <f t="shared" si="2"/>
        <v>-14.300000000000004</v>
      </c>
      <c r="M5" s="8">
        <f t="shared" si="3"/>
        <v>-0.30457933972310974</v>
      </c>
    </row>
    <row r="6" spans="1:13">
      <c r="A6" s="17">
        <v>20</v>
      </c>
      <c r="B6" s="18" t="s">
        <v>195</v>
      </c>
      <c r="C6" s="17">
        <v>1878</v>
      </c>
      <c r="D6" s="18" t="s">
        <v>196</v>
      </c>
      <c r="E6" s="18" t="s">
        <v>13</v>
      </c>
      <c r="F6" s="6">
        <v>2161</v>
      </c>
      <c r="G6" s="6">
        <v>1195</v>
      </c>
      <c r="H6" s="7">
        <f t="shared" si="0"/>
        <v>-966</v>
      </c>
      <c r="I6" s="8">
        <f t="shared" si="1"/>
        <v>-0.44701527070800556</v>
      </c>
      <c r="J6" s="2">
        <v>121.22999999999999</v>
      </c>
      <c r="K6" s="2">
        <v>99.27000000000001</v>
      </c>
      <c r="L6" s="3">
        <f t="shared" si="2"/>
        <v>-21.95999999999998</v>
      </c>
      <c r="M6" s="8">
        <f t="shared" si="3"/>
        <v>-0.18114328136599836</v>
      </c>
    </row>
    <row r="7" spans="1:13">
      <c r="A7" s="17">
        <v>20</v>
      </c>
      <c r="B7" s="18" t="s">
        <v>195</v>
      </c>
      <c r="C7" s="17">
        <v>1878</v>
      </c>
      <c r="D7" s="18" t="s">
        <v>196</v>
      </c>
      <c r="E7" s="18" t="s">
        <v>15</v>
      </c>
      <c r="F7" s="6">
        <v>3347</v>
      </c>
      <c r="G7" s="6">
        <v>1585</v>
      </c>
      <c r="H7" s="7">
        <f t="shared" si="0"/>
        <v>-1762</v>
      </c>
      <c r="I7" s="8">
        <f t="shared" si="1"/>
        <v>-0.52644158948311925</v>
      </c>
      <c r="J7" s="2">
        <v>189.87</v>
      </c>
      <c r="K7" s="2">
        <v>136.35000000000002</v>
      </c>
      <c r="L7" s="3">
        <f t="shared" si="2"/>
        <v>-53.519999999999982</v>
      </c>
      <c r="M7" s="8">
        <f t="shared" si="3"/>
        <v>-0.28187707378732807</v>
      </c>
    </row>
    <row r="8" spans="1:13">
      <c r="A8" s="17">
        <v>20</v>
      </c>
      <c r="B8" s="18" t="s">
        <v>195</v>
      </c>
      <c r="C8" s="17">
        <v>8211</v>
      </c>
      <c r="D8" s="18" t="s">
        <v>509</v>
      </c>
      <c r="E8" s="18" t="s">
        <v>13</v>
      </c>
      <c r="F8" s="6">
        <v>1783</v>
      </c>
      <c r="G8" s="6">
        <v>1270</v>
      </c>
      <c r="H8" s="7">
        <f t="shared" si="0"/>
        <v>-513</v>
      </c>
      <c r="I8" s="8">
        <f t="shared" si="1"/>
        <v>-0.28771733034212005</v>
      </c>
      <c r="J8" s="2">
        <v>105.28999999999999</v>
      </c>
      <c r="K8" s="2">
        <v>83.06</v>
      </c>
      <c r="L8" s="3">
        <f t="shared" si="2"/>
        <v>-22.22999999999999</v>
      </c>
      <c r="M8" s="8">
        <f t="shared" si="3"/>
        <v>-0.21113116155380371</v>
      </c>
    </row>
    <row r="9" spans="1:13">
      <c r="A9" s="17">
        <v>20</v>
      </c>
      <c r="B9" s="18" t="s">
        <v>195</v>
      </c>
      <c r="C9" s="17">
        <v>8211</v>
      </c>
      <c r="D9" s="18" t="s">
        <v>509</v>
      </c>
      <c r="E9" s="18" t="s">
        <v>15</v>
      </c>
      <c r="F9" s="6">
        <v>3481</v>
      </c>
      <c r="G9" s="6">
        <v>3034</v>
      </c>
      <c r="H9" s="7">
        <f t="shared" si="0"/>
        <v>-447</v>
      </c>
      <c r="I9" s="8">
        <f t="shared" si="1"/>
        <v>-0.12841137604136743</v>
      </c>
      <c r="J9" s="2">
        <v>201.74</v>
      </c>
      <c r="K9" s="2">
        <v>209.01999999999998</v>
      </c>
      <c r="L9" s="3">
        <f t="shared" si="2"/>
        <v>7.2799999999999727</v>
      </c>
      <c r="M9" s="8">
        <f t="shared" si="3"/>
        <v>3.6086051353226789E-2</v>
      </c>
    </row>
    <row r="10" spans="1:13">
      <c r="A10" s="17">
        <v>20</v>
      </c>
      <c r="B10" s="18" t="s">
        <v>195</v>
      </c>
      <c r="C10" s="17">
        <v>9444</v>
      </c>
      <c r="D10" s="18" t="s">
        <v>545</v>
      </c>
      <c r="E10" s="18" t="s">
        <v>13</v>
      </c>
      <c r="F10" s="6">
        <v>175</v>
      </c>
      <c r="G10" s="6">
        <v>1951</v>
      </c>
      <c r="H10" s="7">
        <f t="shared" si="0"/>
        <v>1776</v>
      </c>
      <c r="I10" s="8">
        <f t="shared" si="1"/>
        <v>10.148571428571428</v>
      </c>
      <c r="J10" s="2">
        <v>10.190000000000001</v>
      </c>
      <c r="K10" s="2">
        <v>129.88</v>
      </c>
      <c r="L10" s="3">
        <f t="shared" si="2"/>
        <v>119.69</v>
      </c>
      <c r="M10" s="8">
        <f t="shared" si="3"/>
        <v>11.745829244357211</v>
      </c>
    </row>
    <row r="11" spans="1:13">
      <c r="A11" s="17">
        <v>20</v>
      </c>
      <c r="B11" s="18" t="s">
        <v>195</v>
      </c>
      <c r="C11" s="17">
        <v>9444</v>
      </c>
      <c r="D11" s="18" t="s">
        <v>545</v>
      </c>
      <c r="E11" s="18" t="s">
        <v>15</v>
      </c>
      <c r="F11" s="6">
        <v>3289</v>
      </c>
      <c r="G11" s="6">
        <v>2529</v>
      </c>
      <c r="H11" s="7">
        <f t="shared" si="0"/>
        <v>-760</v>
      </c>
      <c r="I11" s="8">
        <f t="shared" si="1"/>
        <v>-0.23107327455153542</v>
      </c>
      <c r="J11" s="2">
        <v>191.58</v>
      </c>
      <c r="K11" s="2">
        <v>177.54000000000002</v>
      </c>
      <c r="L11" s="3">
        <f t="shared" si="2"/>
        <v>-14.039999999999992</v>
      </c>
      <c r="M11" s="8">
        <f t="shared" si="3"/>
        <v>-7.3285311619166876E-2</v>
      </c>
    </row>
    <row r="12" spans="1:13">
      <c r="A12" s="17">
        <v>20</v>
      </c>
      <c r="B12" s="18" t="s">
        <v>195</v>
      </c>
      <c r="C12" s="17">
        <v>9747</v>
      </c>
      <c r="D12" s="18" t="s">
        <v>495</v>
      </c>
      <c r="E12" s="18" t="s">
        <v>13</v>
      </c>
      <c r="F12" s="6">
        <v>1325</v>
      </c>
      <c r="G12" s="6">
        <v>1509</v>
      </c>
      <c r="H12" s="7">
        <f t="shared" si="0"/>
        <v>184</v>
      </c>
      <c r="I12" s="8">
        <f t="shared" si="1"/>
        <v>0.13886792452830188</v>
      </c>
      <c r="J12" s="2">
        <v>75.97999999999999</v>
      </c>
      <c r="K12" s="2">
        <v>114.74000000000001</v>
      </c>
      <c r="L12" s="3">
        <f t="shared" si="2"/>
        <v>38.760000000000019</v>
      </c>
      <c r="M12" s="8">
        <f t="shared" si="3"/>
        <v>0.51013424585417244</v>
      </c>
    </row>
    <row r="13" spans="1:13">
      <c r="A13" s="17">
        <v>20</v>
      </c>
      <c r="B13" s="18" t="s">
        <v>195</v>
      </c>
      <c r="C13" s="17">
        <v>9747</v>
      </c>
      <c r="D13" s="18" t="s">
        <v>495</v>
      </c>
      <c r="E13" s="18" t="s">
        <v>15</v>
      </c>
      <c r="F13" s="6">
        <v>3341</v>
      </c>
      <c r="G13" s="6">
        <v>1994</v>
      </c>
      <c r="H13" s="7">
        <f t="shared" si="0"/>
        <v>-1347</v>
      </c>
      <c r="I13" s="8">
        <f t="shared" si="1"/>
        <v>-0.40317270278359774</v>
      </c>
      <c r="J13" s="2">
        <v>192.1</v>
      </c>
      <c r="K13" s="2">
        <v>153.99</v>
      </c>
      <c r="L13" s="3">
        <f t="shared" si="2"/>
        <v>-38.109999999999985</v>
      </c>
      <c r="M13" s="8">
        <f t="shared" si="3"/>
        <v>-0.19838625715773028</v>
      </c>
    </row>
    <row r="14" spans="1:13">
      <c r="A14" s="17">
        <v>30</v>
      </c>
      <c r="B14" s="18" t="s">
        <v>23</v>
      </c>
      <c r="C14" s="17">
        <v>24</v>
      </c>
      <c r="D14" s="18" t="s">
        <v>26</v>
      </c>
      <c r="E14" s="18" t="s">
        <v>13</v>
      </c>
      <c r="F14" s="6">
        <v>349</v>
      </c>
      <c r="G14" s="6">
        <v>232</v>
      </c>
      <c r="H14" s="7">
        <f t="shared" si="0"/>
        <v>-117</v>
      </c>
      <c r="I14" s="8">
        <f t="shared" si="1"/>
        <v>-0.33524355300859598</v>
      </c>
      <c r="J14" s="2">
        <v>28.83</v>
      </c>
      <c r="K14" s="2">
        <v>18.920000000000002</v>
      </c>
      <c r="L14" s="3">
        <f t="shared" si="2"/>
        <v>-9.9099999999999966</v>
      </c>
      <c r="M14" s="8">
        <f t="shared" si="3"/>
        <v>-0.34373916059660065</v>
      </c>
    </row>
    <row r="15" spans="1:13">
      <c r="A15" s="17">
        <v>30</v>
      </c>
      <c r="B15" s="18" t="s">
        <v>23</v>
      </c>
      <c r="C15" s="17">
        <v>24</v>
      </c>
      <c r="D15" s="18" t="s">
        <v>26</v>
      </c>
      <c r="E15" s="18" t="s">
        <v>15</v>
      </c>
      <c r="F15" s="6">
        <v>558</v>
      </c>
      <c r="G15" s="6">
        <v>320</v>
      </c>
      <c r="H15" s="7">
        <f t="shared" si="0"/>
        <v>-238</v>
      </c>
      <c r="I15" s="8">
        <f t="shared" si="1"/>
        <v>-0.4265232974910394</v>
      </c>
      <c r="J15" s="2">
        <v>45.58</v>
      </c>
      <c r="K15" s="2">
        <v>26.17</v>
      </c>
      <c r="L15" s="3">
        <f t="shared" si="2"/>
        <v>-19.409999999999997</v>
      </c>
      <c r="M15" s="8">
        <f t="shared" si="3"/>
        <v>-0.42584466871434834</v>
      </c>
    </row>
    <row r="16" spans="1:13">
      <c r="A16" s="17">
        <v>30</v>
      </c>
      <c r="B16" s="18" t="s">
        <v>23</v>
      </c>
      <c r="C16" s="17">
        <v>186</v>
      </c>
      <c r="D16" s="18" t="s">
        <v>38</v>
      </c>
      <c r="E16" s="18" t="s">
        <v>13</v>
      </c>
      <c r="F16" s="6">
        <v>946</v>
      </c>
      <c r="G16" s="6">
        <v>654</v>
      </c>
      <c r="H16" s="7">
        <f t="shared" si="0"/>
        <v>-292</v>
      </c>
      <c r="I16" s="8">
        <f t="shared" si="1"/>
        <v>-0.30866807610993657</v>
      </c>
      <c r="J16" s="2">
        <v>90.300000000000011</v>
      </c>
      <c r="K16" s="2">
        <v>54.5</v>
      </c>
      <c r="L16" s="3">
        <f t="shared" si="2"/>
        <v>-35.800000000000011</v>
      </c>
      <c r="M16" s="8">
        <f t="shared" si="3"/>
        <v>-0.39645625692137326</v>
      </c>
    </row>
    <row r="17" spans="1:13">
      <c r="A17" s="17">
        <v>30</v>
      </c>
      <c r="B17" s="18" t="s">
        <v>23</v>
      </c>
      <c r="C17" s="17">
        <v>186</v>
      </c>
      <c r="D17" s="18" t="s">
        <v>38</v>
      </c>
      <c r="E17" s="18" t="s">
        <v>15</v>
      </c>
      <c r="F17" s="6">
        <v>1342</v>
      </c>
      <c r="G17" s="6">
        <v>911</v>
      </c>
      <c r="H17" s="7">
        <f t="shared" si="0"/>
        <v>-431</v>
      </c>
      <c r="I17" s="8">
        <f t="shared" si="1"/>
        <v>-0.32116244411326378</v>
      </c>
      <c r="J17" s="2">
        <v>126.57</v>
      </c>
      <c r="K17" s="2">
        <v>75.92</v>
      </c>
      <c r="L17" s="3">
        <f t="shared" si="2"/>
        <v>-50.649999999999991</v>
      </c>
      <c r="M17" s="8">
        <f t="shared" si="3"/>
        <v>-0.4001738168602354</v>
      </c>
    </row>
    <row r="18" spans="1:13">
      <c r="A18" s="17">
        <v>30</v>
      </c>
      <c r="B18" s="18" t="s">
        <v>23</v>
      </c>
      <c r="C18" s="17">
        <v>4536</v>
      </c>
      <c r="D18" s="18" t="s">
        <v>342</v>
      </c>
      <c r="E18" s="18" t="s">
        <v>13</v>
      </c>
      <c r="F18" s="6">
        <v>916</v>
      </c>
      <c r="G18" s="6">
        <v>886</v>
      </c>
      <c r="H18" s="7">
        <f t="shared" si="0"/>
        <v>-30</v>
      </c>
      <c r="I18" s="8">
        <f t="shared" si="1"/>
        <v>-3.2751091703056769E-2</v>
      </c>
      <c r="J18" s="2">
        <v>103.25</v>
      </c>
      <c r="K18" s="2">
        <v>73.83</v>
      </c>
      <c r="L18" s="3">
        <f t="shared" si="2"/>
        <v>-29.42</v>
      </c>
      <c r="M18" s="8">
        <f t="shared" si="3"/>
        <v>-0.2849394673123487</v>
      </c>
    </row>
    <row r="19" spans="1:13">
      <c r="A19" s="17">
        <v>30</v>
      </c>
      <c r="B19" s="18" t="s">
        <v>23</v>
      </c>
      <c r="C19" s="17">
        <v>4536</v>
      </c>
      <c r="D19" s="18" t="s">
        <v>342</v>
      </c>
      <c r="E19" s="18" t="s">
        <v>15</v>
      </c>
      <c r="F19" s="6">
        <v>1176</v>
      </c>
      <c r="G19" s="6">
        <v>1012</v>
      </c>
      <c r="H19" s="7">
        <f t="shared" si="0"/>
        <v>-164</v>
      </c>
      <c r="I19" s="8">
        <f t="shared" si="1"/>
        <v>-0.13945578231292516</v>
      </c>
      <c r="J19" s="2">
        <v>129.59</v>
      </c>
      <c r="K19" s="2">
        <v>84.33</v>
      </c>
      <c r="L19" s="3">
        <f t="shared" si="2"/>
        <v>-45.260000000000005</v>
      </c>
      <c r="M19" s="8">
        <f t="shared" si="3"/>
        <v>-0.34925534377652601</v>
      </c>
    </row>
    <row r="20" spans="1:13">
      <c r="A20" s="17">
        <v>30</v>
      </c>
      <c r="B20" s="18" t="s">
        <v>23</v>
      </c>
      <c r="C20" s="17">
        <v>5982</v>
      </c>
      <c r="D20" s="18" t="s">
        <v>390</v>
      </c>
      <c r="E20" s="18" t="s">
        <v>13</v>
      </c>
      <c r="F20" s="6">
        <v>1161</v>
      </c>
      <c r="G20" s="6">
        <v>972</v>
      </c>
      <c r="H20" s="7">
        <f t="shared" si="0"/>
        <v>-189</v>
      </c>
      <c r="I20" s="8">
        <f t="shared" si="1"/>
        <v>-0.16279069767441862</v>
      </c>
      <c r="J20" s="2">
        <v>111.9</v>
      </c>
      <c r="K20" s="2">
        <v>79.42</v>
      </c>
      <c r="L20" s="3">
        <f t="shared" si="2"/>
        <v>-32.480000000000004</v>
      </c>
      <c r="M20" s="8">
        <f t="shared" si="3"/>
        <v>-0.29025915996425383</v>
      </c>
    </row>
    <row r="21" spans="1:13">
      <c r="A21" s="17">
        <v>30</v>
      </c>
      <c r="B21" s="18" t="s">
        <v>23</v>
      </c>
      <c r="C21" s="17">
        <v>5982</v>
      </c>
      <c r="D21" s="18" t="s">
        <v>390</v>
      </c>
      <c r="E21" s="18" t="s">
        <v>15</v>
      </c>
      <c r="F21" s="6">
        <v>1274</v>
      </c>
      <c r="G21" s="6">
        <v>1194</v>
      </c>
      <c r="H21" s="7">
        <f t="shared" si="0"/>
        <v>-80</v>
      </c>
      <c r="I21" s="8">
        <f t="shared" si="1"/>
        <v>-6.2794348508634218E-2</v>
      </c>
      <c r="J21" s="2">
        <v>127.22</v>
      </c>
      <c r="K21" s="2">
        <v>97.83</v>
      </c>
      <c r="L21" s="3">
        <f t="shared" si="2"/>
        <v>-29.39</v>
      </c>
      <c r="M21" s="8">
        <f t="shared" si="3"/>
        <v>-0.23101713567049206</v>
      </c>
    </row>
    <row r="22" spans="1:13">
      <c r="A22" s="17">
        <v>30</v>
      </c>
      <c r="B22" s="18" t="s">
        <v>23</v>
      </c>
      <c r="C22" s="17">
        <v>6534</v>
      </c>
      <c r="D22" s="18" t="s">
        <v>303</v>
      </c>
      <c r="E22" s="18" t="s">
        <v>13</v>
      </c>
      <c r="F22" s="6">
        <v>1111</v>
      </c>
      <c r="G22" s="6">
        <v>408</v>
      </c>
      <c r="H22" s="7">
        <f t="shared" si="0"/>
        <v>-703</v>
      </c>
      <c r="I22" s="8">
        <f t="shared" si="1"/>
        <v>-0.63276327632763274</v>
      </c>
      <c r="J22" s="2">
        <v>107.27</v>
      </c>
      <c r="K22" s="2">
        <v>33.92</v>
      </c>
      <c r="L22" s="3">
        <f t="shared" si="2"/>
        <v>-73.349999999999994</v>
      </c>
      <c r="M22" s="8">
        <f t="shared" si="3"/>
        <v>-0.6837885708958702</v>
      </c>
    </row>
    <row r="23" spans="1:13">
      <c r="A23" s="17">
        <v>30</v>
      </c>
      <c r="B23" s="18" t="s">
        <v>23</v>
      </c>
      <c r="C23" s="17">
        <v>6534</v>
      </c>
      <c r="D23" s="18" t="s">
        <v>303</v>
      </c>
      <c r="E23" s="18" t="s">
        <v>15</v>
      </c>
      <c r="F23" s="6">
        <v>1205</v>
      </c>
      <c r="G23" s="6">
        <v>555</v>
      </c>
      <c r="H23" s="7">
        <f t="shared" si="0"/>
        <v>-650</v>
      </c>
      <c r="I23" s="8">
        <f t="shared" si="1"/>
        <v>-0.53941908713692943</v>
      </c>
      <c r="J23" s="2">
        <v>111.8</v>
      </c>
      <c r="K23" s="2">
        <v>45.33</v>
      </c>
      <c r="L23" s="3">
        <f t="shared" si="2"/>
        <v>-66.47</v>
      </c>
      <c r="M23" s="8">
        <f t="shared" si="3"/>
        <v>-0.59454382826475849</v>
      </c>
    </row>
    <row r="24" spans="1:13">
      <c r="A24" s="17">
        <v>30</v>
      </c>
      <c r="B24" s="18" t="s">
        <v>23</v>
      </c>
      <c r="C24" s="17">
        <v>7501</v>
      </c>
      <c r="D24" s="18" t="s">
        <v>361</v>
      </c>
      <c r="E24" s="18" t="s">
        <v>13</v>
      </c>
      <c r="F24" s="6">
        <v>137</v>
      </c>
      <c r="G24" s="6">
        <v>35</v>
      </c>
      <c r="H24" s="7">
        <f t="shared" si="0"/>
        <v>-102</v>
      </c>
      <c r="I24" s="8">
        <f t="shared" si="1"/>
        <v>-0.74452554744525545</v>
      </c>
      <c r="J24" s="2">
        <v>11.42</v>
      </c>
      <c r="K24" s="2">
        <v>2.92</v>
      </c>
      <c r="L24" s="3">
        <f t="shared" si="2"/>
        <v>-8.5</v>
      </c>
      <c r="M24" s="8">
        <f t="shared" si="3"/>
        <v>-0.74430823117338007</v>
      </c>
    </row>
    <row r="25" spans="1:13">
      <c r="A25" s="17">
        <v>30</v>
      </c>
      <c r="B25" s="18" t="s">
        <v>23</v>
      </c>
      <c r="C25" s="17">
        <v>7501</v>
      </c>
      <c r="D25" s="18" t="s">
        <v>361</v>
      </c>
      <c r="E25" s="18" t="s">
        <v>15</v>
      </c>
      <c r="F25" s="6">
        <v>141</v>
      </c>
      <c r="G25" s="6">
        <v>34</v>
      </c>
      <c r="H25" s="7">
        <f t="shared" si="0"/>
        <v>-107</v>
      </c>
      <c r="I25" s="8">
        <f t="shared" si="1"/>
        <v>-0.75886524822695034</v>
      </c>
      <c r="J25" s="2">
        <v>11.75</v>
      </c>
      <c r="K25" s="2">
        <v>2.83</v>
      </c>
      <c r="L25" s="3">
        <f t="shared" si="2"/>
        <v>-8.92</v>
      </c>
      <c r="M25" s="8">
        <f t="shared" si="3"/>
        <v>-0.75914893617021273</v>
      </c>
    </row>
    <row r="26" spans="1:13">
      <c r="A26" s="17">
        <v>30</v>
      </c>
      <c r="B26" s="18" t="s">
        <v>23</v>
      </c>
      <c r="C26" s="17">
        <v>7502</v>
      </c>
      <c r="D26" s="18" t="s">
        <v>24</v>
      </c>
      <c r="E26" s="18" t="s">
        <v>13</v>
      </c>
      <c r="F26" s="6">
        <v>623</v>
      </c>
      <c r="G26" s="6">
        <v>447</v>
      </c>
      <c r="H26" s="7">
        <f t="shared" si="0"/>
        <v>-176</v>
      </c>
      <c r="I26" s="8">
        <f t="shared" si="1"/>
        <v>-0.2825040128410915</v>
      </c>
      <c r="J26" s="2">
        <v>51.92</v>
      </c>
      <c r="K26" s="2">
        <v>37.25</v>
      </c>
      <c r="L26" s="3">
        <f t="shared" si="2"/>
        <v>-14.670000000000002</v>
      </c>
      <c r="M26" s="8">
        <f t="shared" si="3"/>
        <v>-0.28255007704160251</v>
      </c>
    </row>
    <row r="27" spans="1:13">
      <c r="A27" s="17">
        <v>30</v>
      </c>
      <c r="B27" s="18" t="s">
        <v>23</v>
      </c>
      <c r="C27" s="17">
        <v>7502</v>
      </c>
      <c r="D27" s="18" t="s">
        <v>24</v>
      </c>
      <c r="E27" s="18" t="s">
        <v>15</v>
      </c>
      <c r="F27" s="6">
        <v>1450</v>
      </c>
      <c r="G27" s="6">
        <v>780</v>
      </c>
      <c r="H27" s="7">
        <f t="shared" si="0"/>
        <v>-670</v>
      </c>
      <c r="I27" s="8">
        <f t="shared" si="1"/>
        <v>-0.46206896551724136</v>
      </c>
      <c r="J27" s="2">
        <v>118.5</v>
      </c>
      <c r="K27" s="2">
        <v>63.75</v>
      </c>
      <c r="L27" s="3">
        <f t="shared" si="2"/>
        <v>-54.75</v>
      </c>
      <c r="M27" s="8">
        <f t="shared" si="3"/>
        <v>-0.46202531645569622</v>
      </c>
    </row>
    <row r="28" spans="1:13">
      <c r="A28" s="17">
        <v>30</v>
      </c>
      <c r="B28" s="18" t="s">
        <v>23</v>
      </c>
      <c r="C28" s="17">
        <v>7503</v>
      </c>
      <c r="D28" s="18" t="s">
        <v>173</v>
      </c>
      <c r="E28" s="18" t="s">
        <v>13</v>
      </c>
      <c r="F28" s="6">
        <v>1518</v>
      </c>
      <c r="G28" s="6">
        <v>922</v>
      </c>
      <c r="H28" s="7">
        <f t="shared" si="0"/>
        <v>-596</v>
      </c>
      <c r="I28" s="8">
        <f t="shared" si="1"/>
        <v>-0.39262187088274042</v>
      </c>
      <c r="J28" s="2">
        <v>163.23000000000002</v>
      </c>
      <c r="K28" s="2">
        <v>76.58</v>
      </c>
      <c r="L28" s="3">
        <f t="shared" si="2"/>
        <v>-86.65000000000002</v>
      </c>
      <c r="M28" s="8">
        <f t="shared" si="3"/>
        <v>-0.53084604545733016</v>
      </c>
    </row>
    <row r="29" spans="1:13">
      <c r="A29" s="17">
        <v>30</v>
      </c>
      <c r="B29" s="18" t="s">
        <v>23</v>
      </c>
      <c r="C29" s="17">
        <v>7503</v>
      </c>
      <c r="D29" s="18" t="s">
        <v>173</v>
      </c>
      <c r="E29" s="18" t="s">
        <v>15</v>
      </c>
      <c r="F29" s="6">
        <v>1588</v>
      </c>
      <c r="G29" s="6">
        <v>1098</v>
      </c>
      <c r="H29" s="7">
        <f t="shared" si="0"/>
        <v>-490</v>
      </c>
      <c r="I29" s="8">
        <f t="shared" si="1"/>
        <v>-0.30856423173803527</v>
      </c>
      <c r="J29" s="2">
        <v>168.44</v>
      </c>
      <c r="K29" s="2">
        <v>90.08</v>
      </c>
      <c r="L29" s="3">
        <f t="shared" si="2"/>
        <v>-78.36</v>
      </c>
      <c r="M29" s="8">
        <f t="shared" si="3"/>
        <v>-0.46521016385656616</v>
      </c>
    </row>
    <row r="30" spans="1:13">
      <c r="A30" s="17">
        <v>30</v>
      </c>
      <c r="B30" s="18" t="s">
        <v>23</v>
      </c>
      <c r="C30" s="17">
        <v>7504</v>
      </c>
      <c r="D30" s="18" t="s">
        <v>456</v>
      </c>
      <c r="E30" s="18" t="s">
        <v>13</v>
      </c>
      <c r="F30" s="6">
        <v>736</v>
      </c>
      <c r="G30" s="6">
        <v>367</v>
      </c>
      <c r="H30" s="7">
        <f t="shared" si="0"/>
        <v>-369</v>
      </c>
      <c r="I30" s="8">
        <f t="shared" si="1"/>
        <v>-0.50135869565217395</v>
      </c>
      <c r="J30" s="2">
        <v>66.12</v>
      </c>
      <c r="K30" s="2">
        <v>30.58</v>
      </c>
      <c r="L30" s="3">
        <f t="shared" si="2"/>
        <v>-35.540000000000006</v>
      </c>
      <c r="M30" s="8">
        <f t="shared" si="3"/>
        <v>-0.5375075620084695</v>
      </c>
    </row>
    <row r="31" spans="1:13">
      <c r="A31" s="17">
        <v>30</v>
      </c>
      <c r="B31" s="18" t="s">
        <v>23</v>
      </c>
      <c r="C31" s="17">
        <v>7504</v>
      </c>
      <c r="D31" s="18" t="s">
        <v>456</v>
      </c>
      <c r="E31" s="18" t="s">
        <v>15</v>
      </c>
      <c r="F31" s="6">
        <v>1037</v>
      </c>
      <c r="G31" s="6">
        <v>491</v>
      </c>
      <c r="H31" s="7">
        <f t="shared" si="0"/>
        <v>-546</v>
      </c>
      <c r="I31" s="8">
        <f t="shared" si="1"/>
        <v>-0.52651880424300868</v>
      </c>
      <c r="J31" s="2">
        <v>93.2</v>
      </c>
      <c r="K31" s="2">
        <v>40.92</v>
      </c>
      <c r="L31" s="3">
        <f t="shared" si="2"/>
        <v>-52.28</v>
      </c>
      <c r="M31" s="8">
        <f t="shared" si="3"/>
        <v>-0.56094420600858363</v>
      </c>
    </row>
    <row r="32" spans="1:13">
      <c r="A32" s="17">
        <v>30</v>
      </c>
      <c r="B32" s="18" t="s">
        <v>23</v>
      </c>
      <c r="C32" s="17">
        <v>7505</v>
      </c>
      <c r="D32" s="18" t="s">
        <v>227</v>
      </c>
      <c r="E32" s="18" t="s">
        <v>13</v>
      </c>
      <c r="F32" s="6">
        <v>960</v>
      </c>
      <c r="G32" s="6">
        <v>636</v>
      </c>
      <c r="H32" s="7">
        <f t="shared" si="0"/>
        <v>-324</v>
      </c>
      <c r="I32" s="8">
        <f t="shared" si="1"/>
        <v>-0.33750000000000002</v>
      </c>
      <c r="J32" s="2">
        <v>104.97999999999999</v>
      </c>
      <c r="K32" s="2">
        <v>52.83</v>
      </c>
      <c r="L32" s="3">
        <f t="shared" si="2"/>
        <v>-52.149999999999991</v>
      </c>
      <c r="M32" s="8">
        <f t="shared" si="3"/>
        <v>-0.49676128786435508</v>
      </c>
    </row>
    <row r="33" spans="1:13">
      <c r="A33" s="17">
        <v>30</v>
      </c>
      <c r="B33" s="18" t="s">
        <v>23</v>
      </c>
      <c r="C33" s="17">
        <v>7505</v>
      </c>
      <c r="D33" s="18" t="s">
        <v>227</v>
      </c>
      <c r="E33" s="18" t="s">
        <v>15</v>
      </c>
      <c r="F33" s="6">
        <v>1048</v>
      </c>
      <c r="G33" s="6">
        <v>818</v>
      </c>
      <c r="H33" s="7">
        <f t="shared" si="0"/>
        <v>-230</v>
      </c>
      <c r="I33" s="8">
        <f t="shared" si="1"/>
        <v>-0.21946564885496184</v>
      </c>
      <c r="J33" s="2">
        <v>115.05</v>
      </c>
      <c r="K33" s="2">
        <v>66.83</v>
      </c>
      <c r="L33" s="3">
        <f t="shared" si="2"/>
        <v>-48.22</v>
      </c>
      <c r="M33" s="8">
        <f t="shared" si="3"/>
        <v>-0.41912212081703609</v>
      </c>
    </row>
    <row r="34" spans="1:13">
      <c r="A34" s="17">
        <v>30</v>
      </c>
      <c r="B34" s="18" t="s">
        <v>23</v>
      </c>
      <c r="C34" s="17">
        <v>7506</v>
      </c>
      <c r="D34" s="18" t="s">
        <v>124</v>
      </c>
      <c r="E34" s="18" t="s">
        <v>13</v>
      </c>
      <c r="F34" s="6">
        <v>1918</v>
      </c>
      <c r="G34" s="6">
        <v>1930</v>
      </c>
      <c r="H34" s="7">
        <f t="shared" si="0"/>
        <v>12</v>
      </c>
      <c r="I34" s="8">
        <f t="shared" si="1"/>
        <v>6.2565172054223151E-3</v>
      </c>
      <c r="J34" s="2">
        <v>136.72</v>
      </c>
      <c r="K34" s="2">
        <v>119.47999999999999</v>
      </c>
      <c r="L34" s="3">
        <f t="shared" si="2"/>
        <v>-17.240000000000009</v>
      </c>
      <c r="M34" s="8">
        <f t="shared" si="3"/>
        <v>-0.12609713282621424</v>
      </c>
    </row>
    <row r="35" spans="1:13">
      <c r="A35" s="17">
        <v>30</v>
      </c>
      <c r="B35" s="18" t="s">
        <v>23</v>
      </c>
      <c r="C35" s="17">
        <v>7506</v>
      </c>
      <c r="D35" s="18" t="s">
        <v>124</v>
      </c>
      <c r="E35" s="18" t="s">
        <v>15</v>
      </c>
      <c r="F35" s="6">
        <v>3521</v>
      </c>
      <c r="G35" s="6">
        <v>3472</v>
      </c>
      <c r="H35" s="7">
        <f t="shared" si="0"/>
        <v>-49</v>
      </c>
      <c r="I35" s="8">
        <f t="shared" si="1"/>
        <v>-1.3916500994035786E-2</v>
      </c>
      <c r="J35" s="2">
        <v>240.20999999999998</v>
      </c>
      <c r="K35" s="2">
        <v>220.2</v>
      </c>
      <c r="L35" s="3">
        <f t="shared" si="2"/>
        <v>-20.009999999999991</v>
      </c>
      <c r="M35" s="8">
        <f t="shared" si="3"/>
        <v>-8.3302110653178441E-2</v>
      </c>
    </row>
    <row r="36" spans="1:13">
      <c r="A36" s="17">
        <v>40</v>
      </c>
      <c r="B36" s="18" t="s">
        <v>411</v>
      </c>
      <c r="C36" s="17">
        <v>6294</v>
      </c>
      <c r="D36" s="18" t="s">
        <v>412</v>
      </c>
      <c r="E36" s="18" t="s">
        <v>13</v>
      </c>
      <c r="F36" s="6">
        <v>1030</v>
      </c>
      <c r="G36" s="6">
        <v>983</v>
      </c>
      <c r="H36" s="7">
        <f t="shared" si="0"/>
        <v>-47</v>
      </c>
      <c r="I36" s="8">
        <f t="shared" si="1"/>
        <v>-4.5631067961165048E-2</v>
      </c>
      <c r="J36" s="2">
        <v>60.66</v>
      </c>
      <c r="K36" s="2">
        <v>61.569999999999993</v>
      </c>
      <c r="L36" s="3">
        <f t="shared" si="2"/>
        <v>0.90999999999999659</v>
      </c>
      <c r="M36" s="8">
        <f t="shared" si="3"/>
        <v>1.5001648532805747E-2</v>
      </c>
    </row>
    <row r="37" spans="1:13">
      <c r="A37" s="17">
        <v>40</v>
      </c>
      <c r="B37" s="18" t="s">
        <v>411</v>
      </c>
      <c r="C37" s="17">
        <v>6294</v>
      </c>
      <c r="D37" s="18" t="s">
        <v>412</v>
      </c>
      <c r="E37" s="18" t="s">
        <v>15</v>
      </c>
      <c r="F37" s="6">
        <v>2987</v>
      </c>
      <c r="G37" s="6">
        <v>4212</v>
      </c>
      <c r="H37" s="7">
        <f t="shared" si="0"/>
        <v>1225</v>
      </c>
      <c r="I37" s="8">
        <f t="shared" si="1"/>
        <v>0.41011047874121193</v>
      </c>
      <c r="J37" s="2">
        <v>163.94</v>
      </c>
      <c r="K37" s="2">
        <v>252.11</v>
      </c>
      <c r="L37" s="3">
        <f t="shared" si="2"/>
        <v>88.170000000000016</v>
      </c>
      <c r="M37" s="8">
        <f t="shared" si="3"/>
        <v>0.53781871416371851</v>
      </c>
    </row>
    <row r="38" spans="1:13">
      <c r="A38" s="17">
        <v>40</v>
      </c>
      <c r="B38" s="18" t="s">
        <v>411</v>
      </c>
      <c r="C38" s="17">
        <v>8060</v>
      </c>
      <c r="D38" s="18" t="s">
        <v>484</v>
      </c>
      <c r="E38" s="18" t="s">
        <v>13</v>
      </c>
      <c r="F38" s="6">
        <v>1307</v>
      </c>
      <c r="G38" s="6">
        <v>1244</v>
      </c>
      <c r="H38" s="7">
        <f t="shared" si="0"/>
        <v>-63</v>
      </c>
      <c r="I38" s="8">
        <f t="shared" si="1"/>
        <v>-4.8201989288446823E-2</v>
      </c>
      <c r="J38" s="2">
        <v>76.91</v>
      </c>
      <c r="K38" s="2">
        <v>79.010000000000005</v>
      </c>
      <c r="L38" s="3">
        <f t="shared" si="2"/>
        <v>2.1000000000000085</v>
      </c>
      <c r="M38" s="8">
        <f t="shared" si="3"/>
        <v>2.7304641789104259E-2</v>
      </c>
    </row>
    <row r="39" spans="1:13">
      <c r="A39" s="17">
        <v>40</v>
      </c>
      <c r="B39" s="18" t="s">
        <v>411</v>
      </c>
      <c r="C39" s="17">
        <v>8060</v>
      </c>
      <c r="D39" s="18" t="s">
        <v>484</v>
      </c>
      <c r="E39" s="18" t="s">
        <v>15</v>
      </c>
      <c r="F39" s="6">
        <v>4403</v>
      </c>
      <c r="G39" s="6">
        <v>4884</v>
      </c>
      <c r="H39" s="7">
        <f t="shared" si="0"/>
        <v>481</v>
      </c>
      <c r="I39" s="8">
        <f t="shared" si="1"/>
        <v>0.1092436974789916</v>
      </c>
      <c r="J39" s="2">
        <v>273.14</v>
      </c>
      <c r="K39" s="2">
        <v>307.45</v>
      </c>
      <c r="L39" s="3">
        <f t="shared" si="2"/>
        <v>34.31</v>
      </c>
      <c r="M39" s="8">
        <f t="shared" si="3"/>
        <v>0.12561323863220328</v>
      </c>
    </row>
    <row r="40" spans="1:13">
      <c r="A40" s="17">
        <v>70</v>
      </c>
      <c r="B40" s="18" t="s">
        <v>183</v>
      </c>
      <c r="C40" s="17">
        <v>2035</v>
      </c>
      <c r="D40" s="18" t="s">
        <v>208</v>
      </c>
      <c r="E40" s="18" t="s">
        <v>13</v>
      </c>
      <c r="F40" s="6">
        <v>1867</v>
      </c>
      <c r="G40" s="6">
        <v>1639</v>
      </c>
      <c r="H40" s="7">
        <f t="shared" si="0"/>
        <v>-228</v>
      </c>
      <c r="I40" s="8">
        <f t="shared" si="1"/>
        <v>-0.12212104981253348</v>
      </c>
      <c r="J40" s="2">
        <v>117.28</v>
      </c>
      <c r="K40" s="2">
        <v>104.69000000000001</v>
      </c>
      <c r="L40" s="3">
        <f t="shared" si="2"/>
        <v>-12.589999999999989</v>
      </c>
      <c r="M40" s="8">
        <f t="shared" si="3"/>
        <v>-0.10734993178717589</v>
      </c>
    </row>
    <row r="41" spans="1:13">
      <c r="A41" s="17">
        <v>70</v>
      </c>
      <c r="B41" s="18" t="s">
        <v>183</v>
      </c>
      <c r="C41" s="17">
        <v>2035</v>
      </c>
      <c r="D41" s="18" t="s">
        <v>208</v>
      </c>
      <c r="E41" s="18" t="s">
        <v>15</v>
      </c>
      <c r="F41" s="6">
        <v>1852</v>
      </c>
      <c r="G41" s="6">
        <v>1577</v>
      </c>
      <c r="H41" s="7">
        <f t="shared" si="0"/>
        <v>-275</v>
      </c>
      <c r="I41" s="8">
        <f t="shared" si="1"/>
        <v>-0.14848812095032399</v>
      </c>
      <c r="J41" s="2">
        <v>118.46000000000001</v>
      </c>
      <c r="K41" s="2">
        <v>103.56</v>
      </c>
      <c r="L41" s="3">
        <f t="shared" si="2"/>
        <v>-14.900000000000006</v>
      </c>
      <c r="M41" s="8">
        <f t="shared" si="3"/>
        <v>-0.1257808542968091</v>
      </c>
    </row>
    <row r="42" spans="1:13">
      <c r="A42" s="17">
        <v>70</v>
      </c>
      <c r="B42" s="18" t="s">
        <v>183</v>
      </c>
      <c r="C42" s="17">
        <v>2876</v>
      </c>
      <c r="D42" s="18" t="s">
        <v>246</v>
      </c>
      <c r="E42" s="18" t="s">
        <v>13</v>
      </c>
      <c r="F42" s="6">
        <v>278</v>
      </c>
      <c r="G42" s="6">
        <v>377</v>
      </c>
      <c r="H42" s="7">
        <f t="shared" si="0"/>
        <v>99</v>
      </c>
      <c r="I42" s="8">
        <f t="shared" si="1"/>
        <v>0.35611510791366907</v>
      </c>
      <c r="J42" s="2">
        <v>46.34</v>
      </c>
      <c r="K42" s="2">
        <v>82.43</v>
      </c>
      <c r="L42" s="3">
        <f t="shared" si="2"/>
        <v>36.090000000000003</v>
      </c>
      <c r="M42" s="8">
        <f t="shared" si="3"/>
        <v>0.77880880448856282</v>
      </c>
    </row>
    <row r="43" spans="1:13">
      <c r="A43" s="17">
        <v>70</v>
      </c>
      <c r="B43" s="18" t="s">
        <v>183</v>
      </c>
      <c r="C43" s="17">
        <v>2876</v>
      </c>
      <c r="D43" s="18" t="s">
        <v>246</v>
      </c>
      <c r="E43" s="18" t="s">
        <v>15</v>
      </c>
      <c r="F43" s="6">
        <v>269</v>
      </c>
      <c r="G43" s="6">
        <v>373</v>
      </c>
      <c r="H43" s="7">
        <f t="shared" si="0"/>
        <v>104</v>
      </c>
      <c r="I43" s="8">
        <f t="shared" si="1"/>
        <v>0.38661710037174724</v>
      </c>
      <c r="J43" s="2">
        <v>44.83</v>
      </c>
      <c r="K43" s="2">
        <v>81.86</v>
      </c>
      <c r="L43" s="3">
        <f t="shared" si="2"/>
        <v>37.03</v>
      </c>
      <c r="M43" s="8">
        <f t="shared" si="3"/>
        <v>0.82600936872629938</v>
      </c>
    </row>
    <row r="44" spans="1:13">
      <c r="A44" s="17">
        <v>70</v>
      </c>
      <c r="B44" s="18" t="s">
        <v>183</v>
      </c>
      <c r="C44" s="17">
        <v>7305</v>
      </c>
      <c r="D44" s="18" t="s">
        <v>326</v>
      </c>
      <c r="E44" s="18" t="s">
        <v>13</v>
      </c>
      <c r="F44" s="6">
        <v>820</v>
      </c>
      <c r="G44" s="6">
        <v>807</v>
      </c>
      <c r="H44" s="7">
        <f t="shared" si="0"/>
        <v>-13</v>
      </c>
      <c r="I44" s="8">
        <f t="shared" si="1"/>
        <v>-1.5853658536585366E-2</v>
      </c>
      <c r="J44" s="2">
        <v>160.75</v>
      </c>
      <c r="K44" s="2">
        <v>157.57</v>
      </c>
      <c r="L44" s="3">
        <f t="shared" si="2"/>
        <v>-3.1800000000000068</v>
      </c>
      <c r="M44" s="8">
        <f t="shared" si="3"/>
        <v>-1.9782270606531923E-2</v>
      </c>
    </row>
    <row r="45" spans="1:13">
      <c r="A45" s="17">
        <v>70</v>
      </c>
      <c r="B45" s="18" t="s">
        <v>183</v>
      </c>
      <c r="C45" s="17">
        <v>7305</v>
      </c>
      <c r="D45" s="18" t="s">
        <v>326</v>
      </c>
      <c r="E45" s="18" t="s">
        <v>15</v>
      </c>
      <c r="F45" s="6">
        <v>912</v>
      </c>
      <c r="G45" s="6">
        <v>816</v>
      </c>
      <c r="H45" s="7">
        <f t="shared" si="0"/>
        <v>-96</v>
      </c>
      <c r="I45" s="8">
        <f t="shared" si="1"/>
        <v>-0.10526315789473684</v>
      </c>
      <c r="J45" s="2">
        <v>177.25</v>
      </c>
      <c r="K45" s="2">
        <v>159.04</v>
      </c>
      <c r="L45" s="3">
        <f t="shared" si="2"/>
        <v>-18.210000000000008</v>
      </c>
      <c r="M45" s="8">
        <f t="shared" si="3"/>
        <v>-0.1027362482369535</v>
      </c>
    </row>
    <row r="46" spans="1:13">
      <c r="A46" s="17">
        <v>70</v>
      </c>
      <c r="B46" s="18" t="s">
        <v>183</v>
      </c>
      <c r="C46" s="17">
        <v>9466</v>
      </c>
      <c r="D46" s="18" t="s">
        <v>547</v>
      </c>
      <c r="E46" s="18" t="s">
        <v>13</v>
      </c>
      <c r="F46" s="6">
        <v>4845</v>
      </c>
      <c r="G46" s="6">
        <v>1944</v>
      </c>
      <c r="H46" s="7">
        <f t="shared" si="0"/>
        <v>-2901</v>
      </c>
      <c r="I46" s="8">
        <f t="shared" si="1"/>
        <v>-0.5987616099071208</v>
      </c>
      <c r="J46" s="2">
        <v>263.42</v>
      </c>
      <c r="K46" s="2">
        <v>90.59</v>
      </c>
      <c r="L46" s="3">
        <f t="shared" si="2"/>
        <v>-172.83</v>
      </c>
      <c r="M46" s="8">
        <f t="shared" si="3"/>
        <v>-0.65610052387821727</v>
      </c>
    </row>
    <row r="47" spans="1:13">
      <c r="A47" s="17">
        <v>70</v>
      </c>
      <c r="B47" s="18" t="s">
        <v>183</v>
      </c>
      <c r="C47" s="17">
        <v>9466</v>
      </c>
      <c r="D47" s="18" t="s">
        <v>547</v>
      </c>
      <c r="E47" s="18" t="s">
        <v>15</v>
      </c>
      <c r="F47" s="6">
        <v>5456</v>
      </c>
      <c r="G47" s="6">
        <v>5488</v>
      </c>
      <c r="H47" s="7">
        <f t="shared" si="0"/>
        <v>32</v>
      </c>
      <c r="I47" s="8">
        <f t="shared" si="1"/>
        <v>5.8651026392961877E-3</v>
      </c>
      <c r="J47" s="2">
        <v>377.71999999999997</v>
      </c>
      <c r="K47" s="2">
        <v>419.94</v>
      </c>
      <c r="L47" s="3">
        <f t="shared" si="2"/>
        <v>42.220000000000027</v>
      </c>
      <c r="M47" s="8">
        <f t="shared" si="3"/>
        <v>0.11177591866991431</v>
      </c>
    </row>
    <row r="48" spans="1:13">
      <c r="A48" s="17">
        <v>70</v>
      </c>
      <c r="B48" s="18" t="s">
        <v>183</v>
      </c>
      <c r="C48" s="17">
        <v>9478</v>
      </c>
      <c r="D48" s="18" t="s">
        <v>431</v>
      </c>
      <c r="E48" s="18" t="s">
        <v>15</v>
      </c>
      <c r="F48" s="6">
        <v>2687</v>
      </c>
      <c r="G48" s="6">
        <v>2868</v>
      </c>
      <c r="H48" s="7">
        <f t="shared" si="0"/>
        <v>181</v>
      </c>
      <c r="I48" s="8">
        <f t="shared" si="1"/>
        <v>6.7361369557126904E-2</v>
      </c>
      <c r="J48" s="2">
        <v>138.04</v>
      </c>
      <c r="K48" s="2">
        <v>150.66</v>
      </c>
      <c r="L48" s="3">
        <f t="shared" si="2"/>
        <v>12.620000000000005</v>
      </c>
      <c r="M48" s="8">
        <f t="shared" si="3"/>
        <v>9.1422776006954545E-2</v>
      </c>
    </row>
    <row r="49" spans="1:13">
      <c r="A49" s="17">
        <v>70</v>
      </c>
      <c r="B49" s="18" t="s">
        <v>183</v>
      </c>
      <c r="C49" s="17">
        <v>9479</v>
      </c>
      <c r="D49" s="18" t="s">
        <v>319</v>
      </c>
      <c r="E49" s="18" t="s">
        <v>13</v>
      </c>
      <c r="F49" s="6">
        <v>923</v>
      </c>
      <c r="G49" s="6">
        <v>0</v>
      </c>
      <c r="H49" s="7">
        <f t="shared" si="0"/>
        <v>-923</v>
      </c>
      <c r="I49" s="8">
        <f t="shared" si="1"/>
        <v>-1</v>
      </c>
      <c r="J49" s="2">
        <v>117.85000000000001</v>
      </c>
      <c r="K49" s="2">
        <v>0</v>
      </c>
      <c r="L49" s="3">
        <f t="shared" si="2"/>
        <v>-117.85000000000001</v>
      </c>
      <c r="M49" s="8">
        <f t="shared" si="3"/>
        <v>-1</v>
      </c>
    </row>
    <row r="50" spans="1:13">
      <c r="A50" s="17">
        <v>70</v>
      </c>
      <c r="B50" s="18" t="s">
        <v>183</v>
      </c>
      <c r="C50" s="17">
        <v>9479</v>
      </c>
      <c r="D50" s="18" t="s">
        <v>319</v>
      </c>
      <c r="E50" s="18" t="s">
        <v>15</v>
      </c>
      <c r="F50" s="6">
        <v>2849</v>
      </c>
      <c r="G50" s="6">
        <v>2580</v>
      </c>
      <c r="H50" s="7">
        <f t="shared" si="0"/>
        <v>-269</v>
      </c>
      <c r="I50" s="8">
        <f t="shared" si="1"/>
        <v>-9.4419094419094421E-2</v>
      </c>
      <c r="J50" s="2">
        <v>163.22</v>
      </c>
      <c r="K50" s="2">
        <v>133.25</v>
      </c>
      <c r="L50" s="3">
        <f t="shared" si="2"/>
        <v>-29.97</v>
      </c>
      <c r="M50" s="8">
        <f t="shared" si="3"/>
        <v>-0.18361720377404731</v>
      </c>
    </row>
    <row r="51" spans="1:13">
      <c r="A51" s="17">
        <v>70</v>
      </c>
      <c r="B51" s="18" t="s">
        <v>183</v>
      </c>
      <c r="C51" s="17">
        <v>9481</v>
      </c>
      <c r="D51" s="18" t="s">
        <v>432</v>
      </c>
      <c r="E51" s="18" t="s">
        <v>13</v>
      </c>
      <c r="F51" s="6">
        <v>3400</v>
      </c>
      <c r="G51" s="6">
        <v>3042</v>
      </c>
      <c r="H51" s="7">
        <f t="shared" si="0"/>
        <v>-358</v>
      </c>
      <c r="I51" s="8">
        <f t="shared" si="1"/>
        <v>-0.10529411764705883</v>
      </c>
      <c r="J51" s="2">
        <v>200.26</v>
      </c>
      <c r="K51" s="2">
        <v>168.78000000000003</v>
      </c>
      <c r="L51" s="3">
        <f t="shared" si="2"/>
        <v>-31.479999999999961</v>
      </c>
      <c r="M51" s="8">
        <f t="shared" si="3"/>
        <v>-0.15719564566064098</v>
      </c>
    </row>
    <row r="52" spans="1:13">
      <c r="A52" s="17">
        <v>70</v>
      </c>
      <c r="B52" s="18" t="s">
        <v>183</v>
      </c>
      <c r="C52" s="17">
        <v>9481</v>
      </c>
      <c r="D52" s="18" t="s">
        <v>432</v>
      </c>
      <c r="E52" s="18" t="s">
        <v>15</v>
      </c>
      <c r="F52" s="6">
        <v>3431</v>
      </c>
      <c r="G52" s="6">
        <v>3264</v>
      </c>
      <c r="H52" s="7">
        <f t="shared" si="0"/>
        <v>-167</v>
      </c>
      <c r="I52" s="8">
        <f t="shared" si="1"/>
        <v>-4.8673856018653455E-2</v>
      </c>
      <c r="J52" s="2">
        <v>204.39</v>
      </c>
      <c r="K52" s="2">
        <v>176.03</v>
      </c>
      <c r="L52" s="3">
        <f t="shared" si="2"/>
        <v>-28.359999999999985</v>
      </c>
      <c r="M52" s="8">
        <f t="shared" si="3"/>
        <v>-0.13875434218895244</v>
      </c>
    </row>
    <row r="53" spans="1:13">
      <c r="A53" s="17">
        <v>70</v>
      </c>
      <c r="B53" s="18" t="s">
        <v>183</v>
      </c>
      <c r="C53" s="17">
        <v>9483</v>
      </c>
      <c r="D53" s="18" t="s">
        <v>502</v>
      </c>
      <c r="E53" s="18" t="s">
        <v>15</v>
      </c>
      <c r="F53" s="6">
        <v>14300</v>
      </c>
      <c r="G53" s="6">
        <v>13295</v>
      </c>
      <c r="H53" s="7">
        <f t="shared" si="0"/>
        <v>-1005</v>
      </c>
      <c r="I53" s="8">
        <f t="shared" si="1"/>
        <v>-7.0279720279720279E-2</v>
      </c>
      <c r="J53" s="2">
        <v>791.06</v>
      </c>
      <c r="K53" s="2">
        <v>698.48</v>
      </c>
      <c r="L53" s="3">
        <f t="shared" si="2"/>
        <v>-92.579999999999927</v>
      </c>
      <c r="M53" s="8">
        <f t="shared" si="3"/>
        <v>-0.11703284200945559</v>
      </c>
    </row>
    <row r="54" spans="1:13">
      <c r="A54" s="17">
        <v>70</v>
      </c>
      <c r="B54" s="18" t="s">
        <v>183</v>
      </c>
      <c r="C54" s="17">
        <v>9485</v>
      </c>
      <c r="D54" s="18" t="s">
        <v>184</v>
      </c>
      <c r="E54" s="18" t="s">
        <v>13</v>
      </c>
      <c r="F54" s="6">
        <v>9233</v>
      </c>
      <c r="G54" s="6">
        <v>9271</v>
      </c>
      <c r="H54" s="7">
        <f t="shared" si="0"/>
        <v>38</v>
      </c>
      <c r="I54" s="8">
        <f t="shared" si="1"/>
        <v>4.1156720459222355E-3</v>
      </c>
      <c r="J54" s="2">
        <v>570.51</v>
      </c>
      <c r="K54" s="2">
        <v>564.66</v>
      </c>
      <c r="L54" s="3">
        <f t="shared" si="2"/>
        <v>-5.8500000000000227</v>
      </c>
      <c r="M54" s="8">
        <f t="shared" si="3"/>
        <v>-1.0253983278119617E-2</v>
      </c>
    </row>
    <row r="55" spans="1:13">
      <c r="A55" s="17">
        <v>70</v>
      </c>
      <c r="B55" s="18" t="s">
        <v>183</v>
      </c>
      <c r="C55" s="17">
        <v>9485</v>
      </c>
      <c r="D55" s="18" t="s">
        <v>184</v>
      </c>
      <c r="E55" s="18" t="s">
        <v>15</v>
      </c>
      <c r="F55" s="6">
        <v>9465</v>
      </c>
      <c r="G55" s="6">
        <v>9253</v>
      </c>
      <c r="H55" s="7">
        <f t="shared" si="0"/>
        <v>-212</v>
      </c>
      <c r="I55" s="8">
        <f t="shared" si="1"/>
        <v>-2.2398309561542526E-2</v>
      </c>
      <c r="J55" s="2">
        <v>592.89</v>
      </c>
      <c r="K55" s="2">
        <v>564.27</v>
      </c>
      <c r="L55" s="3">
        <f t="shared" si="2"/>
        <v>-28.620000000000005</v>
      </c>
      <c r="M55" s="8">
        <f t="shared" si="3"/>
        <v>-4.827202347821688E-2</v>
      </c>
    </row>
    <row r="56" spans="1:13">
      <c r="A56" s="17">
        <v>70</v>
      </c>
      <c r="B56" s="18" t="s">
        <v>183</v>
      </c>
      <c r="C56" s="17">
        <v>9486</v>
      </c>
      <c r="D56" s="18" t="s">
        <v>198</v>
      </c>
      <c r="E56" s="18" t="s">
        <v>13</v>
      </c>
      <c r="F56" s="6">
        <v>4210</v>
      </c>
      <c r="G56" s="6">
        <v>4963</v>
      </c>
      <c r="H56" s="7">
        <f t="shared" si="0"/>
        <v>753</v>
      </c>
      <c r="I56" s="8">
        <f t="shared" si="1"/>
        <v>0.17885985748218527</v>
      </c>
      <c r="J56" s="2">
        <v>261</v>
      </c>
      <c r="K56" s="2">
        <v>304.12</v>
      </c>
      <c r="L56" s="3">
        <f t="shared" si="2"/>
        <v>43.120000000000005</v>
      </c>
      <c r="M56" s="8">
        <f t="shared" si="3"/>
        <v>0.16521072796934869</v>
      </c>
    </row>
    <row r="57" spans="1:13">
      <c r="A57" s="17">
        <v>70</v>
      </c>
      <c r="B57" s="18" t="s">
        <v>183</v>
      </c>
      <c r="C57" s="17">
        <v>9486</v>
      </c>
      <c r="D57" s="18" t="s">
        <v>198</v>
      </c>
      <c r="E57" s="18" t="s">
        <v>15</v>
      </c>
      <c r="F57" s="6">
        <v>4185</v>
      </c>
      <c r="G57" s="6">
        <v>4938</v>
      </c>
      <c r="H57" s="7">
        <f t="shared" si="0"/>
        <v>753</v>
      </c>
      <c r="I57" s="8">
        <f t="shared" si="1"/>
        <v>0.17992831541218637</v>
      </c>
      <c r="J57" s="2">
        <v>257.75</v>
      </c>
      <c r="K57" s="2">
        <v>299.52999999999997</v>
      </c>
      <c r="L57" s="3">
        <f t="shared" si="2"/>
        <v>41.779999999999973</v>
      </c>
      <c r="M57" s="8">
        <f t="shared" si="3"/>
        <v>0.16209505334626564</v>
      </c>
    </row>
    <row r="58" spans="1:13">
      <c r="A58" s="17">
        <v>70</v>
      </c>
      <c r="B58" s="18" t="s">
        <v>183</v>
      </c>
      <c r="C58" s="17">
        <v>9487</v>
      </c>
      <c r="D58" s="18" t="s">
        <v>199</v>
      </c>
      <c r="E58" s="18" t="s">
        <v>15</v>
      </c>
      <c r="F58" s="6">
        <v>4015</v>
      </c>
      <c r="G58" s="6">
        <v>4590</v>
      </c>
      <c r="H58" s="7">
        <f t="shared" si="0"/>
        <v>575</v>
      </c>
      <c r="I58" s="8">
        <f t="shared" si="1"/>
        <v>0.1432129514321295</v>
      </c>
      <c r="J58" s="2">
        <v>217.17000000000002</v>
      </c>
      <c r="K58" s="2">
        <v>240.5</v>
      </c>
      <c r="L58" s="3">
        <f t="shared" si="2"/>
        <v>23.329999999999984</v>
      </c>
      <c r="M58" s="8">
        <f t="shared" si="3"/>
        <v>0.10742736105355244</v>
      </c>
    </row>
    <row r="59" spans="1:13">
      <c r="A59" s="17">
        <v>70</v>
      </c>
      <c r="B59" s="18" t="s">
        <v>183</v>
      </c>
      <c r="C59" s="17">
        <v>9488</v>
      </c>
      <c r="D59" s="18" t="s">
        <v>185</v>
      </c>
      <c r="E59" s="18" t="s">
        <v>15</v>
      </c>
      <c r="F59" s="6">
        <v>7518</v>
      </c>
      <c r="G59" s="6">
        <v>5517</v>
      </c>
      <c r="H59" s="7">
        <f t="shared" si="0"/>
        <v>-2001</v>
      </c>
      <c r="I59" s="8">
        <f t="shared" si="1"/>
        <v>-0.26616121308858737</v>
      </c>
      <c r="J59" s="2">
        <v>377.44000000000005</v>
      </c>
      <c r="K59" s="2">
        <v>301.18</v>
      </c>
      <c r="L59" s="3">
        <f t="shared" si="2"/>
        <v>-76.260000000000048</v>
      </c>
      <c r="M59" s="8">
        <f t="shared" si="3"/>
        <v>-0.20204535820262834</v>
      </c>
    </row>
    <row r="60" spans="1:13">
      <c r="A60" s="17">
        <v>70</v>
      </c>
      <c r="B60" s="18" t="s">
        <v>183</v>
      </c>
      <c r="C60" s="17">
        <v>9489</v>
      </c>
      <c r="D60" s="18" t="s">
        <v>546</v>
      </c>
      <c r="E60" s="18" t="s">
        <v>15</v>
      </c>
      <c r="F60" s="6">
        <v>2765</v>
      </c>
      <c r="G60" s="6">
        <v>4479</v>
      </c>
      <c r="H60" s="7">
        <f t="shared" si="0"/>
        <v>1714</v>
      </c>
      <c r="I60" s="8">
        <f t="shared" si="1"/>
        <v>0.61989150090415912</v>
      </c>
      <c r="J60" s="2">
        <v>144.20000000000002</v>
      </c>
      <c r="K60" s="2">
        <v>249.89</v>
      </c>
      <c r="L60" s="3">
        <f t="shared" si="2"/>
        <v>105.68999999999997</v>
      </c>
      <c r="M60" s="8">
        <f t="shared" si="3"/>
        <v>0.73294036061026324</v>
      </c>
    </row>
    <row r="61" spans="1:13">
      <c r="A61" s="17">
        <v>100</v>
      </c>
      <c r="B61" s="18" t="s">
        <v>36</v>
      </c>
      <c r="C61" s="17">
        <v>115</v>
      </c>
      <c r="D61" s="18" t="s">
        <v>37</v>
      </c>
      <c r="E61" s="18" t="s">
        <v>13</v>
      </c>
      <c r="F61" s="6">
        <v>18245</v>
      </c>
      <c r="G61" s="6">
        <v>15838</v>
      </c>
      <c r="H61" s="7">
        <f t="shared" si="0"/>
        <v>-2407</v>
      </c>
      <c r="I61" s="8">
        <f t="shared" si="1"/>
        <v>-0.13192655522060839</v>
      </c>
      <c r="J61" s="2">
        <v>1058.1500000000001</v>
      </c>
      <c r="K61" s="2">
        <v>976.52</v>
      </c>
      <c r="L61" s="3">
        <f t="shared" si="2"/>
        <v>-81.630000000000109</v>
      </c>
      <c r="M61" s="8">
        <f t="shared" si="3"/>
        <v>-7.7144072201483824E-2</v>
      </c>
    </row>
    <row r="62" spans="1:13">
      <c r="A62" s="17">
        <v>100</v>
      </c>
      <c r="B62" s="18" t="s">
        <v>36</v>
      </c>
      <c r="C62" s="17">
        <v>115</v>
      </c>
      <c r="D62" s="18" t="s">
        <v>37</v>
      </c>
      <c r="E62" s="18" t="s">
        <v>15</v>
      </c>
      <c r="F62" s="6">
        <v>19236</v>
      </c>
      <c r="G62" s="6">
        <v>15920</v>
      </c>
      <c r="H62" s="7">
        <f t="shared" si="0"/>
        <v>-3316</v>
      </c>
      <c r="I62" s="8">
        <f t="shared" si="1"/>
        <v>-0.17238511124974007</v>
      </c>
      <c r="J62" s="2">
        <v>1108.8800000000001</v>
      </c>
      <c r="K62" s="2">
        <v>967.91000000000008</v>
      </c>
      <c r="L62" s="3">
        <f t="shared" si="2"/>
        <v>-140.97000000000003</v>
      </c>
      <c r="M62" s="8">
        <f t="shared" si="3"/>
        <v>-0.12712827357333528</v>
      </c>
    </row>
    <row r="63" spans="1:13">
      <c r="A63" s="17">
        <v>123</v>
      </c>
      <c r="B63" s="18" t="s">
        <v>230</v>
      </c>
      <c r="C63" s="17">
        <v>7842</v>
      </c>
      <c r="D63" s="18" t="s">
        <v>474</v>
      </c>
      <c r="E63" s="18" t="s">
        <v>13</v>
      </c>
      <c r="F63" s="6">
        <v>493</v>
      </c>
      <c r="G63" s="6">
        <v>932</v>
      </c>
      <c r="H63" s="7">
        <f t="shared" si="0"/>
        <v>439</v>
      </c>
      <c r="I63" s="8">
        <f t="shared" si="1"/>
        <v>0.8904665314401623</v>
      </c>
      <c r="J63" s="2">
        <v>30.69</v>
      </c>
      <c r="K63" s="2">
        <v>49.66</v>
      </c>
      <c r="L63" s="3">
        <f t="shared" si="2"/>
        <v>18.969999999999995</v>
      </c>
      <c r="M63" s="8">
        <f t="shared" si="3"/>
        <v>0.61811665037471475</v>
      </c>
    </row>
    <row r="64" spans="1:13">
      <c r="A64" s="17">
        <v>123</v>
      </c>
      <c r="B64" s="18" t="s">
        <v>230</v>
      </c>
      <c r="C64" s="17">
        <v>7842</v>
      </c>
      <c r="D64" s="18" t="s">
        <v>474</v>
      </c>
      <c r="E64" s="18" t="s">
        <v>15</v>
      </c>
      <c r="F64" s="6">
        <v>2285</v>
      </c>
      <c r="G64" s="6">
        <v>2154</v>
      </c>
      <c r="H64" s="7">
        <f t="shared" si="0"/>
        <v>-131</v>
      </c>
      <c r="I64" s="8">
        <f t="shared" si="1"/>
        <v>-5.7330415754923411E-2</v>
      </c>
      <c r="J64" s="2">
        <v>133.13</v>
      </c>
      <c r="K64" s="2">
        <v>120.6</v>
      </c>
      <c r="L64" s="3">
        <f t="shared" si="2"/>
        <v>-12.530000000000001</v>
      </c>
      <c r="M64" s="8">
        <f t="shared" si="3"/>
        <v>-9.4118530759408112E-2</v>
      </c>
    </row>
    <row r="65" spans="1:13">
      <c r="A65" s="17">
        <v>123</v>
      </c>
      <c r="B65" s="18" t="s">
        <v>230</v>
      </c>
      <c r="C65" s="17">
        <v>7843</v>
      </c>
      <c r="D65" s="18" t="s">
        <v>231</v>
      </c>
      <c r="E65" s="18" t="s">
        <v>13</v>
      </c>
      <c r="F65" s="6">
        <v>692</v>
      </c>
      <c r="G65" s="6">
        <v>896</v>
      </c>
      <c r="H65" s="7">
        <f t="shared" si="0"/>
        <v>204</v>
      </c>
      <c r="I65" s="8">
        <f t="shared" si="1"/>
        <v>0.2947976878612717</v>
      </c>
      <c r="J65" s="2">
        <v>59.349999999999994</v>
      </c>
      <c r="K65" s="2">
        <v>75.789999999999992</v>
      </c>
      <c r="L65" s="3">
        <f t="shared" si="2"/>
        <v>16.439999999999998</v>
      </c>
      <c r="M65" s="8">
        <f t="shared" si="3"/>
        <v>0.27700084245998313</v>
      </c>
    </row>
    <row r="66" spans="1:13">
      <c r="A66" s="17">
        <v>123</v>
      </c>
      <c r="B66" s="18" t="s">
        <v>230</v>
      </c>
      <c r="C66" s="17">
        <v>7843</v>
      </c>
      <c r="D66" s="18" t="s">
        <v>231</v>
      </c>
      <c r="E66" s="18" t="s">
        <v>15</v>
      </c>
      <c r="F66" s="6">
        <v>671</v>
      </c>
      <c r="G66" s="6">
        <v>876</v>
      </c>
      <c r="H66" s="7">
        <f t="shared" si="0"/>
        <v>205</v>
      </c>
      <c r="I66" s="8">
        <f t="shared" si="1"/>
        <v>0.30551415797317438</v>
      </c>
      <c r="J66" s="2">
        <v>60.679999999999993</v>
      </c>
      <c r="K66" s="2">
        <v>73.13</v>
      </c>
      <c r="L66" s="3">
        <f t="shared" si="2"/>
        <v>12.450000000000003</v>
      </c>
      <c r="M66" s="8">
        <f t="shared" si="3"/>
        <v>0.20517468688200402</v>
      </c>
    </row>
    <row r="67" spans="1:13">
      <c r="A67" s="17">
        <v>140</v>
      </c>
      <c r="B67" s="18" t="s">
        <v>251</v>
      </c>
      <c r="C67" s="17">
        <v>2926</v>
      </c>
      <c r="D67" s="18" t="s">
        <v>252</v>
      </c>
      <c r="E67" s="18" t="s">
        <v>15</v>
      </c>
      <c r="F67" s="6">
        <v>8178</v>
      </c>
      <c r="G67" s="6">
        <v>4664</v>
      </c>
      <c r="H67" s="7">
        <f t="shared" ref="H67:H130" si="4">+G67-F67</f>
        <v>-3514</v>
      </c>
      <c r="I67" s="8">
        <f t="shared" ref="I67:I130" si="5">IF(F67=0,"N/A",+H67/F67)</f>
        <v>-0.42968941061384203</v>
      </c>
      <c r="J67" s="2">
        <v>427.71000000000004</v>
      </c>
      <c r="K67" s="2">
        <v>238.14000000000001</v>
      </c>
      <c r="L67" s="3">
        <f t="shared" ref="L67:L130" si="6">+K67-J67</f>
        <v>-189.57000000000002</v>
      </c>
      <c r="M67" s="8">
        <f t="shared" ref="M67:M130" si="7">IF(J67=0,"N/A",+L67/J67)</f>
        <v>-0.44322087395665288</v>
      </c>
    </row>
    <row r="68" spans="1:13">
      <c r="A68" s="17">
        <v>140</v>
      </c>
      <c r="B68" s="18" t="s">
        <v>251</v>
      </c>
      <c r="C68" s="17">
        <v>2926</v>
      </c>
      <c r="D68" s="18" t="s">
        <v>252</v>
      </c>
      <c r="E68" s="18" t="s">
        <v>17</v>
      </c>
      <c r="F68" s="6">
        <v>5664</v>
      </c>
      <c r="G68" s="6">
        <v>184</v>
      </c>
      <c r="H68" s="7">
        <f t="shared" si="4"/>
        <v>-5480</v>
      </c>
      <c r="I68" s="8">
        <f t="shared" si="5"/>
        <v>-0.96751412429378536</v>
      </c>
      <c r="J68" s="2">
        <v>295.26</v>
      </c>
      <c r="K68" s="2">
        <v>9.68</v>
      </c>
      <c r="L68" s="3">
        <f t="shared" si="6"/>
        <v>-285.58</v>
      </c>
      <c r="M68" s="8">
        <f t="shared" si="7"/>
        <v>-0.96721533563638828</v>
      </c>
    </row>
    <row r="69" spans="1:13">
      <c r="A69" s="17">
        <v>180</v>
      </c>
      <c r="B69" s="18" t="s">
        <v>201</v>
      </c>
      <c r="C69" s="17">
        <v>1948</v>
      </c>
      <c r="D69" s="18" t="s">
        <v>202</v>
      </c>
      <c r="E69" s="18" t="s">
        <v>13</v>
      </c>
      <c r="F69" s="6">
        <v>1068</v>
      </c>
      <c r="G69" s="6">
        <v>901</v>
      </c>
      <c r="H69" s="7">
        <f t="shared" si="4"/>
        <v>-167</v>
      </c>
      <c r="I69" s="8">
        <f t="shared" si="5"/>
        <v>-0.15636704119850187</v>
      </c>
      <c r="J69" s="2">
        <v>46.43</v>
      </c>
      <c r="K69" s="2">
        <v>82.259999999999991</v>
      </c>
      <c r="L69" s="3">
        <f t="shared" si="6"/>
        <v>35.829999999999991</v>
      </c>
      <c r="M69" s="8">
        <f t="shared" si="7"/>
        <v>0.77169933232823584</v>
      </c>
    </row>
    <row r="70" spans="1:13">
      <c r="A70" s="17">
        <v>180</v>
      </c>
      <c r="B70" s="18" t="s">
        <v>201</v>
      </c>
      <c r="C70" s="17">
        <v>1948</v>
      </c>
      <c r="D70" s="18" t="s">
        <v>202</v>
      </c>
      <c r="E70" s="18" t="s">
        <v>15</v>
      </c>
      <c r="F70" s="6">
        <v>1949</v>
      </c>
      <c r="G70" s="6">
        <v>1878</v>
      </c>
      <c r="H70" s="7">
        <f t="shared" si="4"/>
        <v>-71</v>
      </c>
      <c r="I70" s="8">
        <f t="shared" si="5"/>
        <v>-3.6428937916880448E-2</v>
      </c>
      <c r="J70" s="2">
        <v>84.74</v>
      </c>
      <c r="K70" s="2">
        <v>173.12</v>
      </c>
      <c r="L70" s="3">
        <f t="shared" si="6"/>
        <v>88.38000000000001</v>
      </c>
      <c r="M70" s="8">
        <f t="shared" si="7"/>
        <v>1.0429549209346238</v>
      </c>
    </row>
    <row r="71" spans="1:13">
      <c r="A71" s="17">
        <v>180</v>
      </c>
      <c r="B71" s="18" t="s">
        <v>201</v>
      </c>
      <c r="C71" s="17">
        <v>2384</v>
      </c>
      <c r="D71" s="18" t="s">
        <v>233</v>
      </c>
      <c r="E71" s="18" t="s">
        <v>13</v>
      </c>
      <c r="F71" s="6">
        <v>508</v>
      </c>
      <c r="G71" s="6">
        <v>621</v>
      </c>
      <c r="H71" s="7">
        <f t="shared" si="4"/>
        <v>113</v>
      </c>
      <c r="I71" s="8">
        <f t="shared" si="5"/>
        <v>0.22244094488188976</v>
      </c>
      <c r="J71" s="2">
        <v>45.9</v>
      </c>
      <c r="K71" s="2">
        <v>93.81</v>
      </c>
      <c r="L71" s="3">
        <f t="shared" si="6"/>
        <v>47.910000000000004</v>
      </c>
      <c r="M71" s="8">
        <f t="shared" si="7"/>
        <v>1.0437908496732027</v>
      </c>
    </row>
    <row r="72" spans="1:13">
      <c r="A72" s="17">
        <v>180</v>
      </c>
      <c r="B72" s="18" t="s">
        <v>201</v>
      </c>
      <c r="C72" s="17">
        <v>2384</v>
      </c>
      <c r="D72" s="18" t="s">
        <v>233</v>
      </c>
      <c r="E72" s="18" t="s">
        <v>15</v>
      </c>
      <c r="F72" s="6">
        <v>797</v>
      </c>
      <c r="G72" s="6">
        <v>956</v>
      </c>
      <c r="H72" s="7">
        <f t="shared" si="4"/>
        <v>159</v>
      </c>
      <c r="I72" s="8">
        <f t="shared" si="5"/>
        <v>0.19949811794228356</v>
      </c>
      <c r="J72" s="2">
        <v>75.95</v>
      </c>
      <c r="K72" s="2">
        <v>91.210000000000008</v>
      </c>
      <c r="L72" s="3">
        <f t="shared" si="6"/>
        <v>15.260000000000005</v>
      </c>
      <c r="M72" s="8">
        <f t="shared" si="7"/>
        <v>0.20092165898617517</v>
      </c>
    </row>
    <row r="73" spans="1:13">
      <c r="A73" s="17">
        <v>180</v>
      </c>
      <c r="B73" s="18" t="s">
        <v>201</v>
      </c>
      <c r="C73" s="17">
        <v>3272</v>
      </c>
      <c r="D73" s="18" t="s">
        <v>274</v>
      </c>
      <c r="E73" s="18" t="s">
        <v>13</v>
      </c>
      <c r="F73" s="6">
        <v>552</v>
      </c>
      <c r="G73" s="6">
        <v>1135</v>
      </c>
      <c r="H73" s="7">
        <f t="shared" si="4"/>
        <v>583</v>
      </c>
      <c r="I73" s="8">
        <f t="shared" si="5"/>
        <v>1.056159420289855</v>
      </c>
      <c r="J73" s="2">
        <v>48.45</v>
      </c>
      <c r="K73" s="2">
        <v>155.75</v>
      </c>
      <c r="L73" s="3">
        <f t="shared" si="6"/>
        <v>107.3</v>
      </c>
      <c r="M73" s="8">
        <f t="shared" si="7"/>
        <v>2.2146542827657378</v>
      </c>
    </row>
    <row r="74" spans="1:13">
      <c r="A74" s="17">
        <v>180</v>
      </c>
      <c r="B74" s="18" t="s">
        <v>201</v>
      </c>
      <c r="C74" s="17">
        <v>3272</v>
      </c>
      <c r="D74" s="18" t="s">
        <v>274</v>
      </c>
      <c r="E74" s="18" t="s">
        <v>15</v>
      </c>
      <c r="F74" s="6">
        <v>1252</v>
      </c>
      <c r="G74" s="6">
        <v>1657</v>
      </c>
      <c r="H74" s="7">
        <f t="shared" si="4"/>
        <v>405</v>
      </c>
      <c r="I74" s="8">
        <f t="shared" si="5"/>
        <v>0.32348242811501599</v>
      </c>
      <c r="J74" s="2">
        <v>94.9</v>
      </c>
      <c r="K74" s="2">
        <v>207.5</v>
      </c>
      <c r="L74" s="3">
        <f t="shared" si="6"/>
        <v>112.6</v>
      </c>
      <c r="M74" s="8">
        <f t="shared" si="7"/>
        <v>1.1865121180189673</v>
      </c>
    </row>
    <row r="75" spans="1:13">
      <c r="A75" s="17">
        <v>180</v>
      </c>
      <c r="B75" s="18" t="s">
        <v>201</v>
      </c>
      <c r="C75" s="17">
        <v>4646</v>
      </c>
      <c r="D75" s="18" t="s">
        <v>343</v>
      </c>
      <c r="E75" s="18" t="s">
        <v>13</v>
      </c>
      <c r="F75" s="6">
        <v>1000</v>
      </c>
      <c r="G75" s="6">
        <v>581</v>
      </c>
      <c r="H75" s="7">
        <f t="shared" si="4"/>
        <v>-419</v>
      </c>
      <c r="I75" s="8">
        <f t="shared" si="5"/>
        <v>-0.41899999999999998</v>
      </c>
      <c r="J75" s="2">
        <v>61.839999999999996</v>
      </c>
      <c r="K75" s="2">
        <v>52</v>
      </c>
      <c r="L75" s="3">
        <f t="shared" si="6"/>
        <v>-9.8399999999999963</v>
      </c>
      <c r="M75" s="8">
        <f t="shared" si="7"/>
        <v>-0.15912031047865455</v>
      </c>
    </row>
    <row r="76" spans="1:13">
      <c r="A76" s="17">
        <v>180</v>
      </c>
      <c r="B76" s="18" t="s">
        <v>201</v>
      </c>
      <c r="C76" s="17">
        <v>4646</v>
      </c>
      <c r="D76" s="18" t="s">
        <v>343</v>
      </c>
      <c r="E76" s="18" t="s">
        <v>15</v>
      </c>
      <c r="F76" s="6">
        <v>2215</v>
      </c>
      <c r="G76" s="6">
        <v>762</v>
      </c>
      <c r="H76" s="7">
        <f t="shared" si="4"/>
        <v>-1453</v>
      </c>
      <c r="I76" s="8">
        <f t="shared" si="5"/>
        <v>-0.65598194130925513</v>
      </c>
      <c r="J76" s="2">
        <v>139.79</v>
      </c>
      <c r="K76" s="2">
        <v>73.5</v>
      </c>
      <c r="L76" s="3">
        <f t="shared" si="6"/>
        <v>-66.289999999999992</v>
      </c>
      <c r="M76" s="8">
        <f t="shared" si="7"/>
        <v>-0.47421131697546315</v>
      </c>
    </row>
    <row r="77" spans="1:13">
      <c r="A77" s="17">
        <v>180</v>
      </c>
      <c r="B77" s="18" t="s">
        <v>201</v>
      </c>
      <c r="C77" s="17">
        <v>6068</v>
      </c>
      <c r="D77" s="18" t="s">
        <v>400</v>
      </c>
      <c r="E77" s="18" t="s">
        <v>13</v>
      </c>
      <c r="F77" s="6">
        <v>293</v>
      </c>
      <c r="G77" s="6">
        <v>28</v>
      </c>
      <c r="H77" s="7">
        <f t="shared" si="4"/>
        <v>-265</v>
      </c>
      <c r="I77" s="8">
        <f t="shared" si="5"/>
        <v>-0.90443686006825941</v>
      </c>
      <c r="J77" s="2">
        <v>32.590000000000003</v>
      </c>
      <c r="K77" s="2">
        <v>14</v>
      </c>
      <c r="L77" s="3">
        <f t="shared" si="6"/>
        <v>-18.590000000000003</v>
      </c>
      <c r="M77" s="8">
        <f t="shared" si="7"/>
        <v>-0.57042037434795956</v>
      </c>
    </row>
    <row r="78" spans="1:13">
      <c r="A78" s="17">
        <v>180</v>
      </c>
      <c r="B78" s="18" t="s">
        <v>201</v>
      </c>
      <c r="C78" s="17">
        <v>6068</v>
      </c>
      <c r="D78" s="18" t="s">
        <v>400</v>
      </c>
      <c r="E78" s="18" t="s">
        <v>15</v>
      </c>
      <c r="F78" s="6">
        <v>625</v>
      </c>
      <c r="G78" s="6">
        <v>59</v>
      </c>
      <c r="H78" s="7">
        <f t="shared" si="4"/>
        <v>-566</v>
      </c>
      <c r="I78" s="8">
        <f t="shared" si="5"/>
        <v>-0.90559999999999996</v>
      </c>
      <c r="J78" s="2">
        <v>72</v>
      </c>
      <c r="K78" s="2">
        <v>29.5</v>
      </c>
      <c r="L78" s="3">
        <f t="shared" si="6"/>
        <v>-42.5</v>
      </c>
      <c r="M78" s="8">
        <f t="shared" si="7"/>
        <v>-0.59027777777777779</v>
      </c>
    </row>
    <row r="79" spans="1:13">
      <c r="A79" s="17">
        <v>180</v>
      </c>
      <c r="B79" s="18" t="s">
        <v>201</v>
      </c>
      <c r="C79" s="17">
        <v>6728</v>
      </c>
      <c r="D79" s="18" t="s">
        <v>427</v>
      </c>
      <c r="E79" s="18" t="s">
        <v>13</v>
      </c>
      <c r="F79" s="6">
        <v>840</v>
      </c>
      <c r="G79" s="6">
        <v>2381</v>
      </c>
      <c r="H79" s="7">
        <f t="shared" si="4"/>
        <v>1541</v>
      </c>
      <c r="I79" s="8">
        <f t="shared" si="5"/>
        <v>1.8345238095238094</v>
      </c>
      <c r="J79" s="2">
        <v>62.27</v>
      </c>
      <c r="K79" s="2">
        <v>137.36000000000001</v>
      </c>
      <c r="L79" s="3">
        <f t="shared" si="6"/>
        <v>75.09</v>
      </c>
      <c r="M79" s="8">
        <f t="shared" si="7"/>
        <v>1.2058776296772122</v>
      </c>
    </row>
    <row r="80" spans="1:13">
      <c r="A80" s="17">
        <v>180</v>
      </c>
      <c r="B80" s="18" t="s">
        <v>201</v>
      </c>
      <c r="C80" s="17">
        <v>6728</v>
      </c>
      <c r="D80" s="18" t="s">
        <v>427</v>
      </c>
      <c r="E80" s="18" t="s">
        <v>15</v>
      </c>
      <c r="F80" s="6">
        <v>1146</v>
      </c>
      <c r="G80" s="6">
        <v>2099</v>
      </c>
      <c r="H80" s="7">
        <f t="shared" si="4"/>
        <v>953</v>
      </c>
      <c r="I80" s="8">
        <f t="shared" si="5"/>
        <v>0.83158813263525311</v>
      </c>
      <c r="J80" s="2">
        <v>78</v>
      </c>
      <c r="K80" s="2">
        <v>125.74</v>
      </c>
      <c r="L80" s="3">
        <f t="shared" si="6"/>
        <v>47.739999999999995</v>
      </c>
      <c r="M80" s="8">
        <f t="shared" si="7"/>
        <v>0.61205128205128201</v>
      </c>
    </row>
    <row r="81" spans="1:13">
      <c r="A81" s="17">
        <v>180</v>
      </c>
      <c r="B81" s="18" t="s">
        <v>201</v>
      </c>
      <c r="C81" s="17">
        <v>7558</v>
      </c>
      <c r="D81" s="18" t="s">
        <v>460</v>
      </c>
      <c r="E81" s="18" t="s">
        <v>13</v>
      </c>
      <c r="F81" s="6">
        <v>1044</v>
      </c>
      <c r="G81" s="6">
        <v>1145</v>
      </c>
      <c r="H81" s="7">
        <f t="shared" si="4"/>
        <v>101</v>
      </c>
      <c r="I81" s="8">
        <f t="shared" si="5"/>
        <v>9.6743295019157086E-2</v>
      </c>
      <c r="J81" s="2">
        <v>108.07</v>
      </c>
      <c r="K81" s="2">
        <v>159.4</v>
      </c>
      <c r="L81" s="3">
        <f t="shared" si="6"/>
        <v>51.330000000000013</v>
      </c>
      <c r="M81" s="8">
        <f t="shared" si="7"/>
        <v>0.47496992689923212</v>
      </c>
    </row>
    <row r="82" spans="1:13">
      <c r="A82" s="17">
        <v>180</v>
      </c>
      <c r="B82" s="18" t="s">
        <v>201</v>
      </c>
      <c r="C82" s="17">
        <v>7558</v>
      </c>
      <c r="D82" s="18" t="s">
        <v>460</v>
      </c>
      <c r="E82" s="18" t="s">
        <v>15</v>
      </c>
      <c r="F82" s="6">
        <v>1234</v>
      </c>
      <c r="G82" s="6">
        <v>1198</v>
      </c>
      <c r="H82" s="7">
        <f t="shared" si="4"/>
        <v>-36</v>
      </c>
      <c r="I82" s="8">
        <f t="shared" si="5"/>
        <v>-2.9173419773095625E-2</v>
      </c>
      <c r="J82" s="2">
        <v>118.93</v>
      </c>
      <c r="K82" s="2">
        <v>141.80000000000001</v>
      </c>
      <c r="L82" s="3">
        <f t="shared" si="6"/>
        <v>22.870000000000005</v>
      </c>
      <c r="M82" s="8">
        <f t="shared" si="7"/>
        <v>0.19229799041452958</v>
      </c>
    </row>
    <row r="83" spans="1:13">
      <c r="A83" s="17">
        <v>180</v>
      </c>
      <c r="B83" s="18" t="s">
        <v>201</v>
      </c>
      <c r="C83" s="17">
        <v>8078</v>
      </c>
      <c r="D83" s="18" t="s">
        <v>485</v>
      </c>
      <c r="E83" s="18" t="s">
        <v>13</v>
      </c>
      <c r="F83" s="6">
        <v>694</v>
      </c>
      <c r="G83" s="6">
        <v>73</v>
      </c>
      <c r="H83" s="7">
        <f t="shared" si="4"/>
        <v>-621</v>
      </c>
      <c r="I83" s="8">
        <f t="shared" si="5"/>
        <v>-0.89481268011527382</v>
      </c>
      <c r="J83" s="2">
        <v>71</v>
      </c>
      <c r="K83" s="2">
        <v>24.33</v>
      </c>
      <c r="L83" s="3">
        <f t="shared" si="6"/>
        <v>-46.67</v>
      </c>
      <c r="M83" s="8">
        <f t="shared" si="7"/>
        <v>-0.65732394366197189</v>
      </c>
    </row>
    <row r="84" spans="1:13">
      <c r="A84" s="17">
        <v>180</v>
      </c>
      <c r="B84" s="18" t="s">
        <v>201</v>
      </c>
      <c r="C84" s="17">
        <v>8078</v>
      </c>
      <c r="D84" s="18" t="s">
        <v>485</v>
      </c>
      <c r="E84" s="18" t="s">
        <v>15</v>
      </c>
      <c r="F84" s="6">
        <v>1083</v>
      </c>
      <c r="G84" s="6">
        <v>124</v>
      </c>
      <c r="H84" s="7">
        <f t="shared" si="4"/>
        <v>-959</v>
      </c>
      <c r="I84" s="8">
        <f t="shared" si="5"/>
        <v>-0.88550323176361956</v>
      </c>
      <c r="J84" s="2">
        <v>115.28</v>
      </c>
      <c r="K84" s="2">
        <v>41.33</v>
      </c>
      <c r="L84" s="3">
        <f t="shared" si="6"/>
        <v>-73.95</v>
      </c>
      <c r="M84" s="8">
        <f t="shared" si="7"/>
        <v>-0.64148160999306036</v>
      </c>
    </row>
    <row r="85" spans="1:13">
      <c r="A85" s="17">
        <v>180</v>
      </c>
      <c r="B85" s="18" t="s">
        <v>201</v>
      </c>
      <c r="C85" s="17">
        <v>9060</v>
      </c>
      <c r="D85" s="18" t="s">
        <v>530</v>
      </c>
      <c r="E85" s="18" t="s">
        <v>13</v>
      </c>
      <c r="F85" s="6">
        <v>1410</v>
      </c>
      <c r="G85" s="6">
        <v>1376</v>
      </c>
      <c r="H85" s="7">
        <f t="shared" si="4"/>
        <v>-34</v>
      </c>
      <c r="I85" s="8">
        <f t="shared" si="5"/>
        <v>-2.4113475177304965E-2</v>
      </c>
      <c r="J85" s="2">
        <v>139.07</v>
      </c>
      <c r="K85" s="2">
        <v>170.02</v>
      </c>
      <c r="L85" s="3">
        <f t="shared" si="6"/>
        <v>30.950000000000017</v>
      </c>
      <c r="M85" s="8">
        <f t="shared" si="7"/>
        <v>0.22254979506723246</v>
      </c>
    </row>
    <row r="86" spans="1:13">
      <c r="A86" s="17">
        <v>180</v>
      </c>
      <c r="B86" s="18" t="s">
        <v>201</v>
      </c>
      <c r="C86" s="17">
        <v>9060</v>
      </c>
      <c r="D86" s="18" t="s">
        <v>530</v>
      </c>
      <c r="E86" s="18" t="s">
        <v>15</v>
      </c>
      <c r="F86" s="6">
        <v>2277</v>
      </c>
      <c r="G86" s="6">
        <v>2105</v>
      </c>
      <c r="H86" s="7">
        <f t="shared" si="4"/>
        <v>-172</v>
      </c>
      <c r="I86" s="8">
        <f t="shared" si="5"/>
        <v>-7.5537988581466847E-2</v>
      </c>
      <c r="J86" s="2">
        <v>207.95</v>
      </c>
      <c r="K86" s="2">
        <v>253.14</v>
      </c>
      <c r="L86" s="3">
        <f t="shared" si="6"/>
        <v>45.19</v>
      </c>
      <c r="M86" s="8">
        <f t="shared" si="7"/>
        <v>0.21731185381101226</v>
      </c>
    </row>
    <row r="87" spans="1:13">
      <c r="A87" s="17">
        <v>250</v>
      </c>
      <c r="B87" s="18" t="s">
        <v>490</v>
      </c>
      <c r="C87" s="17">
        <v>8160</v>
      </c>
      <c r="D87" s="18" t="s">
        <v>491</v>
      </c>
      <c r="E87" s="18" t="s">
        <v>15</v>
      </c>
      <c r="F87" s="6">
        <v>3550</v>
      </c>
      <c r="G87" s="6">
        <v>3710</v>
      </c>
      <c r="H87" s="7">
        <f t="shared" si="4"/>
        <v>160</v>
      </c>
      <c r="I87" s="8">
        <f t="shared" si="5"/>
        <v>4.507042253521127E-2</v>
      </c>
      <c r="J87" s="2">
        <v>301</v>
      </c>
      <c r="K87" s="2">
        <v>258.10000000000002</v>
      </c>
      <c r="L87" s="3">
        <f t="shared" si="6"/>
        <v>-42.899999999999977</v>
      </c>
      <c r="M87" s="8">
        <f t="shared" si="7"/>
        <v>-0.14252491694352151</v>
      </c>
    </row>
    <row r="88" spans="1:13">
      <c r="A88" s="17">
        <v>290</v>
      </c>
      <c r="B88" s="18" t="s">
        <v>106</v>
      </c>
      <c r="C88" s="17">
        <v>1812</v>
      </c>
      <c r="D88" s="18" t="s">
        <v>357</v>
      </c>
      <c r="E88" s="18" t="s">
        <v>15</v>
      </c>
      <c r="F88" s="6">
        <v>1369</v>
      </c>
      <c r="G88" s="6">
        <v>1916</v>
      </c>
      <c r="H88" s="7">
        <f t="shared" si="4"/>
        <v>547</v>
      </c>
      <c r="I88" s="8">
        <f t="shared" si="5"/>
        <v>0.39956172388604821</v>
      </c>
      <c r="J88" s="2">
        <v>73.27</v>
      </c>
      <c r="K88" s="2">
        <v>96.210000000000008</v>
      </c>
      <c r="L88" s="3">
        <f t="shared" si="6"/>
        <v>22.940000000000012</v>
      </c>
      <c r="M88" s="8">
        <f t="shared" si="7"/>
        <v>0.31308857649788474</v>
      </c>
    </row>
    <row r="89" spans="1:13">
      <c r="A89" s="17">
        <v>290</v>
      </c>
      <c r="B89" s="18" t="s">
        <v>106</v>
      </c>
      <c r="C89" s="17">
        <v>4991</v>
      </c>
      <c r="D89" s="18" t="s">
        <v>107</v>
      </c>
      <c r="E89" s="18" t="s">
        <v>15</v>
      </c>
      <c r="F89" s="6">
        <v>795</v>
      </c>
      <c r="G89" s="6">
        <v>551</v>
      </c>
      <c r="H89" s="7">
        <f t="shared" si="4"/>
        <v>-244</v>
      </c>
      <c r="I89" s="8">
        <f t="shared" si="5"/>
        <v>-0.30691823899371068</v>
      </c>
      <c r="J89" s="2">
        <v>42.83</v>
      </c>
      <c r="K89" s="2">
        <v>27.689999999999998</v>
      </c>
      <c r="L89" s="3">
        <f t="shared" si="6"/>
        <v>-15.14</v>
      </c>
      <c r="M89" s="8">
        <f t="shared" si="7"/>
        <v>-0.35349054401120711</v>
      </c>
    </row>
    <row r="90" spans="1:13">
      <c r="A90" s="17">
        <v>470</v>
      </c>
      <c r="B90" s="18" t="s">
        <v>149</v>
      </c>
      <c r="C90" s="17">
        <v>1148</v>
      </c>
      <c r="D90" s="18" t="s">
        <v>150</v>
      </c>
      <c r="E90" s="18" t="s">
        <v>13</v>
      </c>
      <c r="F90" s="6">
        <v>1757</v>
      </c>
      <c r="G90" s="6">
        <v>1734</v>
      </c>
      <c r="H90" s="7">
        <f t="shared" si="4"/>
        <v>-23</v>
      </c>
      <c r="I90" s="8">
        <f t="shared" si="5"/>
        <v>-1.309049516220831E-2</v>
      </c>
      <c r="J90" s="2">
        <v>198.67000000000002</v>
      </c>
      <c r="K90" s="2">
        <v>105.69</v>
      </c>
      <c r="L90" s="3">
        <f t="shared" si="6"/>
        <v>-92.980000000000018</v>
      </c>
      <c r="M90" s="8">
        <f t="shared" si="7"/>
        <v>-0.46801228167312636</v>
      </c>
    </row>
    <row r="91" spans="1:13">
      <c r="A91" s="17">
        <v>470</v>
      </c>
      <c r="B91" s="18" t="s">
        <v>149</v>
      </c>
      <c r="C91" s="17">
        <v>1148</v>
      </c>
      <c r="D91" s="18" t="s">
        <v>150</v>
      </c>
      <c r="E91" s="18" t="s">
        <v>15</v>
      </c>
      <c r="F91" s="6">
        <v>1981</v>
      </c>
      <c r="G91" s="6">
        <v>2276</v>
      </c>
      <c r="H91" s="7">
        <f t="shared" si="4"/>
        <v>295</v>
      </c>
      <c r="I91" s="8">
        <f t="shared" si="5"/>
        <v>0.14891468955073195</v>
      </c>
      <c r="J91" s="2">
        <v>227.95</v>
      </c>
      <c r="K91" s="2">
        <v>138.88</v>
      </c>
      <c r="L91" s="3">
        <f t="shared" si="6"/>
        <v>-89.07</v>
      </c>
      <c r="M91" s="8">
        <f t="shared" si="7"/>
        <v>-0.39074358411932442</v>
      </c>
    </row>
    <row r="92" spans="1:13">
      <c r="A92" s="17">
        <v>470</v>
      </c>
      <c r="B92" s="18" t="s">
        <v>149</v>
      </c>
      <c r="C92" s="17">
        <v>1434</v>
      </c>
      <c r="D92" s="18" t="s">
        <v>174</v>
      </c>
      <c r="E92" s="18" t="s">
        <v>13</v>
      </c>
      <c r="F92" s="6">
        <v>2069</v>
      </c>
      <c r="G92" s="6">
        <v>1529</v>
      </c>
      <c r="H92" s="7">
        <f t="shared" si="4"/>
        <v>-540</v>
      </c>
      <c r="I92" s="8">
        <f t="shared" si="5"/>
        <v>-0.26099565007249881</v>
      </c>
      <c r="J92" s="2">
        <v>224.92000000000002</v>
      </c>
      <c r="K92" s="2">
        <v>95.56</v>
      </c>
      <c r="L92" s="3">
        <f t="shared" si="6"/>
        <v>-129.36000000000001</v>
      </c>
      <c r="M92" s="8">
        <f t="shared" si="7"/>
        <v>-0.57513782678285619</v>
      </c>
    </row>
    <row r="93" spans="1:13">
      <c r="A93" s="17">
        <v>470</v>
      </c>
      <c r="B93" s="18" t="s">
        <v>149</v>
      </c>
      <c r="C93" s="17">
        <v>1434</v>
      </c>
      <c r="D93" s="18" t="s">
        <v>174</v>
      </c>
      <c r="E93" s="18" t="s">
        <v>15</v>
      </c>
      <c r="F93" s="6">
        <v>1973</v>
      </c>
      <c r="G93" s="6">
        <v>1532</v>
      </c>
      <c r="H93" s="7">
        <f t="shared" si="4"/>
        <v>-441</v>
      </c>
      <c r="I93" s="8">
        <f t="shared" si="5"/>
        <v>-0.22351748606183477</v>
      </c>
      <c r="J93" s="2">
        <v>226.18</v>
      </c>
      <c r="K93" s="2">
        <v>95.75</v>
      </c>
      <c r="L93" s="3">
        <f t="shared" si="6"/>
        <v>-130.43</v>
      </c>
      <c r="M93" s="8">
        <f t="shared" si="7"/>
        <v>-0.57666460341321069</v>
      </c>
    </row>
    <row r="94" spans="1:13">
      <c r="A94" s="17">
        <v>470</v>
      </c>
      <c r="B94" s="18" t="s">
        <v>149</v>
      </c>
      <c r="C94" s="17">
        <v>1844</v>
      </c>
      <c r="D94" s="18" t="s">
        <v>190</v>
      </c>
      <c r="E94" s="18" t="s">
        <v>13</v>
      </c>
      <c r="F94" s="6">
        <v>977</v>
      </c>
      <c r="G94" s="6">
        <v>1180</v>
      </c>
      <c r="H94" s="7">
        <f t="shared" si="4"/>
        <v>203</v>
      </c>
      <c r="I94" s="8">
        <f t="shared" si="5"/>
        <v>0.20777891504605936</v>
      </c>
      <c r="J94" s="2">
        <v>61.06</v>
      </c>
      <c r="K94" s="2">
        <v>73.75</v>
      </c>
      <c r="L94" s="3">
        <f t="shared" si="6"/>
        <v>12.689999999999998</v>
      </c>
      <c r="M94" s="8">
        <f t="shared" si="7"/>
        <v>0.20782836554208969</v>
      </c>
    </row>
    <row r="95" spans="1:13">
      <c r="A95" s="17">
        <v>470</v>
      </c>
      <c r="B95" s="18" t="s">
        <v>149</v>
      </c>
      <c r="C95" s="17">
        <v>1844</v>
      </c>
      <c r="D95" s="18" t="s">
        <v>190</v>
      </c>
      <c r="E95" s="18" t="s">
        <v>15</v>
      </c>
      <c r="F95" s="6">
        <v>1308</v>
      </c>
      <c r="G95" s="6">
        <v>1567</v>
      </c>
      <c r="H95" s="7">
        <f t="shared" si="4"/>
        <v>259</v>
      </c>
      <c r="I95" s="8">
        <f t="shared" si="5"/>
        <v>0.19801223241590213</v>
      </c>
      <c r="J95" s="2">
        <v>81.75</v>
      </c>
      <c r="K95" s="2">
        <v>97.94</v>
      </c>
      <c r="L95" s="3">
        <f t="shared" si="6"/>
        <v>16.189999999999998</v>
      </c>
      <c r="M95" s="8">
        <f t="shared" si="7"/>
        <v>0.19804281345565747</v>
      </c>
    </row>
    <row r="96" spans="1:13">
      <c r="A96" s="17">
        <v>470</v>
      </c>
      <c r="B96" s="18" t="s">
        <v>149</v>
      </c>
      <c r="C96" s="17">
        <v>3192</v>
      </c>
      <c r="D96" s="18" t="s">
        <v>513</v>
      </c>
      <c r="E96" s="18" t="s">
        <v>13</v>
      </c>
      <c r="F96" s="6">
        <v>2822</v>
      </c>
      <c r="G96" s="6">
        <v>3242</v>
      </c>
      <c r="H96" s="7">
        <f t="shared" si="4"/>
        <v>420</v>
      </c>
      <c r="I96" s="8">
        <f t="shared" si="5"/>
        <v>0.148830616583983</v>
      </c>
      <c r="J96" s="2">
        <v>270.84999999999997</v>
      </c>
      <c r="K96" s="2">
        <v>202.63</v>
      </c>
      <c r="L96" s="3">
        <f t="shared" si="6"/>
        <v>-68.21999999999997</v>
      </c>
      <c r="M96" s="8">
        <f t="shared" si="7"/>
        <v>-0.25187373084733239</v>
      </c>
    </row>
    <row r="97" spans="1:13">
      <c r="A97" s="17">
        <v>470</v>
      </c>
      <c r="B97" s="18" t="s">
        <v>149</v>
      </c>
      <c r="C97" s="17">
        <v>3192</v>
      </c>
      <c r="D97" s="18" t="s">
        <v>513</v>
      </c>
      <c r="E97" s="18" t="s">
        <v>15</v>
      </c>
      <c r="F97" s="6">
        <v>2442</v>
      </c>
      <c r="G97" s="6">
        <v>2592</v>
      </c>
      <c r="H97" s="7">
        <f t="shared" si="4"/>
        <v>150</v>
      </c>
      <c r="I97" s="8">
        <f t="shared" si="5"/>
        <v>6.1425061425061427E-2</v>
      </c>
      <c r="J97" s="2">
        <v>250.62</v>
      </c>
      <c r="K97" s="2">
        <v>162</v>
      </c>
      <c r="L97" s="3">
        <f t="shared" si="6"/>
        <v>-88.62</v>
      </c>
      <c r="M97" s="8">
        <f t="shared" si="7"/>
        <v>-0.35360306440028733</v>
      </c>
    </row>
    <row r="98" spans="1:13">
      <c r="A98" s="17">
        <v>470</v>
      </c>
      <c r="B98" s="18" t="s">
        <v>149</v>
      </c>
      <c r="C98" s="17">
        <v>4278</v>
      </c>
      <c r="D98" s="18" t="s">
        <v>325</v>
      </c>
      <c r="E98" s="18" t="s">
        <v>13</v>
      </c>
      <c r="F98" s="6">
        <v>1042</v>
      </c>
      <c r="G98" s="6">
        <v>800</v>
      </c>
      <c r="H98" s="7">
        <f t="shared" si="4"/>
        <v>-242</v>
      </c>
      <c r="I98" s="8">
        <f t="shared" si="5"/>
        <v>-0.23224568138195778</v>
      </c>
      <c r="J98" s="2">
        <v>118.82</v>
      </c>
      <c r="K98" s="2">
        <v>50</v>
      </c>
      <c r="L98" s="3">
        <f t="shared" si="6"/>
        <v>-68.819999999999993</v>
      </c>
      <c r="M98" s="8">
        <f t="shared" si="7"/>
        <v>-0.57919542164618754</v>
      </c>
    </row>
    <row r="99" spans="1:13">
      <c r="A99" s="17">
        <v>470</v>
      </c>
      <c r="B99" s="18" t="s">
        <v>149</v>
      </c>
      <c r="C99" s="17">
        <v>4278</v>
      </c>
      <c r="D99" s="18" t="s">
        <v>325</v>
      </c>
      <c r="E99" s="18" t="s">
        <v>15</v>
      </c>
      <c r="F99" s="6">
        <v>1373</v>
      </c>
      <c r="G99" s="6">
        <v>1176</v>
      </c>
      <c r="H99" s="7">
        <f t="shared" si="4"/>
        <v>-197</v>
      </c>
      <c r="I99" s="8">
        <f t="shared" si="5"/>
        <v>-0.14348142753095411</v>
      </c>
      <c r="J99" s="2">
        <v>158.82999999999998</v>
      </c>
      <c r="K99" s="2">
        <v>73.5</v>
      </c>
      <c r="L99" s="3">
        <f t="shared" si="6"/>
        <v>-85.329999999999984</v>
      </c>
      <c r="M99" s="8">
        <f t="shared" si="7"/>
        <v>-0.53724107536359622</v>
      </c>
    </row>
    <row r="100" spans="1:13">
      <c r="A100" s="17">
        <v>470</v>
      </c>
      <c r="B100" s="18" t="s">
        <v>149</v>
      </c>
      <c r="C100" s="17">
        <v>7464</v>
      </c>
      <c r="D100" s="18" t="s">
        <v>454</v>
      </c>
      <c r="E100" s="18" t="s">
        <v>13</v>
      </c>
      <c r="F100" s="6">
        <v>696</v>
      </c>
      <c r="G100" s="6">
        <v>495</v>
      </c>
      <c r="H100" s="7">
        <f t="shared" si="4"/>
        <v>-201</v>
      </c>
      <c r="I100" s="8">
        <f t="shared" si="5"/>
        <v>-0.28879310344827586</v>
      </c>
      <c r="J100" s="2">
        <v>79.099999999999994</v>
      </c>
      <c r="K100" s="2">
        <v>30.94</v>
      </c>
      <c r="L100" s="3">
        <f t="shared" si="6"/>
        <v>-48.16</v>
      </c>
      <c r="M100" s="8">
        <f t="shared" si="7"/>
        <v>-0.60884955752212389</v>
      </c>
    </row>
    <row r="101" spans="1:13">
      <c r="A101" s="17">
        <v>470</v>
      </c>
      <c r="B101" s="18" t="s">
        <v>149</v>
      </c>
      <c r="C101" s="17">
        <v>7464</v>
      </c>
      <c r="D101" s="18" t="s">
        <v>454</v>
      </c>
      <c r="E101" s="18" t="s">
        <v>15</v>
      </c>
      <c r="F101" s="6">
        <v>1194</v>
      </c>
      <c r="G101" s="6">
        <v>828</v>
      </c>
      <c r="H101" s="7">
        <f t="shared" si="4"/>
        <v>-366</v>
      </c>
      <c r="I101" s="8">
        <f t="shared" si="5"/>
        <v>-0.30653266331658291</v>
      </c>
      <c r="J101" s="2">
        <v>135.9</v>
      </c>
      <c r="K101" s="2">
        <v>51.75</v>
      </c>
      <c r="L101" s="3">
        <f t="shared" si="6"/>
        <v>-84.15</v>
      </c>
      <c r="M101" s="8">
        <f t="shared" si="7"/>
        <v>-0.61920529801324509</v>
      </c>
    </row>
    <row r="102" spans="1:13">
      <c r="A102" s="17">
        <v>470</v>
      </c>
      <c r="B102" s="18" t="s">
        <v>149</v>
      </c>
      <c r="C102" s="17">
        <v>9434</v>
      </c>
      <c r="D102" s="18" t="s">
        <v>415</v>
      </c>
      <c r="E102" s="18" t="s">
        <v>13</v>
      </c>
      <c r="F102" s="6">
        <v>1063</v>
      </c>
      <c r="G102" s="6">
        <v>647</v>
      </c>
      <c r="H102" s="7">
        <f t="shared" si="4"/>
        <v>-416</v>
      </c>
      <c r="I102" s="8">
        <f t="shared" si="5"/>
        <v>-0.39134524929444969</v>
      </c>
      <c r="J102" s="2">
        <v>122.24</v>
      </c>
      <c r="K102" s="2">
        <v>40.44</v>
      </c>
      <c r="L102" s="3">
        <f t="shared" si="6"/>
        <v>-81.8</v>
      </c>
      <c r="M102" s="8">
        <f t="shared" si="7"/>
        <v>-0.66917539267015702</v>
      </c>
    </row>
    <row r="103" spans="1:13">
      <c r="A103" s="17">
        <v>470</v>
      </c>
      <c r="B103" s="18" t="s">
        <v>149</v>
      </c>
      <c r="C103" s="17">
        <v>9434</v>
      </c>
      <c r="D103" s="18" t="s">
        <v>415</v>
      </c>
      <c r="E103" s="18" t="s">
        <v>15</v>
      </c>
      <c r="F103" s="6">
        <v>1649</v>
      </c>
      <c r="G103" s="6">
        <v>1599</v>
      </c>
      <c r="H103" s="7">
        <f t="shared" si="4"/>
        <v>-50</v>
      </c>
      <c r="I103" s="8">
        <f t="shared" si="5"/>
        <v>-3.0321406913280776E-2</v>
      </c>
      <c r="J103" s="2">
        <v>189.82999999999998</v>
      </c>
      <c r="K103" s="2">
        <v>99.94</v>
      </c>
      <c r="L103" s="3">
        <f t="shared" si="6"/>
        <v>-89.889999999999986</v>
      </c>
      <c r="M103" s="8">
        <f t="shared" si="7"/>
        <v>-0.47352894695253644</v>
      </c>
    </row>
    <row r="104" spans="1:13">
      <c r="A104" s="17">
        <v>470</v>
      </c>
      <c r="B104" s="18" t="s">
        <v>149</v>
      </c>
      <c r="C104" s="17">
        <v>9436</v>
      </c>
      <c r="D104" s="18" t="s">
        <v>556</v>
      </c>
      <c r="E104" s="18" t="s">
        <v>15</v>
      </c>
      <c r="F104" s="6">
        <v>1410</v>
      </c>
      <c r="G104" s="6">
        <v>1150</v>
      </c>
      <c r="H104" s="7">
        <f t="shared" si="4"/>
        <v>-260</v>
      </c>
      <c r="I104" s="8">
        <f t="shared" si="5"/>
        <v>-0.18439716312056736</v>
      </c>
      <c r="J104" s="2">
        <v>90.72</v>
      </c>
      <c r="K104" s="2">
        <v>76.240000000000009</v>
      </c>
      <c r="L104" s="3">
        <f t="shared" si="6"/>
        <v>-14.47999999999999</v>
      </c>
      <c r="M104" s="8">
        <f t="shared" si="7"/>
        <v>-0.15961199294532616</v>
      </c>
    </row>
    <row r="105" spans="1:13">
      <c r="A105" s="17">
        <v>470</v>
      </c>
      <c r="B105" s="18" t="s">
        <v>149</v>
      </c>
      <c r="C105" s="17">
        <v>9438</v>
      </c>
      <c r="D105" s="18" t="s">
        <v>514</v>
      </c>
      <c r="E105" s="18" t="s">
        <v>13</v>
      </c>
      <c r="F105" s="6">
        <v>1657</v>
      </c>
      <c r="G105" s="6">
        <v>952</v>
      </c>
      <c r="H105" s="7">
        <f t="shared" si="4"/>
        <v>-705</v>
      </c>
      <c r="I105" s="8">
        <f t="shared" si="5"/>
        <v>-0.42546771273385636</v>
      </c>
      <c r="J105" s="2">
        <v>179.64999999999998</v>
      </c>
      <c r="K105" s="2">
        <v>59.38</v>
      </c>
      <c r="L105" s="3">
        <f t="shared" si="6"/>
        <v>-120.26999999999998</v>
      </c>
      <c r="M105" s="8">
        <f t="shared" si="7"/>
        <v>-0.66946841079877539</v>
      </c>
    </row>
    <row r="106" spans="1:13">
      <c r="A106" s="17">
        <v>470</v>
      </c>
      <c r="B106" s="18" t="s">
        <v>149</v>
      </c>
      <c r="C106" s="17">
        <v>9438</v>
      </c>
      <c r="D106" s="18" t="s">
        <v>514</v>
      </c>
      <c r="E106" s="18" t="s">
        <v>15</v>
      </c>
      <c r="F106" s="6">
        <v>3275</v>
      </c>
      <c r="G106" s="6">
        <v>2975</v>
      </c>
      <c r="H106" s="7">
        <f t="shared" si="4"/>
        <v>-300</v>
      </c>
      <c r="I106" s="8">
        <f t="shared" si="5"/>
        <v>-9.1603053435114504E-2</v>
      </c>
      <c r="J106" s="2">
        <v>362.56</v>
      </c>
      <c r="K106" s="2">
        <v>185.88</v>
      </c>
      <c r="L106" s="3">
        <f t="shared" si="6"/>
        <v>-176.68</v>
      </c>
      <c r="M106" s="8">
        <f t="shared" si="7"/>
        <v>-0.48731244483671671</v>
      </c>
    </row>
    <row r="107" spans="1:13">
      <c r="A107" s="17">
        <v>470</v>
      </c>
      <c r="B107" s="18" t="s">
        <v>149</v>
      </c>
      <c r="C107" s="17">
        <v>9440</v>
      </c>
      <c r="D107" s="18" t="s">
        <v>180</v>
      </c>
      <c r="E107" s="18" t="s">
        <v>15</v>
      </c>
      <c r="F107" s="6">
        <v>1392</v>
      </c>
      <c r="G107" s="6">
        <v>784</v>
      </c>
      <c r="H107" s="7">
        <f t="shared" si="4"/>
        <v>-608</v>
      </c>
      <c r="I107" s="8">
        <f t="shared" si="5"/>
        <v>-0.43678160919540232</v>
      </c>
      <c r="J107" s="2">
        <v>130.06</v>
      </c>
      <c r="K107" s="2">
        <v>50.129999999999995</v>
      </c>
      <c r="L107" s="3">
        <f t="shared" si="6"/>
        <v>-79.930000000000007</v>
      </c>
      <c r="M107" s="8">
        <f t="shared" si="7"/>
        <v>-0.61456250961094883</v>
      </c>
    </row>
    <row r="108" spans="1:13">
      <c r="A108" s="17">
        <v>470</v>
      </c>
      <c r="B108" s="18" t="s">
        <v>149</v>
      </c>
      <c r="C108" s="17">
        <v>9442</v>
      </c>
      <c r="D108" s="18" t="s">
        <v>457</v>
      </c>
      <c r="E108" s="18" t="s">
        <v>15</v>
      </c>
      <c r="F108" s="6">
        <v>2216</v>
      </c>
      <c r="G108" s="6">
        <v>1533</v>
      </c>
      <c r="H108" s="7">
        <f t="shared" si="4"/>
        <v>-683</v>
      </c>
      <c r="I108" s="8">
        <f t="shared" si="5"/>
        <v>-0.30821299638989169</v>
      </c>
      <c r="J108" s="2">
        <v>161.21</v>
      </c>
      <c r="K108" s="2">
        <v>95.95</v>
      </c>
      <c r="L108" s="3">
        <f t="shared" si="6"/>
        <v>-65.260000000000005</v>
      </c>
      <c r="M108" s="8">
        <f t="shared" si="7"/>
        <v>-0.40481359717139137</v>
      </c>
    </row>
    <row r="109" spans="1:13">
      <c r="A109" s="17">
        <v>470</v>
      </c>
      <c r="B109" s="18" t="s">
        <v>149</v>
      </c>
      <c r="C109" s="17">
        <v>9447</v>
      </c>
      <c r="D109" s="18" t="s">
        <v>200</v>
      </c>
      <c r="E109" s="18" t="s">
        <v>15</v>
      </c>
      <c r="F109" s="6">
        <v>1155</v>
      </c>
      <c r="G109" s="6">
        <v>963</v>
      </c>
      <c r="H109" s="7">
        <f t="shared" si="4"/>
        <v>-192</v>
      </c>
      <c r="I109" s="8">
        <f t="shared" si="5"/>
        <v>-0.16623376623376623</v>
      </c>
      <c r="J109" s="2">
        <v>117.24000000000001</v>
      </c>
      <c r="K109" s="2">
        <v>62.92</v>
      </c>
      <c r="L109" s="3">
        <f t="shared" si="6"/>
        <v>-54.320000000000007</v>
      </c>
      <c r="M109" s="8">
        <f t="shared" si="7"/>
        <v>-0.46332309791879905</v>
      </c>
    </row>
    <row r="110" spans="1:13">
      <c r="A110" s="17">
        <v>480</v>
      </c>
      <c r="B110" s="18" t="s">
        <v>41</v>
      </c>
      <c r="C110" s="17">
        <v>125</v>
      </c>
      <c r="D110" s="18" t="s">
        <v>57</v>
      </c>
      <c r="E110" s="18" t="s">
        <v>13</v>
      </c>
      <c r="F110" s="6">
        <v>278</v>
      </c>
      <c r="G110" s="6">
        <v>211</v>
      </c>
      <c r="H110" s="7">
        <f t="shared" si="4"/>
        <v>-67</v>
      </c>
      <c r="I110" s="8">
        <f t="shared" si="5"/>
        <v>-0.24100719424460432</v>
      </c>
      <c r="J110" s="2">
        <v>27.46</v>
      </c>
      <c r="K110" s="2">
        <v>20.92</v>
      </c>
      <c r="L110" s="3">
        <f t="shared" si="6"/>
        <v>-6.5399999999999991</v>
      </c>
      <c r="M110" s="8">
        <f t="shared" si="7"/>
        <v>-0.23816460305899487</v>
      </c>
    </row>
    <row r="111" spans="1:13">
      <c r="A111" s="17">
        <v>480</v>
      </c>
      <c r="B111" s="18" t="s">
        <v>41</v>
      </c>
      <c r="C111" s="17">
        <v>125</v>
      </c>
      <c r="D111" s="18" t="s">
        <v>57</v>
      </c>
      <c r="E111" s="18" t="s">
        <v>15</v>
      </c>
      <c r="F111" s="6">
        <v>278</v>
      </c>
      <c r="G111" s="6">
        <v>246</v>
      </c>
      <c r="H111" s="7">
        <f t="shared" si="4"/>
        <v>-32</v>
      </c>
      <c r="I111" s="8">
        <f t="shared" si="5"/>
        <v>-0.11510791366906475</v>
      </c>
      <c r="J111" s="2">
        <v>27.46</v>
      </c>
      <c r="K111" s="2">
        <v>24.630000000000003</v>
      </c>
      <c r="L111" s="3">
        <f t="shared" si="6"/>
        <v>-2.8299999999999983</v>
      </c>
      <c r="M111" s="8">
        <f t="shared" si="7"/>
        <v>-0.1030589949016751</v>
      </c>
    </row>
    <row r="112" spans="1:13">
      <c r="A112" s="17">
        <v>480</v>
      </c>
      <c r="B112" s="18" t="s">
        <v>41</v>
      </c>
      <c r="C112" s="17">
        <v>1352</v>
      </c>
      <c r="D112" s="18" t="s">
        <v>160</v>
      </c>
      <c r="E112" s="18" t="s">
        <v>13</v>
      </c>
      <c r="F112" s="6">
        <v>545</v>
      </c>
      <c r="G112" s="6">
        <v>575</v>
      </c>
      <c r="H112" s="7">
        <f t="shared" si="4"/>
        <v>30</v>
      </c>
      <c r="I112" s="8">
        <f t="shared" si="5"/>
        <v>5.5045871559633031E-2</v>
      </c>
      <c r="J112" s="2">
        <v>53.129999999999995</v>
      </c>
      <c r="K112" s="2">
        <v>57.33</v>
      </c>
      <c r="L112" s="3">
        <f t="shared" si="6"/>
        <v>4.2000000000000028</v>
      </c>
      <c r="M112" s="8">
        <f t="shared" si="7"/>
        <v>7.9051383399209543E-2</v>
      </c>
    </row>
    <row r="113" spans="1:13">
      <c r="A113" s="17">
        <v>480</v>
      </c>
      <c r="B113" s="18" t="s">
        <v>41</v>
      </c>
      <c r="C113" s="17">
        <v>1352</v>
      </c>
      <c r="D113" s="18" t="s">
        <v>160</v>
      </c>
      <c r="E113" s="18" t="s">
        <v>15</v>
      </c>
      <c r="F113" s="6">
        <v>1152</v>
      </c>
      <c r="G113" s="6">
        <v>1383</v>
      </c>
      <c r="H113" s="7">
        <f t="shared" si="4"/>
        <v>231</v>
      </c>
      <c r="I113" s="8">
        <f t="shared" si="5"/>
        <v>0.20052083333333334</v>
      </c>
      <c r="J113" s="2">
        <v>113.25</v>
      </c>
      <c r="K113" s="2">
        <v>133.5</v>
      </c>
      <c r="L113" s="3">
        <f t="shared" si="6"/>
        <v>20.25</v>
      </c>
      <c r="M113" s="8">
        <f t="shared" si="7"/>
        <v>0.17880794701986755</v>
      </c>
    </row>
    <row r="114" spans="1:13">
      <c r="A114" s="17">
        <v>480</v>
      </c>
      <c r="B114" s="18" t="s">
        <v>41</v>
      </c>
      <c r="C114" s="17">
        <v>1996</v>
      </c>
      <c r="D114" s="18" t="s">
        <v>204</v>
      </c>
      <c r="E114" s="18" t="s">
        <v>13</v>
      </c>
      <c r="F114" s="6">
        <v>1442</v>
      </c>
      <c r="G114" s="6">
        <v>793</v>
      </c>
      <c r="H114" s="7">
        <f t="shared" si="4"/>
        <v>-649</v>
      </c>
      <c r="I114" s="8">
        <f t="shared" si="5"/>
        <v>-0.45006934812760058</v>
      </c>
      <c r="J114" s="2">
        <v>142.13</v>
      </c>
      <c r="K114" s="2">
        <v>77.210000000000008</v>
      </c>
      <c r="L114" s="3">
        <f t="shared" si="6"/>
        <v>-64.919999999999987</v>
      </c>
      <c r="M114" s="8">
        <f t="shared" si="7"/>
        <v>-0.45676493351157382</v>
      </c>
    </row>
    <row r="115" spans="1:13">
      <c r="A115" s="17">
        <v>480</v>
      </c>
      <c r="B115" s="18" t="s">
        <v>41</v>
      </c>
      <c r="C115" s="17">
        <v>1996</v>
      </c>
      <c r="D115" s="18" t="s">
        <v>204</v>
      </c>
      <c r="E115" s="18" t="s">
        <v>15</v>
      </c>
      <c r="F115" s="6">
        <v>2287</v>
      </c>
      <c r="G115" s="6">
        <v>1561</v>
      </c>
      <c r="H115" s="7">
        <f t="shared" si="4"/>
        <v>-726</v>
      </c>
      <c r="I115" s="8">
        <f t="shared" si="5"/>
        <v>-0.31744643637953651</v>
      </c>
      <c r="J115" s="2">
        <v>225.42000000000002</v>
      </c>
      <c r="K115" s="2">
        <v>152.38</v>
      </c>
      <c r="L115" s="3">
        <f t="shared" si="6"/>
        <v>-73.04000000000002</v>
      </c>
      <c r="M115" s="8">
        <f t="shared" si="7"/>
        <v>-0.32401738976133448</v>
      </c>
    </row>
    <row r="116" spans="1:13">
      <c r="A116" s="17">
        <v>480</v>
      </c>
      <c r="B116" s="18" t="s">
        <v>41</v>
      </c>
      <c r="C116" s="17">
        <v>2970</v>
      </c>
      <c r="D116" s="18" t="s">
        <v>256</v>
      </c>
      <c r="E116" s="18" t="s">
        <v>13</v>
      </c>
      <c r="F116" s="6">
        <v>778</v>
      </c>
      <c r="G116" s="6">
        <v>1030</v>
      </c>
      <c r="H116" s="7">
        <f t="shared" si="4"/>
        <v>252</v>
      </c>
      <c r="I116" s="8">
        <f t="shared" si="5"/>
        <v>0.32390745501285345</v>
      </c>
      <c r="J116" s="2">
        <v>75.459999999999994</v>
      </c>
      <c r="K116" s="2">
        <v>100.63</v>
      </c>
      <c r="L116" s="3">
        <f t="shared" si="6"/>
        <v>25.17</v>
      </c>
      <c r="M116" s="8">
        <f t="shared" si="7"/>
        <v>0.33355420090113974</v>
      </c>
    </row>
    <row r="117" spans="1:13">
      <c r="A117" s="17">
        <v>480</v>
      </c>
      <c r="B117" s="18" t="s">
        <v>41</v>
      </c>
      <c r="C117" s="17">
        <v>2970</v>
      </c>
      <c r="D117" s="18" t="s">
        <v>256</v>
      </c>
      <c r="E117" s="18" t="s">
        <v>15</v>
      </c>
      <c r="F117" s="6">
        <v>1671</v>
      </c>
      <c r="G117" s="6">
        <v>1365</v>
      </c>
      <c r="H117" s="7">
        <f t="shared" si="4"/>
        <v>-306</v>
      </c>
      <c r="I117" s="8">
        <f t="shared" si="5"/>
        <v>-0.18312387791741472</v>
      </c>
      <c r="J117" s="2">
        <v>166.75</v>
      </c>
      <c r="K117" s="2">
        <v>135.38</v>
      </c>
      <c r="L117" s="3">
        <f t="shared" si="6"/>
        <v>-31.370000000000005</v>
      </c>
      <c r="M117" s="8">
        <f t="shared" si="7"/>
        <v>-0.18812593703148428</v>
      </c>
    </row>
    <row r="118" spans="1:13">
      <c r="A118" s="17">
        <v>480</v>
      </c>
      <c r="B118" s="18" t="s">
        <v>41</v>
      </c>
      <c r="C118" s="17">
        <v>4878</v>
      </c>
      <c r="D118" s="18" t="s">
        <v>42</v>
      </c>
      <c r="E118" s="18" t="s">
        <v>13</v>
      </c>
      <c r="F118" s="6">
        <v>685</v>
      </c>
      <c r="G118" s="6">
        <v>722</v>
      </c>
      <c r="H118" s="7">
        <f t="shared" si="4"/>
        <v>37</v>
      </c>
      <c r="I118" s="8">
        <f t="shared" si="5"/>
        <v>5.4014598540145987E-2</v>
      </c>
      <c r="J118" s="2">
        <v>69.050000000000011</v>
      </c>
      <c r="K118" s="2">
        <v>70</v>
      </c>
      <c r="L118" s="3">
        <f t="shared" si="6"/>
        <v>0.94999999999998863</v>
      </c>
      <c r="M118" s="8">
        <f t="shared" si="7"/>
        <v>1.375814627081808E-2</v>
      </c>
    </row>
    <row r="119" spans="1:13">
      <c r="A119" s="17">
        <v>480</v>
      </c>
      <c r="B119" s="18" t="s">
        <v>41</v>
      </c>
      <c r="C119" s="17">
        <v>4878</v>
      </c>
      <c r="D119" s="18" t="s">
        <v>42</v>
      </c>
      <c r="E119" s="18" t="s">
        <v>15</v>
      </c>
      <c r="F119" s="6">
        <v>890</v>
      </c>
      <c r="G119" s="6">
        <v>1005</v>
      </c>
      <c r="H119" s="7">
        <f t="shared" si="4"/>
        <v>115</v>
      </c>
      <c r="I119" s="8">
        <f t="shared" si="5"/>
        <v>0.12921348314606743</v>
      </c>
      <c r="J119" s="2">
        <v>88.38</v>
      </c>
      <c r="K119" s="2">
        <v>98.88</v>
      </c>
      <c r="L119" s="3">
        <f t="shared" si="6"/>
        <v>10.5</v>
      </c>
      <c r="M119" s="8">
        <f t="shared" si="7"/>
        <v>0.1188051595383571</v>
      </c>
    </row>
    <row r="120" spans="1:13">
      <c r="A120" s="17">
        <v>480</v>
      </c>
      <c r="B120" s="18" t="s">
        <v>41</v>
      </c>
      <c r="C120" s="17">
        <v>7592</v>
      </c>
      <c r="D120" s="18" t="s">
        <v>466</v>
      </c>
      <c r="E120" s="18" t="s">
        <v>13</v>
      </c>
      <c r="F120" s="6">
        <v>1774</v>
      </c>
      <c r="G120" s="6">
        <v>1249</v>
      </c>
      <c r="H120" s="7">
        <f t="shared" si="4"/>
        <v>-525</v>
      </c>
      <c r="I120" s="8">
        <f t="shared" si="5"/>
        <v>-0.29594137542277338</v>
      </c>
      <c r="J120" s="2">
        <v>166.57999999999998</v>
      </c>
      <c r="K120" s="2">
        <v>122.42</v>
      </c>
      <c r="L120" s="3">
        <f t="shared" si="6"/>
        <v>-44.159999999999982</v>
      </c>
      <c r="M120" s="8">
        <f t="shared" si="7"/>
        <v>-0.2650978508824588</v>
      </c>
    </row>
    <row r="121" spans="1:13">
      <c r="A121" s="17">
        <v>480</v>
      </c>
      <c r="B121" s="18" t="s">
        <v>41</v>
      </c>
      <c r="C121" s="17">
        <v>7592</v>
      </c>
      <c r="D121" s="18" t="s">
        <v>466</v>
      </c>
      <c r="E121" s="18" t="s">
        <v>15</v>
      </c>
      <c r="F121" s="6">
        <v>3309</v>
      </c>
      <c r="G121" s="6">
        <v>3137</v>
      </c>
      <c r="H121" s="7">
        <f t="shared" si="4"/>
        <v>-172</v>
      </c>
      <c r="I121" s="8">
        <f t="shared" si="5"/>
        <v>-5.1979449984889695E-2</v>
      </c>
      <c r="J121" s="2">
        <v>315.41999999999996</v>
      </c>
      <c r="K121" s="2">
        <v>313.25</v>
      </c>
      <c r="L121" s="3">
        <f t="shared" si="6"/>
        <v>-2.1699999999999591</v>
      </c>
      <c r="M121" s="8">
        <f t="shared" si="7"/>
        <v>-6.8797159343096806E-3</v>
      </c>
    </row>
    <row r="122" spans="1:13">
      <c r="A122" s="17">
        <v>580</v>
      </c>
      <c r="B122" s="18" t="s">
        <v>296</v>
      </c>
      <c r="C122" s="17">
        <v>248</v>
      </c>
      <c r="D122" s="18" t="s">
        <v>297</v>
      </c>
      <c r="E122" s="18" t="s">
        <v>13</v>
      </c>
      <c r="F122" s="6">
        <v>705</v>
      </c>
      <c r="G122" s="6">
        <v>1341</v>
      </c>
      <c r="H122" s="7">
        <f t="shared" si="4"/>
        <v>636</v>
      </c>
      <c r="I122" s="8">
        <f t="shared" si="5"/>
        <v>0.90212765957446805</v>
      </c>
      <c r="J122" s="2">
        <v>76.289999999999992</v>
      </c>
      <c r="K122" s="2">
        <v>99.56</v>
      </c>
      <c r="L122" s="3">
        <f t="shared" si="6"/>
        <v>23.27000000000001</v>
      </c>
      <c r="M122" s="8">
        <f t="shared" si="7"/>
        <v>0.30502031721064377</v>
      </c>
    </row>
    <row r="123" spans="1:13">
      <c r="A123" s="17">
        <v>580</v>
      </c>
      <c r="B123" s="18" t="s">
        <v>296</v>
      </c>
      <c r="C123" s="17">
        <v>248</v>
      </c>
      <c r="D123" s="18" t="s">
        <v>297</v>
      </c>
      <c r="E123" s="18" t="s">
        <v>15</v>
      </c>
      <c r="F123" s="6">
        <v>979</v>
      </c>
      <c r="G123" s="6">
        <v>1503</v>
      </c>
      <c r="H123" s="7">
        <f t="shared" si="4"/>
        <v>524</v>
      </c>
      <c r="I123" s="8">
        <f t="shared" si="5"/>
        <v>0.53524004085801835</v>
      </c>
      <c r="J123" s="2">
        <v>97.33</v>
      </c>
      <c r="K123" s="2">
        <v>109.69</v>
      </c>
      <c r="L123" s="3">
        <f t="shared" si="6"/>
        <v>12.36</v>
      </c>
      <c r="M123" s="8">
        <f t="shared" si="7"/>
        <v>0.12699065036473853</v>
      </c>
    </row>
    <row r="124" spans="1:13">
      <c r="A124" s="17">
        <v>740</v>
      </c>
      <c r="B124" s="18" t="s">
        <v>477</v>
      </c>
      <c r="C124" s="17">
        <v>7881</v>
      </c>
      <c r="D124" s="18" t="s">
        <v>478</v>
      </c>
      <c r="E124" s="18" t="s">
        <v>13</v>
      </c>
      <c r="F124" s="6">
        <v>1478</v>
      </c>
      <c r="G124" s="6">
        <v>962</v>
      </c>
      <c r="H124" s="7">
        <f t="shared" si="4"/>
        <v>-516</v>
      </c>
      <c r="I124" s="8">
        <f t="shared" si="5"/>
        <v>-0.34912043301759133</v>
      </c>
      <c r="J124" s="2">
        <v>141.22</v>
      </c>
      <c r="K124" s="2">
        <v>58.94</v>
      </c>
      <c r="L124" s="3">
        <f t="shared" si="6"/>
        <v>-82.28</v>
      </c>
      <c r="M124" s="8">
        <f t="shared" si="7"/>
        <v>-0.58263702025208897</v>
      </c>
    </row>
    <row r="125" spans="1:13">
      <c r="A125" s="17">
        <v>740</v>
      </c>
      <c r="B125" s="18" t="s">
        <v>477</v>
      </c>
      <c r="C125" s="17">
        <v>7881</v>
      </c>
      <c r="D125" s="18" t="s">
        <v>478</v>
      </c>
      <c r="E125" s="18" t="s">
        <v>15</v>
      </c>
      <c r="F125" s="6">
        <v>2367</v>
      </c>
      <c r="G125" s="6">
        <v>1795</v>
      </c>
      <c r="H125" s="7">
        <f t="shared" si="4"/>
        <v>-572</v>
      </c>
      <c r="I125" s="8">
        <f t="shared" si="5"/>
        <v>-0.24165610477397551</v>
      </c>
      <c r="J125" s="2">
        <v>248.75</v>
      </c>
      <c r="K125" s="2">
        <v>110</v>
      </c>
      <c r="L125" s="3">
        <f t="shared" si="6"/>
        <v>-138.75</v>
      </c>
      <c r="M125" s="8">
        <f t="shared" si="7"/>
        <v>-0.55778894472361806</v>
      </c>
    </row>
    <row r="126" spans="1:13">
      <c r="A126" s="17">
        <v>880</v>
      </c>
      <c r="B126" s="18" t="s">
        <v>39</v>
      </c>
      <c r="C126" s="17">
        <v>220</v>
      </c>
      <c r="D126" s="18" t="s">
        <v>40</v>
      </c>
      <c r="E126" s="18" t="s">
        <v>13</v>
      </c>
      <c r="F126" s="6">
        <v>2885</v>
      </c>
      <c r="G126" s="6">
        <v>1285</v>
      </c>
      <c r="H126" s="7">
        <f t="shared" si="4"/>
        <v>-1600</v>
      </c>
      <c r="I126" s="8">
        <f t="shared" si="5"/>
        <v>-0.55459272097053725</v>
      </c>
      <c r="J126" s="2">
        <v>181.99</v>
      </c>
      <c r="K126" s="2">
        <v>78.12</v>
      </c>
      <c r="L126" s="3">
        <f t="shared" si="6"/>
        <v>-103.87</v>
      </c>
      <c r="M126" s="8">
        <f t="shared" si="7"/>
        <v>-0.57074564536512995</v>
      </c>
    </row>
    <row r="127" spans="1:13">
      <c r="A127" s="17">
        <v>880</v>
      </c>
      <c r="B127" s="18" t="s">
        <v>39</v>
      </c>
      <c r="C127" s="17">
        <v>220</v>
      </c>
      <c r="D127" s="18" t="s">
        <v>40</v>
      </c>
      <c r="E127" s="18" t="s">
        <v>15</v>
      </c>
      <c r="F127" s="6">
        <v>4902</v>
      </c>
      <c r="G127" s="6">
        <v>1804</v>
      </c>
      <c r="H127" s="7">
        <f t="shared" si="4"/>
        <v>-3098</v>
      </c>
      <c r="I127" s="8">
        <f t="shared" si="5"/>
        <v>-0.63198694410444711</v>
      </c>
      <c r="J127" s="2">
        <v>310.82</v>
      </c>
      <c r="K127" s="2">
        <v>107.24000000000001</v>
      </c>
      <c r="L127" s="3">
        <f t="shared" si="6"/>
        <v>-203.57999999999998</v>
      </c>
      <c r="M127" s="8">
        <f t="shared" si="7"/>
        <v>-0.65497715719709149</v>
      </c>
    </row>
    <row r="128" spans="1:13">
      <c r="A128" s="17">
        <v>880</v>
      </c>
      <c r="B128" s="18" t="s">
        <v>39</v>
      </c>
      <c r="C128" s="17">
        <v>408</v>
      </c>
      <c r="D128" s="18" t="s">
        <v>528</v>
      </c>
      <c r="E128" s="18" t="s">
        <v>13</v>
      </c>
      <c r="F128" s="6">
        <v>2446</v>
      </c>
      <c r="G128" s="6">
        <v>2051</v>
      </c>
      <c r="H128" s="7">
        <f t="shared" si="4"/>
        <v>-395</v>
      </c>
      <c r="I128" s="8">
        <f t="shared" si="5"/>
        <v>-0.16148814390842192</v>
      </c>
      <c r="J128" s="2">
        <v>140.29</v>
      </c>
      <c r="K128" s="2">
        <v>158.24</v>
      </c>
      <c r="L128" s="3">
        <f t="shared" si="6"/>
        <v>17.950000000000017</v>
      </c>
      <c r="M128" s="8">
        <f t="shared" si="7"/>
        <v>0.12794924798631419</v>
      </c>
    </row>
    <row r="129" spans="1:13">
      <c r="A129" s="17">
        <v>880</v>
      </c>
      <c r="B129" s="18" t="s">
        <v>39</v>
      </c>
      <c r="C129" s="17">
        <v>408</v>
      </c>
      <c r="D129" s="18" t="s">
        <v>528</v>
      </c>
      <c r="E129" s="18" t="s">
        <v>15</v>
      </c>
      <c r="F129" s="6">
        <v>4109</v>
      </c>
      <c r="G129" s="6">
        <v>4320</v>
      </c>
      <c r="H129" s="7">
        <f t="shared" si="4"/>
        <v>211</v>
      </c>
      <c r="I129" s="8">
        <f t="shared" si="5"/>
        <v>5.1350693599415916E-2</v>
      </c>
      <c r="J129" s="2">
        <v>236.91</v>
      </c>
      <c r="K129" s="2">
        <v>338.66999999999996</v>
      </c>
      <c r="L129" s="3">
        <f t="shared" si="6"/>
        <v>101.75999999999996</v>
      </c>
      <c r="M129" s="8">
        <f t="shared" si="7"/>
        <v>0.4295302013422817</v>
      </c>
    </row>
    <row r="130" spans="1:13">
      <c r="A130" s="17">
        <v>880</v>
      </c>
      <c r="B130" s="18" t="s">
        <v>39</v>
      </c>
      <c r="C130" s="17">
        <v>418</v>
      </c>
      <c r="D130" s="18" t="s">
        <v>65</v>
      </c>
      <c r="E130" s="18" t="s">
        <v>13</v>
      </c>
      <c r="F130" s="6">
        <v>699</v>
      </c>
      <c r="G130" s="6">
        <v>716</v>
      </c>
      <c r="H130" s="7">
        <f t="shared" si="4"/>
        <v>17</v>
      </c>
      <c r="I130" s="8">
        <f t="shared" si="5"/>
        <v>2.4320457796852647E-2</v>
      </c>
      <c r="J130" s="2">
        <v>49.129999999999995</v>
      </c>
      <c r="K130" s="2">
        <v>49.04</v>
      </c>
      <c r="L130" s="3">
        <f t="shared" si="6"/>
        <v>-8.9999999999996305E-2</v>
      </c>
      <c r="M130" s="8">
        <f t="shared" si="7"/>
        <v>-1.8318746183593794E-3</v>
      </c>
    </row>
    <row r="131" spans="1:13">
      <c r="A131" s="17">
        <v>880</v>
      </c>
      <c r="B131" s="18" t="s">
        <v>39</v>
      </c>
      <c r="C131" s="17">
        <v>418</v>
      </c>
      <c r="D131" s="18" t="s">
        <v>65</v>
      </c>
      <c r="E131" s="18" t="s">
        <v>15</v>
      </c>
      <c r="F131" s="6">
        <v>1122</v>
      </c>
      <c r="G131" s="6">
        <v>1522</v>
      </c>
      <c r="H131" s="7">
        <f t="shared" ref="H131:H194" si="8">+G131-F131</f>
        <v>400</v>
      </c>
      <c r="I131" s="8">
        <f t="shared" ref="I131:I194" si="9">IF(F131=0,"N/A",+H131/F131)</f>
        <v>0.35650623885918004</v>
      </c>
      <c r="J131" s="2">
        <v>79.050000000000011</v>
      </c>
      <c r="K131" s="2">
        <v>104.81</v>
      </c>
      <c r="L131" s="3">
        <f t="shared" ref="L131:L194" si="10">+K131-J131</f>
        <v>25.759999999999991</v>
      </c>
      <c r="M131" s="8">
        <f t="shared" ref="M131:M194" si="11">IF(J131=0,"N/A",+L131/J131)</f>
        <v>0.32586970271979743</v>
      </c>
    </row>
    <row r="132" spans="1:13">
      <c r="A132" s="17">
        <v>880</v>
      </c>
      <c r="B132" s="18" t="s">
        <v>39</v>
      </c>
      <c r="C132" s="17">
        <v>520</v>
      </c>
      <c r="D132" s="18" t="s">
        <v>93</v>
      </c>
      <c r="E132" s="18" t="s">
        <v>13</v>
      </c>
      <c r="F132" s="6">
        <v>1623</v>
      </c>
      <c r="G132" s="6">
        <v>2755</v>
      </c>
      <c r="H132" s="7">
        <f t="shared" si="8"/>
        <v>1132</v>
      </c>
      <c r="I132" s="8">
        <f t="shared" si="9"/>
        <v>0.69747381392483054</v>
      </c>
      <c r="J132" s="2">
        <v>163.13999999999999</v>
      </c>
      <c r="K132" s="2">
        <v>188.04</v>
      </c>
      <c r="L132" s="3">
        <f t="shared" si="10"/>
        <v>24.900000000000006</v>
      </c>
      <c r="M132" s="8">
        <f t="shared" si="11"/>
        <v>0.15262964325119535</v>
      </c>
    </row>
    <row r="133" spans="1:13">
      <c r="A133" s="17">
        <v>880</v>
      </c>
      <c r="B133" s="18" t="s">
        <v>39</v>
      </c>
      <c r="C133" s="17">
        <v>520</v>
      </c>
      <c r="D133" s="18" t="s">
        <v>93</v>
      </c>
      <c r="E133" s="18" t="s">
        <v>15</v>
      </c>
      <c r="F133" s="6">
        <v>2627</v>
      </c>
      <c r="G133" s="6">
        <v>5055</v>
      </c>
      <c r="H133" s="7">
        <f t="shared" si="8"/>
        <v>2428</v>
      </c>
      <c r="I133" s="8">
        <f t="shared" si="9"/>
        <v>0.92424819185382567</v>
      </c>
      <c r="J133" s="2">
        <v>282.60000000000002</v>
      </c>
      <c r="K133" s="2">
        <v>345.97</v>
      </c>
      <c r="L133" s="3">
        <f t="shared" si="10"/>
        <v>63.370000000000005</v>
      </c>
      <c r="M133" s="8">
        <f t="shared" si="11"/>
        <v>0.22423920736022646</v>
      </c>
    </row>
    <row r="134" spans="1:13">
      <c r="A134" s="17">
        <v>880</v>
      </c>
      <c r="B134" s="18" t="s">
        <v>39</v>
      </c>
      <c r="C134" s="17">
        <v>650</v>
      </c>
      <c r="D134" s="18" t="s">
        <v>102</v>
      </c>
      <c r="E134" s="18" t="s">
        <v>13</v>
      </c>
      <c r="F134" s="6">
        <v>574</v>
      </c>
      <c r="G134" s="6">
        <v>1445</v>
      </c>
      <c r="H134" s="7">
        <f t="shared" si="8"/>
        <v>871</v>
      </c>
      <c r="I134" s="8">
        <f t="shared" si="9"/>
        <v>1.5174216027874565</v>
      </c>
      <c r="J134" s="2">
        <v>56.67</v>
      </c>
      <c r="K134" s="2">
        <v>99.42</v>
      </c>
      <c r="L134" s="3">
        <f t="shared" si="10"/>
        <v>42.75</v>
      </c>
      <c r="M134" s="8">
        <f t="shared" si="11"/>
        <v>0.75436739015352039</v>
      </c>
    </row>
    <row r="135" spans="1:13">
      <c r="A135" s="17">
        <v>880</v>
      </c>
      <c r="B135" s="18" t="s">
        <v>39</v>
      </c>
      <c r="C135" s="17">
        <v>650</v>
      </c>
      <c r="D135" s="18" t="s">
        <v>102</v>
      </c>
      <c r="E135" s="18" t="s">
        <v>15</v>
      </c>
      <c r="F135" s="6">
        <v>1796</v>
      </c>
      <c r="G135" s="6">
        <v>2806</v>
      </c>
      <c r="H135" s="7">
        <f t="shared" si="8"/>
        <v>1010</v>
      </c>
      <c r="I135" s="8">
        <f t="shared" si="9"/>
        <v>0.5623608017817372</v>
      </c>
      <c r="J135" s="2">
        <v>184</v>
      </c>
      <c r="K135" s="2">
        <v>193.57</v>
      </c>
      <c r="L135" s="3">
        <f t="shared" si="10"/>
        <v>9.5699999999999932</v>
      </c>
      <c r="M135" s="8">
        <f t="shared" si="11"/>
        <v>5.2010869565217353E-2</v>
      </c>
    </row>
    <row r="136" spans="1:13">
      <c r="A136" s="17">
        <v>880</v>
      </c>
      <c r="B136" s="18" t="s">
        <v>39</v>
      </c>
      <c r="C136" s="17">
        <v>655</v>
      </c>
      <c r="D136" s="18" t="s">
        <v>316</v>
      </c>
      <c r="E136" s="18" t="s">
        <v>13</v>
      </c>
      <c r="F136" s="6">
        <v>580</v>
      </c>
      <c r="G136" s="6">
        <v>820</v>
      </c>
      <c r="H136" s="7">
        <f t="shared" si="8"/>
        <v>240</v>
      </c>
      <c r="I136" s="8">
        <f t="shared" si="9"/>
        <v>0.41379310344827586</v>
      </c>
      <c r="J136" s="2">
        <v>29.58</v>
      </c>
      <c r="K136" s="2">
        <v>49.019999999999996</v>
      </c>
      <c r="L136" s="3">
        <f t="shared" si="10"/>
        <v>19.439999999999998</v>
      </c>
      <c r="M136" s="8">
        <f t="shared" si="11"/>
        <v>0.6572008113590263</v>
      </c>
    </row>
    <row r="137" spans="1:13">
      <c r="A137" s="17">
        <v>880</v>
      </c>
      <c r="B137" s="18" t="s">
        <v>39</v>
      </c>
      <c r="C137" s="17">
        <v>655</v>
      </c>
      <c r="D137" s="18" t="s">
        <v>316</v>
      </c>
      <c r="E137" s="18" t="s">
        <v>15</v>
      </c>
      <c r="F137" s="6">
        <v>625</v>
      </c>
      <c r="G137" s="6">
        <v>2439</v>
      </c>
      <c r="H137" s="7">
        <f t="shared" si="8"/>
        <v>1814</v>
      </c>
      <c r="I137" s="8">
        <f t="shared" si="9"/>
        <v>2.9024000000000001</v>
      </c>
      <c r="J137" s="2">
        <v>31.900000000000002</v>
      </c>
      <c r="K137" s="2">
        <v>143.88</v>
      </c>
      <c r="L137" s="3">
        <f t="shared" si="10"/>
        <v>111.97999999999999</v>
      </c>
      <c r="M137" s="8">
        <f t="shared" si="11"/>
        <v>3.5103448275862061</v>
      </c>
    </row>
    <row r="138" spans="1:13">
      <c r="A138" s="17">
        <v>880</v>
      </c>
      <c r="B138" s="18" t="s">
        <v>39</v>
      </c>
      <c r="C138" s="17">
        <v>1076</v>
      </c>
      <c r="D138" s="18" t="s">
        <v>141</v>
      </c>
      <c r="E138" s="18" t="s">
        <v>13</v>
      </c>
      <c r="F138" s="6">
        <v>442</v>
      </c>
      <c r="G138" s="6">
        <v>619</v>
      </c>
      <c r="H138" s="7">
        <f t="shared" si="8"/>
        <v>177</v>
      </c>
      <c r="I138" s="8">
        <f t="shared" si="9"/>
        <v>0.40045248868778283</v>
      </c>
      <c r="J138" s="2">
        <v>44.93</v>
      </c>
      <c r="K138" s="2">
        <v>48.870000000000005</v>
      </c>
      <c r="L138" s="3">
        <f t="shared" si="10"/>
        <v>3.9400000000000048</v>
      </c>
      <c r="M138" s="8">
        <f t="shared" si="11"/>
        <v>8.7691965279323505E-2</v>
      </c>
    </row>
    <row r="139" spans="1:13">
      <c r="A139" s="17">
        <v>880</v>
      </c>
      <c r="B139" s="18" t="s">
        <v>39</v>
      </c>
      <c r="C139" s="17">
        <v>1076</v>
      </c>
      <c r="D139" s="18" t="s">
        <v>141</v>
      </c>
      <c r="E139" s="18" t="s">
        <v>15</v>
      </c>
      <c r="F139" s="6">
        <v>925</v>
      </c>
      <c r="G139" s="6">
        <v>1279</v>
      </c>
      <c r="H139" s="7">
        <f t="shared" si="8"/>
        <v>354</v>
      </c>
      <c r="I139" s="8">
        <f t="shared" si="9"/>
        <v>0.38270270270270268</v>
      </c>
      <c r="J139" s="2">
        <v>94.72999999999999</v>
      </c>
      <c r="K139" s="2">
        <v>102.11</v>
      </c>
      <c r="L139" s="3">
        <f t="shared" si="10"/>
        <v>7.3800000000000097</v>
      </c>
      <c r="M139" s="8">
        <f t="shared" si="11"/>
        <v>7.7905626517470822E-2</v>
      </c>
    </row>
    <row r="140" spans="1:13">
      <c r="A140" s="17">
        <v>880</v>
      </c>
      <c r="B140" s="18" t="s">
        <v>39</v>
      </c>
      <c r="C140" s="17">
        <v>1788</v>
      </c>
      <c r="D140" s="18" t="s">
        <v>186</v>
      </c>
      <c r="E140" s="18" t="s">
        <v>13</v>
      </c>
      <c r="F140" s="6">
        <v>1800</v>
      </c>
      <c r="G140" s="6">
        <v>2228</v>
      </c>
      <c r="H140" s="7">
        <f t="shared" si="8"/>
        <v>428</v>
      </c>
      <c r="I140" s="8">
        <f t="shared" si="9"/>
        <v>0.23777777777777778</v>
      </c>
      <c r="J140" s="2">
        <v>179.74</v>
      </c>
      <c r="K140" s="2">
        <v>152.1</v>
      </c>
      <c r="L140" s="3">
        <f t="shared" si="10"/>
        <v>-27.640000000000015</v>
      </c>
      <c r="M140" s="8">
        <f t="shared" si="11"/>
        <v>-0.15377767886947821</v>
      </c>
    </row>
    <row r="141" spans="1:13">
      <c r="A141" s="17">
        <v>880</v>
      </c>
      <c r="B141" s="18" t="s">
        <v>39</v>
      </c>
      <c r="C141" s="17">
        <v>1788</v>
      </c>
      <c r="D141" s="18" t="s">
        <v>186</v>
      </c>
      <c r="E141" s="18" t="s">
        <v>15</v>
      </c>
      <c r="F141" s="6">
        <v>4075</v>
      </c>
      <c r="G141" s="6">
        <v>4469</v>
      </c>
      <c r="H141" s="7">
        <f t="shared" si="8"/>
        <v>394</v>
      </c>
      <c r="I141" s="8">
        <f t="shared" si="9"/>
        <v>9.6687116564417183E-2</v>
      </c>
      <c r="J141" s="2">
        <v>396.2</v>
      </c>
      <c r="K141" s="2">
        <v>305.73</v>
      </c>
      <c r="L141" s="3">
        <f t="shared" si="10"/>
        <v>-90.46999999999997</v>
      </c>
      <c r="M141" s="8">
        <f t="shared" si="11"/>
        <v>-0.22834427057041892</v>
      </c>
    </row>
    <row r="142" spans="1:13">
      <c r="A142" s="17">
        <v>880</v>
      </c>
      <c r="B142" s="18" t="s">
        <v>39</v>
      </c>
      <c r="C142" s="17">
        <v>1846</v>
      </c>
      <c r="D142" s="18" t="s">
        <v>190</v>
      </c>
      <c r="E142" s="18" t="s">
        <v>13</v>
      </c>
      <c r="F142" s="6">
        <v>1524</v>
      </c>
      <c r="G142" s="6">
        <v>798</v>
      </c>
      <c r="H142" s="7">
        <f t="shared" si="8"/>
        <v>-726</v>
      </c>
      <c r="I142" s="8">
        <f t="shared" si="9"/>
        <v>-0.4763779527559055</v>
      </c>
      <c r="J142" s="2">
        <v>83.63</v>
      </c>
      <c r="K142" s="2">
        <v>48.129999999999995</v>
      </c>
      <c r="L142" s="3">
        <f t="shared" si="10"/>
        <v>-35.5</v>
      </c>
      <c r="M142" s="8">
        <f t="shared" si="11"/>
        <v>-0.42448881980150666</v>
      </c>
    </row>
    <row r="143" spans="1:13">
      <c r="A143" s="17">
        <v>880</v>
      </c>
      <c r="B143" s="18" t="s">
        <v>39</v>
      </c>
      <c r="C143" s="17">
        <v>1846</v>
      </c>
      <c r="D143" s="18" t="s">
        <v>190</v>
      </c>
      <c r="E143" s="18" t="s">
        <v>15</v>
      </c>
      <c r="F143" s="6">
        <v>2341</v>
      </c>
      <c r="G143" s="6">
        <v>1091</v>
      </c>
      <c r="H143" s="7">
        <f t="shared" si="8"/>
        <v>-1250</v>
      </c>
      <c r="I143" s="8">
        <f t="shared" si="9"/>
        <v>-0.53395984621956427</v>
      </c>
      <c r="J143" s="2">
        <v>124.99000000000001</v>
      </c>
      <c r="K143" s="2">
        <v>65.95</v>
      </c>
      <c r="L143" s="3">
        <f t="shared" si="10"/>
        <v>-59.040000000000006</v>
      </c>
      <c r="M143" s="8">
        <f t="shared" si="11"/>
        <v>-0.47235778862308986</v>
      </c>
    </row>
    <row r="144" spans="1:13">
      <c r="A144" s="17">
        <v>880</v>
      </c>
      <c r="B144" s="18" t="s">
        <v>39</v>
      </c>
      <c r="C144" s="17">
        <v>2129</v>
      </c>
      <c r="D144" s="18" t="s">
        <v>218</v>
      </c>
      <c r="E144" s="18" t="s">
        <v>13</v>
      </c>
      <c r="F144" s="6">
        <v>1241</v>
      </c>
      <c r="G144" s="6">
        <v>1202</v>
      </c>
      <c r="H144" s="7">
        <f t="shared" si="8"/>
        <v>-39</v>
      </c>
      <c r="I144" s="8">
        <f t="shared" si="9"/>
        <v>-3.1426269137792104E-2</v>
      </c>
      <c r="J144" s="2">
        <v>75.400000000000006</v>
      </c>
      <c r="K144" s="2">
        <v>82.69</v>
      </c>
      <c r="L144" s="3">
        <f t="shared" si="10"/>
        <v>7.289999999999992</v>
      </c>
      <c r="M144" s="8">
        <f t="shared" si="11"/>
        <v>9.6684350132625885E-2</v>
      </c>
    </row>
    <row r="145" spans="1:13">
      <c r="A145" s="17">
        <v>880</v>
      </c>
      <c r="B145" s="18" t="s">
        <v>39</v>
      </c>
      <c r="C145" s="17">
        <v>2129</v>
      </c>
      <c r="D145" s="18" t="s">
        <v>218</v>
      </c>
      <c r="E145" s="18" t="s">
        <v>15</v>
      </c>
      <c r="F145" s="6">
        <v>2334</v>
      </c>
      <c r="G145" s="6">
        <v>1990</v>
      </c>
      <c r="H145" s="7">
        <f t="shared" si="8"/>
        <v>-344</v>
      </c>
      <c r="I145" s="8">
        <f t="shared" si="9"/>
        <v>-0.14738646101113967</v>
      </c>
      <c r="J145" s="2">
        <v>127.22</v>
      </c>
      <c r="K145" s="2">
        <v>136.82999999999998</v>
      </c>
      <c r="L145" s="3">
        <f t="shared" si="10"/>
        <v>9.6099999999999852</v>
      </c>
      <c r="M145" s="8">
        <f t="shared" si="11"/>
        <v>7.5538437352617394E-2</v>
      </c>
    </row>
    <row r="146" spans="1:13">
      <c r="A146" s="17">
        <v>880</v>
      </c>
      <c r="B146" s="18" t="s">
        <v>39</v>
      </c>
      <c r="C146" s="17">
        <v>2185</v>
      </c>
      <c r="D146" s="18" t="s">
        <v>226</v>
      </c>
      <c r="E146" s="18" t="s">
        <v>13</v>
      </c>
      <c r="F146" s="6">
        <v>1036</v>
      </c>
      <c r="G146" s="6">
        <v>730</v>
      </c>
      <c r="H146" s="7">
        <f t="shared" si="8"/>
        <v>-306</v>
      </c>
      <c r="I146" s="8">
        <f t="shared" si="9"/>
        <v>-0.29536679536679539</v>
      </c>
      <c r="J146" s="2">
        <v>165.75</v>
      </c>
      <c r="K146" s="2">
        <v>86.6</v>
      </c>
      <c r="L146" s="3">
        <f t="shared" si="10"/>
        <v>-79.150000000000006</v>
      </c>
      <c r="M146" s="8">
        <f t="shared" si="11"/>
        <v>-0.47752639517345402</v>
      </c>
    </row>
    <row r="147" spans="1:13">
      <c r="A147" s="17">
        <v>880</v>
      </c>
      <c r="B147" s="18" t="s">
        <v>39</v>
      </c>
      <c r="C147" s="17">
        <v>2223</v>
      </c>
      <c r="D147" s="18" t="s">
        <v>224</v>
      </c>
      <c r="E147" s="18" t="s">
        <v>13</v>
      </c>
      <c r="F147" s="6">
        <v>593</v>
      </c>
      <c r="G147" s="6">
        <v>495</v>
      </c>
      <c r="H147" s="7">
        <f t="shared" si="8"/>
        <v>-98</v>
      </c>
      <c r="I147" s="8">
        <f t="shared" si="9"/>
        <v>-0.16526138279932545</v>
      </c>
      <c r="J147" s="2">
        <v>85.7</v>
      </c>
      <c r="K147" s="2">
        <v>76.3</v>
      </c>
      <c r="L147" s="3">
        <f t="shared" si="10"/>
        <v>-9.4000000000000057</v>
      </c>
      <c r="M147" s="8">
        <f t="shared" si="11"/>
        <v>-0.1096849474912486</v>
      </c>
    </row>
    <row r="148" spans="1:13">
      <c r="A148" s="17">
        <v>880</v>
      </c>
      <c r="B148" s="18" t="s">
        <v>39</v>
      </c>
      <c r="C148" s="17">
        <v>2223</v>
      </c>
      <c r="D148" s="18" t="s">
        <v>224</v>
      </c>
      <c r="E148" s="18" t="s">
        <v>15</v>
      </c>
      <c r="F148" s="6">
        <v>858</v>
      </c>
      <c r="G148" s="6">
        <v>392</v>
      </c>
      <c r="H148" s="7">
        <f t="shared" si="8"/>
        <v>-466</v>
      </c>
      <c r="I148" s="8">
        <f t="shared" si="9"/>
        <v>-0.54312354312354316</v>
      </c>
      <c r="J148" s="2">
        <v>132.44999999999999</v>
      </c>
      <c r="K148" s="2">
        <v>54.4</v>
      </c>
      <c r="L148" s="3">
        <f t="shared" si="10"/>
        <v>-78.049999999999983</v>
      </c>
      <c r="M148" s="8">
        <f t="shared" si="11"/>
        <v>-0.58927897319743294</v>
      </c>
    </row>
    <row r="149" spans="1:13">
      <c r="A149" s="17">
        <v>880</v>
      </c>
      <c r="B149" s="18" t="s">
        <v>39</v>
      </c>
      <c r="C149" s="17">
        <v>2364</v>
      </c>
      <c r="D149" s="18" t="s">
        <v>229</v>
      </c>
      <c r="E149" s="18" t="s">
        <v>13</v>
      </c>
      <c r="F149" s="6">
        <v>1520</v>
      </c>
      <c r="G149" s="6">
        <v>2462</v>
      </c>
      <c r="H149" s="7">
        <f t="shared" si="8"/>
        <v>942</v>
      </c>
      <c r="I149" s="8">
        <f t="shared" si="9"/>
        <v>0.61973684210526314</v>
      </c>
      <c r="J149" s="2">
        <v>155.73000000000002</v>
      </c>
      <c r="K149" s="2">
        <v>168.36</v>
      </c>
      <c r="L149" s="3">
        <f t="shared" si="10"/>
        <v>12.629999999999995</v>
      </c>
      <c r="M149" s="8">
        <f t="shared" si="11"/>
        <v>8.1101907146985133E-2</v>
      </c>
    </row>
    <row r="150" spans="1:13">
      <c r="A150" s="17">
        <v>880</v>
      </c>
      <c r="B150" s="18" t="s">
        <v>39</v>
      </c>
      <c r="C150" s="17">
        <v>2364</v>
      </c>
      <c r="D150" s="18" t="s">
        <v>229</v>
      </c>
      <c r="E150" s="18" t="s">
        <v>15</v>
      </c>
      <c r="F150" s="6">
        <v>2301</v>
      </c>
      <c r="G150" s="6">
        <v>3875</v>
      </c>
      <c r="H150" s="7">
        <f t="shared" si="8"/>
        <v>1574</v>
      </c>
      <c r="I150" s="8">
        <f t="shared" si="9"/>
        <v>0.68405041286397217</v>
      </c>
      <c r="J150" s="2">
        <v>250.45999999999998</v>
      </c>
      <c r="K150" s="2">
        <v>265.36</v>
      </c>
      <c r="L150" s="3">
        <f t="shared" si="10"/>
        <v>14.900000000000034</v>
      </c>
      <c r="M150" s="8">
        <f t="shared" si="11"/>
        <v>5.9490537411163599E-2</v>
      </c>
    </row>
    <row r="151" spans="1:13">
      <c r="A151" s="17">
        <v>880</v>
      </c>
      <c r="B151" s="18" t="s">
        <v>39</v>
      </c>
      <c r="C151" s="17">
        <v>3296</v>
      </c>
      <c r="D151" s="18" t="s">
        <v>277</v>
      </c>
      <c r="E151" s="18" t="s">
        <v>13</v>
      </c>
      <c r="F151" s="6">
        <v>2262</v>
      </c>
      <c r="G151" s="6">
        <v>1154</v>
      </c>
      <c r="H151" s="7">
        <f t="shared" si="8"/>
        <v>-1108</v>
      </c>
      <c r="I151" s="8">
        <f t="shared" si="9"/>
        <v>-0.48983200707338637</v>
      </c>
      <c r="J151" s="2">
        <v>139.42000000000002</v>
      </c>
      <c r="K151" s="2">
        <v>79.039999999999992</v>
      </c>
      <c r="L151" s="3">
        <f t="shared" si="10"/>
        <v>-60.380000000000024</v>
      </c>
      <c r="M151" s="8">
        <f t="shared" si="11"/>
        <v>-0.43307990245301975</v>
      </c>
    </row>
    <row r="152" spans="1:13">
      <c r="A152" s="17">
        <v>880</v>
      </c>
      <c r="B152" s="18" t="s">
        <v>39</v>
      </c>
      <c r="C152" s="17">
        <v>3296</v>
      </c>
      <c r="D152" s="18" t="s">
        <v>277</v>
      </c>
      <c r="E152" s="18" t="s">
        <v>15</v>
      </c>
      <c r="F152" s="6">
        <v>3389</v>
      </c>
      <c r="G152" s="6">
        <v>1242</v>
      </c>
      <c r="H152" s="7">
        <f t="shared" si="8"/>
        <v>-2147</v>
      </c>
      <c r="I152" s="8">
        <f t="shared" si="9"/>
        <v>-0.6335202124520507</v>
      </c>
      <c r="J152" s="2">
        <v>209.73</v>
      </c>
      <c r="K152" s="2">
        <v>85.13</v>
      </c>
      <c r="L152" s="3">
        <f t="shared" si="10"/>
        <v>-124.6</v>
      </c>
      <c r="M152" s="8">
        <f t="shared" si="11"/>
        <v>-0.59409717255519001</v>
      </c>
    </row>
    <row r="153" spans="1:13">
      <c r="A153" s="17">
        <v>880</v>
      </c>
      <c r="B153" s="18" t="s">
        <v>39</v>
      </c>
      <c r="C153" s="17">
        <v>3340</v>
      </c>
      <c r="D153" s="18" t="s">
        <v>360</v>
      </c>
      <c r="E153" s="18" t="s">
        <v>13</v>
      </c>
      <c r="F153" s="6">
        <v>1226</v>
      </c>
      <c r="G153" s="6">
        <v>1854</v>
      </c>
      <c r="H153" s="7">
        <f t="shared" si="8"/>
        <v>628</v>
      </c>
      <c r="I153" s="8">
        <f t="shared" si="9"/>
        <v>0.5122349102773246</v>
      </c>
      <c r="J153" s="2">
        <v>130</v>
      </c>
      <c r="K153" s="2">
        <v>126.2</v>
      </c>
      <c r="L153" s="3">
        <f t="shared" si="10"/>
        <v>-3.7999999999999972</v>
      </c>
      <c r="M153" s="8">
        <f t="shared" si="11"/>
        <v>-2.9230769230769209E-2</v>
      </c>
    </row>
    <row r="154" spans="1:13">
      <c r="A154" s="17">
        <v>880</v>
      </c>
      <c r="B154" s="18" t="s">
        <v>39</v>
      </c>
      <c r="C154" s="17">
        <v>3340</v>
      </c>
      <c r="D154" s="18" t="s">
        <v>360</v>
      </c>
      <c r="E154" s="18" t="s">
        <v>15</v>
      </c>
      <c r="F154" s="6">
        <v>2686</v>
      </c>
      <c r="G154" s="6">
        <v>3796</v>
      </c>
      <c r="H154" s="7">
        <f t="shared" si="8"/>
        <v>1110</v>
      </c>
      <c r="I154" s="8">
        <f t="shared" si="9"/>
        <v>0.41325390915860016</v>
      </c>
      <c r="J154" s="2">
        <v>288.13</v>
      </c>
      <c r="K154" s="2">
        <v>258.84000000000003</v>
      </c>
      <c r="L154" s="3">
        <f t="shared" si="10"/>
        <v>-29.289999999999964</v>
      </c>
      <c r="M154" s="8">
        <f t="shared" si="11"/>
        <v>-0.10165550272446452</v>
      </c>
    </row>
    <row r="155" spans="1:13">
      <c r="A155" s="17">
        <v>880</v>
      </c>
      <c r="B155" s="18" t="s">
        <v>39</v>
      </c>
      <c r="C155" s="17">
        <v>3605</v>
      </c>
      <c r="D155" s="18" t="s">
        <v>290</v>
      </c>
      <c r="E155" s="18" t="s">
        <v>13</v>
      </c>
      <c r="F155" s="6">
        <v>1633</v>
      </c>
      <c r="G155" s="6">
        <v>1281</v>
      </c>
      <c r="H155" s="7">
        <f t="shared" si="8"/>
        <v>-352</v>
      </c>
      <c r="I155" s="8">
        <f t="shared" si="9"/>
        <v>-0.21555419473361911</v>
      </c>
      <c r="J155" s="2">
        <v>138.41</v>
      </c>
      <c r="K155" s="2">
        <v>108.36</v>
      </c>
      <c r="L155" s="3">
        <f t="shared" si="10"/>
        <v>-30.049999999999997</v>
      </c>
      <c r="M155" s="8">
        <f t="shared" si="11"/>
        <v>-0.21710859041976735</v>
      </c>
    </row>
    <row r="156" spans="1:13">
      <c r="A156" s="17">
        <v>880</v>
      </c>
      <c r="B156" s="18" t="s">
        <v>39</v>
      </c>
      <c r="C156" s="17">
        <v>3605</v>
      </c>
      <c r="D156" s="18" t="s">
        <v>290</v>
      </c>
      <c r="E156" s="18" t="s">
        <v>15</v>
      </c>
      <c r="F156" s="6">
        <v>2380</v>
      </c>
      <c r="G156" s="6">
        <v>2174</v>
      </c>
      <c r="H156" s="7">
        <f t="shared" si="8"/>
        <v>-206</v>
      </c>
      <c r="I156" s="8">
        <f t="shared" si="9"/>
        <v>-8.6554621848739494E-2</v>
      </c>
      <c r="J156" s="2">
        <v>204.69</v>
      </c>
      <c r="K156" s="2">
        <v>183.14</v>
      </c>
      <c r="L156" s="3">
        <f t="shared" si="10"/>
        <v>-21.550000000000011</v>
      </c>
      <c r="M156" s="8">
        <f t="shared" si="11"/>
        <v>-0.10528115687136651</v>
      </c>
    </row>
    <row r="157" spans="1:13">
      <c r="A157" s="17">
        <v>880</v>
      </c>
      <c r="B157" s="18" t="s">
        <v>39</v>
      </c>
      <c r="C157" s="17">
        <v>3647</v>
      </c>
      <c r="D157" s="18" t="s">
        <v>369</v>
      </c>
      <c r="E157" s="18" t="s">
        <v>13</v>
      </c>
      <c r="F157" s="6">
        <v>911</v>
      </c>
      <c r="G157" s="6">
        <v>2335</v>
      </c>
      <c r="H157" s="7">
        <f t="shared" si="8"/>
        <v>1424</v>
      </c>
      <c r="I157" s="8">
        <f t="shared" si="9"/>
        <v>1.5631174533479693</v>
      </c>
      <c r="J157" s="2">
        <v>47.95</v>
      </c>
      <c r="K157" s="2">
        <v>138.19999999999999</v>
      </c>
      <c r="L157" s="3">
        <f t="shared" si="10"/>
        <v>90.249999999999986</v>
      </c>
      <c r="M157" s="8">
        <f t="shared" si="11"/>
        <v>1.882168925964546</v>
      </c>
    </row>
    <row r="158" spans="1:13">
      <c r="A158" s="17">
        <v>880</v>
      </c>
      <c r="B158" s="18" t="s">
        <v>39</v>
      </c>
      <c r="C158" s="17">
        <v>3647</v>
      </c>
      <c r="D158" s="18" t="s">
        <v>369</v>
      </c>
      <c r="E158" s="18" t="s">
        <v>15</v>
      </c>
      <c r="F158" s="6">
        <v>1138</v>
      </c>
      <c r="G158" s="6">
        <v>4552</v>
      </c>
      <c r="H158" s="7">
        <f t="shared" si="8"/>
        <v>3414</v>
      </c>
      <c r="I158" s="8">
        <f t="shared" si="9"/>
        <v>3</v>
      </c>
      <c r="J158" s="2">
        <v>56.9</v>
      </c>
      <c r="K158" s="2">
        <v>273.66999999999996</v>
      </c>
      <c r="L158" s="3">
        <f t="shared" si="10"/>
        <v>216.76999999999995</v>
      </c>
      <c r="M158" s="8">
        <f t="shared" si="11"/>
        <v>3.8096660808435847</v>
      </c>
    </row>
    <row r="159" spans="1:13">
      <c r="A159" s="17">
        <v>880</v>
      </c>
      <c r="B159" s="18" t="s">
        <v>39</v>
      </c>
      <c r="C159" s="17">
        <v>3655</v>
      </c>
      <c r="D159" s="18" t="s">
        <v>295</v>
      </c>
      <c r="E159" s="18" t="s">
        <v>13</v>
      </c>
      <c r="F159" s="6">
        <v>1053</v>
      </c>
      <c r="G159" s="6">
        <v>940</v>
      </c>
      <c r="H159" s="7">
        <f t="shared" si="8"/>
        <v>-113</v>
      </c>
      <c r="I159" s="8">
        <f t="shared" si="9"/>
        <v>-0.10731244064577398</v>
      </c>
      <c r="J159" s="2">
        <v>56.01</v>
      </c>
      <c r="K159" s="2">
        <v>66.98</v>
      </c>
      <c r="L159" s="3">
        <f t="shared" si="10"/>
        <v>10.970000000000006</v>
      </c>
      <c r="M159" s="8">
        <f t="shared" si="11"/>
        <v>0.19585788252097852</v>
      </c>
    </row>
    <row r="160" spans="1:13">
      <c r="A160" s="17">
        <v>880</v>
      </c>
      <c r="B160" s="18" t="s">
        <v>39</v>
      </c>
      <c r="C160" s="17">
        <v>3655</v>
      </c>
      <c r="D160" s="18" t="s">
        <v>295</v>
      </c>
      <c r="E160" s="18" t="s">
        <v>15</v>
      </c>
      <c r="F160" s="6">
        <v>1313</v>
      </c>
      <c r="G160" s="6">
        <v>2234</v>
      </c>
      <c r="H160" s="7">
        <f t="shared" si="8"/>
        <v>921</v>
      </c>
      <c r="I160" s="8">
        <f t="shared" si="9"/>
        <v>0.70144706778370147</v>
      </c>
      <c r="J160" s="2">
        <v>69.259999999999991</v>
      </c>
      <c r="K160" s="2">
        <v>154.57999999999998</v>
      </c>
      <c r="L160" s="3">
        <f t="shared" si="10"/>
        <v>85.32</v>
      </c>
      <c r="M160" s="8">
        <f t="shared" si="11"/>
        <v>1.2318798729425355</v>
      </c>
    </row>
    <row r="161" spans="1:13">
      <c r="A161" s="17">
        <v>880</v>
      </c>
      <c r="B161" s="18" t="s">
        <v>39</v>
      </c>
      <c r="C161" s="17">
        <v>3734</v>
      </c>
      <c r="D161" s="18" t="s">
        <v>302</v>
      </c>
      <c r="E161" s="18" t="s">
        <v>13</v>
      </c>
      <c r="F161" s="6">
        <v>1573</v>
      </c>
      <c r="G161" s="6">
        <v>2661</v>
      </c>
      <c r="H161" s="7">
        <f t="shared" si="8"/>
        <v>1088</v>
      </c>
      <c r="I161" s="8">
        <f t="shared" si="9"/>
        <v>0.69167196439923717</v>
      </c>
      <c r="J161" s="2">
        <v>97.22</v>
      </c>
      <c r="K161" s="2">
        <v>196.51</v>
      </c>
      <c r="L161" s="3">
        <f t="shared" si="10"/>
        <v>99.289999999999992</v>
      </c>
      <c r="M161" s="8">
        <f t="shared" si="11"/>
        <v>1.0212919152437769</v>
      </c>
    </row>
    <row r="162" spans="1:13">
      <c r="A162" s="17">
        <v>880</v>
      </c>
      <c r="B162" s="18" t="s">
        <v>39</v>
      </c>
      <c r="C162" s="17">
        <v>3734</v>
      </c>
      <c r="D162" s="18" t="s">
        <v>302</v>
      </c>
      <c r="E162" s="18" t="s">
        <v>15</v>
      </c>
      <c r="F162" s="6">
        <v>2351</v>
      </c>
      <c r="G162" s="6">
        <v>3277</v>
      </c>
      <c r="H162" s="7">
        <f t="shared" si="8"/>
        <v>926</v>
      </c>
      <c r="I162" s="8">
        <f t="shared" si="9"/>
        <v>0.39387494683113566</v>
      </c>
      <c r="J162" s="2">
        <v>144.97</v>
      </c>
      <c r="K162" s="2">
        <v>255.76</v>
      </c>
      <c r="L162" s="3">
        <f t="shared" si="10"/>
        <v>110.78999999999999</v>
      </c>
      <c r="M162" s="8">
        <f t="shared" si="11"/>
        <v>0.76422708146513063</v>
      </c>
    </row>
    <row r="163" spans="1:13">
      <c r="A163" s="17">
        <v>880</v>
      </c>
      <c r="B163" s="18" t="s">
        <v>39</v>
      </c>
      <c r="C163" s="17">
        <v>3778</v>
      </c>
      <c r="D163" s="18" t="s">
        <v>304</v>
      </c>
      <c r="E163" s="18" t="s">
        <v>13</v>
      </c>
      <c r="F163" s="6">
        <v>1497</v>
      </c>
      <c r="G163" s="6">
        <v>1643</v>
      </c>
      <c r="H163" s="7">
        <f t="shared" si="8"/>
        <v>146</v>
      </c>
      <c r="I163" s="8">
        <f t="shared" si="9"/>
        <v>9.7528390113560459E-2</v>
      </c>
      <c r="J163" s="2">
        <v>94.03</v>
      </c>
      <c r="K163" s="2">
        <v>102.85</v>
      </c>
      <c r="L163" s="3">
        <f t="shared" si="10"/>
        <v>8.8199999999999932</v>
      </c>
      <c r="M163" s="8">
        <f t="shared" si="11"/>
        <v>9.3799851111347365E-2</v>
      </c>
    </row>
    <row r="164" spans="1:13">
      <c r="A164" s="17">
        <v>880</v>
      </c>
      <c r="B164" s="18" t="s">
        <v>39</v>
      </c>
      <c r="C164" s="17">
        <v>3778</v>
      </c>
      <c r="D164" s="18" t="s">
        <v>304</v>
      </c>
      <c r="E164" s="18" t="s">
        <v>15</v>
      </c>
      <c r="F164" s="6">
        <v>2696</v>
      </c>
      <c r="G164" s="6">
        <v>2059</v>
      </c>
      <c r="H164" s="7">
        <f t="shared" si="8"/>
        <v>-637</v>
      </c>
      <c r="I164" s="8">
        <f t="shared" si="9"/>
        <v>-0.23627596439169141</v>
      </c>
      <c r="J164" s="2">
        <v>168.06</v>
      </c>
      <c r="K164" s="2">
        <v>128.73000000000002</v>
      </c>
      <c r="L164" s="3">
        <f t="shared" si="10"/>
        <v>-39.329999999999984</v>
      </c>
      <c r="M164" s="8">
        <f t="shared" si="11"/>
        <v>-0.23402356301320948</v>
      </c>
    </row>
    <row r="165" spans="1:13">
      <c r="A165" s="17">
        <v>880</v>
      </c>
      <c r="B165" s="18" t="s">
        <v>39</v>
      </c>
      <c r="C165" s="17">
        <v>4140</v>
      </c>
      <c r="D165" s="18" t="s">
        <v>250</v>
      </c>
      <c r="E165" s="18" t="s">
        <v>13</v>
      </c>
      <c r="F165" s="6">
        <v>1527</v>
      </c>
      <c r="G165" s="6">
        <v>1432</v>
      </c>
      <c r="H165" s="7">
        <f t="shared" si="8"/>
        <v>-95</v>
      </c>
      <c r="I165" s="8">
        <f t="shared" si="9"/>
        <v>-6.2213490504256709E-2</v>
      </c>
      <c r="J165" s="2">
        <v>146.06</v>
      </c>
      <c r="K165" s="2">
        <v>96.94</v>
      </c>
      <c r="L165" s="3">
        <f t="shared" si="10"/>
        <v>-49.120000000000005</v>
      </c>
      <c r="M165" s="8">
        <f t="shared" si="11"/>
        <v>-0.33630015062303165</v>
      </c>
    </row>
    <row r="166" spans="1:13">
      <c r="A166" s="17">
        <v>880</v>
      </c>
      <c r="B166" s="18" t="s">
        <v>39</v>
      </c>
      <c r="C166" s="17">
        <v>4140</v>
      </c>
      <c r="D166" s="18" t="s">
        <v>250</v>
      </c>
      <c r="E166" s="18" t="s">
        <v>15</v>
      </c>
      <c r="F166" s="6">
        <v>2293</v>
      </c>
      <c r="G166" s="6">
        <v>1988</v>
      </c>
      <c r="H166" s="7">
        <f t="shared" si="8"/>
        <v>-305</v>
      </c>
      <c r="I166" s="8">
        <f t="shared" si="9"/>
        <v>-0.13301351940689055</v>
      </c>
      <c r="J166" s="2">
        <v>246.47</v>
      </c>
      <c r="K166" s="2">
        <v>134.73000000000002</v>
      </c>
      <c r="L166" s="3">
        <f t="shared" si="10"/>
        <v>-111.73999999999998</v>
      </c>
      <c r="M166" s="8">
        <f t="shared" si="11"/>
        <v>-0.45336146386984211</v>
      </c>
    </row>
    <row r="167" spans="1:13">
      <c r="A167" s="17">
        <v>880</v>
      </c>
      <c r="B167" s="18" t="s">
        <v>39</v>
      </c>
      <c r="C167" s="17">
        <v>4381</v>
      </c>
      <c r="D167" s="18" t="s">
        <v>225</v>
      </c>
      <c r="E167" s="18" t="s">
        <v>13</v>
      </c>
      <c r="F167" s="6">
        <v>1192</v>
      </c>
      <c r="G167" s="6">
        <v>928</v>
      </c>
      <c r="H167" s="7">
        <f t="shared" si="8"/>
        <v>-264</v>
      </c>
      <c r="I167" s="8">
        <f t="shared" si="9"/>
        <v>-0.22147651006711411</v>
      </c>
      <c r="J167" s="2">
        <v>190.45</v>
      </c>
      <c r="K167" s="2">
        <v>92.8</v>
      </c>
      <c r="L167" s="3">
        <f t="shared" si="10"/>
        <v>-97.649999999999991</v>
      </c>
      <c r="M167" s="8">
        <f t="shared" si="11"/>
        <v>-0.51273300078760831</v>
      </c>
    </row>
    <row r="168" spans="1:13">
      <c r="A168" s="17">
        <v>880</v>
      </c>
      <c r="B168" s="18" t="s">
        <v>39</v>
      </c>
      <c r="C168" s="17">
        <v>4498</v>
      </c>
      <c r="D168" s="18" t="s">
        <v>341</v>
      </c>
      <c r="E168" s="18" t="s">
        <v>13</v>
      </c>
      <c r="F168" s="6">
        <v>1873</v>
      </c>
      <c r="G168" s="6">
        <v>618</v>
      </c>
      <c r="H168" s="7">
        <f t="shared" si="8"/>
        <v>-1255</v>
      </c>
      <c r="I168" s="8">
        <f t="shared" si="9"/>
        <v>-0.67004805125467159</v>
      </c>
      <c r="J168" s="2">
        <v>99.56</v>
      </c>
      <c r="K168" s="2">
        <v>42.370000000000005</v>
      </c>
      <c r="L168" s="3">
        <f t="shared" si="10"/>
        <v>-57.19</v>
      </c>
      <c r="M168" s="8">
        <f t="shared" si="11"/>
        <v>-0.57442748091603046</v>
      </c>
    </row>
    <row r="169" spans="1:13">
      <c r="A169" s="17">
        <v>880</v>
      </c>
      <c r="B169" s="18" t="s">
        <v>39</v>
      </c>
      <c r="C169" s="17">
        <v>4498</v>
      </c>
      <c r="D169" s="18" t="s">
        <v>341</v>
      </c>
      <c r="E169" s="18" t="s">
        <v>15</v>
      </c>
      <c r="F169" s="6">
        <v>2249</v>
      </c>
      <c r="G169" s="6">
        <v>1112</v>
      </c>
      <c r="H169" s="7">
        <f t="shared" si="8"/>
        <v>-1137</v>
      </c>
      <c r="I169" s="8">
        <f t="shared" si="9"/>
        <v>-0.5055580257892397</v>
      </c>
      <c r="J169" s="2">
        <v>119.1</v>
      </c>
      <c r="K169" s="2">
        <v>76.2</v>
      </c>
      <c r="L169" s="3">
        <f t="shared" si="10"/>
        <v>-42.899999999999991</v>
      </c>
      <c r="M169" s="8">
        <f t="shared" si="11"/>
        <v>-0.36020151133501255</v>
      </c>
    </row>
    <row r="170" spans="1:13">
      <c r="A170" s="17">
        <v>880</v>
      </c>
      <c r="B170" s="18" t="s">
        <v>39</v>
      </c>
      <c r="C170" s="17">
        <v>5605</v>
      </c>
      <c r="D170" s="18" t="s">
        <v>371</v>
      </c>
      <c r="E170" s="18" t="s">
        <v>13</v>
      </c>
      <c r="F170" s="6">
        <v>288</v>
      </c>
      <c r="G170" s="6">
        <v>248</v>
      </c>
      <c r="H170" s="7">
        <f t="shared" si="8"/>
        <v>-40</v>
      </c>
      <c r="I170" s="8">
        <f t="shared" si="9"/>
        <v>-0.1388888888888889</v>
      </c>
      <c r="J170" s="2">
        <v>19.82</v>
      </c>
      <c r="K170" s="2">
        <v>26.240000000000002</v>
      </c>
      <c r="L170" s="3">
        <f t="shared" si="10"/>
        <v>6.4200000000000017</v>
      </c>
      <c r="M170" s="8">
        <f t="shared" si="11"/>
        <v>0.32391523713420795</v>
      </c>
    </row>
    <row r="171" spans="1:13">
      <c r="A171" s="17">
        <v>880</v>
      </c>
      <c r="B171" s="18" t="s">
        <v>39</v>
      </c>
      <c r="C171" s="17">
        <v>5605</v>
      </c>
      <c r="D171" s="18" t="s">
        <v>371</v>
      </c>
      <c r="E171" s="18" t="s">
        <v>15</v>
      </c>
      <c r="F171" s="6">
        <v>339</v>
      </c>
      <c r="G171" s="6">
        <v>312</v>
      </c>
      <c r="H171" s="7">
        <f t="shared" si="8"/>
        <v>-27</v>
      </c>
      <c r="I171" s="8">
        <f t="shared" si="9"/>
        <v>-7.9646017699115043E-2</v>
      </c>
      <c r="J171" s="2">
        <v>23.549999999999997</v>
      </c>
      <c r="K171" s="2">
        <v>32.81</v>
      </c>
      <c r="L171" s="3">
        <f t="shared" si="10"/>
        <v>9.2600000000000051</v>
      </c>
      <c r="M171" s="8">
        <f t="shared" si="11"/>
        <v>0.39320594479830173</v>
      </c>
    </row>
    <row r="172" spans="1:13">
      <c r="A172" s="17">
        <v>880</v>
      </c>
      <c r="B172" s="18" t="s">
        <v>39</v>
      </c>
      <c r="C172" s="17">
        <v>5621</v>
      </c>
      <c r="D172" s="18" t="s">
        <v>391</v>
      </c>
      <c r="E172" s="18" t="s">
        <v>13</v>
      </c>
      <c r="F172" s="6">
        <v>921</v>
      </c>
      <c r="G172" s="6">
        <v>0</v>
      </c>
      <c r="H172" s="7">
        <f t="shared" si="8"/>
        <v>-921</v>
      </c>
      <c r="I172" s="8">
        <f t="shared" si="9"/>
        <v>-1</v>
      </c>
      <c r="J172" s="2">
        <v>70.849999999999994</v>
      </c>
      <c r="K172" s="2">
        <v>0</v>
      </c>
      <c r="L172" s="3">
        <f t="shared" si="10"/>
        <v>-70.849999999999994</v>
      </c>
      <c r="M172" s="8">
        <f t="shared" si="11"/>
        <v>-1</v>
      </c>
    </row>
    <row r="173" spans="1:13">
      <c r="A173" s="17">
        <v>880</v>
      </c>
      <c r="B173" s="18" t="s">
        <v>39</v>
      </c>
      <c r="C173" s="17">
        <v>5621</v>
      </c>
      <c r="D173" s="18" t="s">
        <v>391</v>
      </c>
      <c r="E173" s="18" t="s">
        <v>15</v>
      </c>
      <c r="F173" s="6">
        <v>1058</v>
      </c>
      <c r="G173" s="6">
        <v>473</v>
      </c>
      <c r="H173" s="7">
        <f t="shared" si="8"/>
        <v>-585</v>
      </c>
      <c r="I173" s="8">
        <f t="shared" si="9"/>
        <v>-0.552930056710775</v>
      </c>
      <c r="J173" s="2">
        <v>81.38</v>
      </c>
      <c r="K173" s="2">
        <v>47.3</v>
      </c>
      <c r="L173" s="3">
        <f t="shared" si="10"/>
        <v>-34.08</v>
      </c>
      <c r="M173" s="8">
        <f t="shared" si="11"/>
        <v>-0.4187761120668469</v>
      </c>
    </row>
    <row r="174" spans="1:13">
      <c r="A174" s="17">
        <v>880</v>
      </c>
      <c r="B174" s="18" t="s">
        <v>39</v>
      </c>
      <c r="C174" s="17">
        <v>5716</v>
      </c>
      <c r="D174" s="18" t="s">
        <v>374</v>
      </c>
      <c r="E174" s="18" t="s">
        <v>13</v>
      </c>
      <c r="F174" s="6">
        <v>1234</v>
      </c>
      <c r="G174" s="6">
        <v>2352</v>
      </c>
      <c r="H174" s="7">
        <f t="shared" si="8"/>
        <v>1118</v>
      </c>
      <c r="I174" s="8">
        <f t="shared" si="9"/>
        <v>0.90599675850891415</v>
      </c>
      <c r="J174" s="2">
        <v>121.73</v>
      </c>
      <c r="K174" s="2">
        <v>161.47</v>
      </c>
      <c r="L174" s="3">
        <f t="shared" si="10"/>
        <v>39.739999999999995</v>
      </c>
      <c r="M174" s="8">
        <f t="shared" si="11"/>
        <v>0.32646019880062427</v>
      </c>
    </row>
    <row r="175" spans="1:13">
      <c r="A175" s="17">
        <v>880</v>
      </c>
      <c r="B175" s="18" t="s">
        <v>39</v>
      </c>
      <c r="C175" s="17">
        <v>5716</v>
      </c>
      <c r="D175" s="18" t="s">
        <v>374</v>
      </c>
      <c r="E175" s="18" t="s">
        <v>15</v>
      </c>
      <c r="F175" s="6">
        <v>2022</v>
      </c>
      <c r="G175" s="6">
        <v>3859</v>
      </c>
      <c r="H175" s="7">
        <f t="shared" si="8"/>
        <v>1837</v>
      </c>
      <c r="I175" s="8">
        <f t="shared" si="9"/>
        <v>0.90850642927794267</v>
      </c>
      <c r="J175" s="2">
        <v>208.14</v>
      </c>
      <c r="K175" s="2">
        <v>265.46000000000004</v>
      </c>
      <c r="L175" s="3">
        <f t="shared" si="10"/>
        <v>57.32000000000005</v>
      </c>
      <c r="M175" s="8">
        <f t="shared" si="11"/>
        <v>0.27539156337080839</v>
      </c>
    </row>
    <row r="176" spans="1:13">
      <c r="A176" s="17">
        <v>880</v>
      </c>
      <c r="B176" s="18" t="s">
        <v>39</v>
      </c>
      <c r="C176" s="17">
        <v>6350</v>
      </c>
      <c r="D176" s="18" t="s">
        <v>142</v>
      </c>
      <c r="E176" s="18" t="s">
        <v>13</v>
      </c>
      <c r="F176" s="6">
        <v>1359</v>
      </c>
      <c r="G176" s="6">
        <v>645</v>
      </c>
      <c r="H176" s="7">
        <f t="shared" si="8"/>
        <v>-714</v>
      </c>
      <c r="I176" s="8">
        <f t="shared" si="9"/>
        <v>-0.52538631346578368</v>
      </c>
      <c r="J176" s="2">
        <v>63.2</v>
      </c>
      <c r="K176" s="2">
        <v>45.72</v>
      </c>
      <c r="L176" s="3">
        <f t="shared" si="10"/>
        <v>-17.480000000000004</v>
      </c>
      <c r="M176" s="8">
        <f t="shared" si="11"/>
        <v>-0.27658227848101269</v>
      </c>
    </row>
    <row r="177" spans="1:13">
      <c r="A177" s="17">
        <v>880</v>
      </c>
      <c r="B177" s="18" t="s">
        <v>39</v>
      </c>
      <c r="C177" s="17">
        <v>6350</v>
      </c>
      <c r="D177" s="18" t="s">
        <v>142</v>
      </c>
      <c r="E177" s="18" t="s">
        <v>15</v>
      </c>
      <c r="F177" s="6">
        <v>4916</v>
      </c>
      <c r="G177" s="6">
        <v>4335</v>
      </c>
      <c r="H177" s="7">
        <f t="shared" si="8"/>
        <v>-581</v>
      </c>
      <c r="I177" s="8">
        <f t="shared" si="9"/>
        <v>-0.11818551668022782</v>
      </c>
      <c r="J177" s="2">
        <v>228.95</v>
      </c>
      <c r="K177" s="2">
        <v>385.8</v>
      </c>
      <c r="L177" s="3">
        <f t="shared" si="10"/>
        <v>156.85000000000002</v>
      </c>
      <c r="M177" s="8">
        <f t="shared" si="11"/>
        <v>0.68508407949333927</v>
      </c>
    </row>
    <row r="178" spans="1:13">
      <c r="A178" s="17">
        <v>880</v>
      </c>
      <c r="B178" s="18" t="s">
        <v>39</v>
      </c>
      <c r="C178" s="17">
        <v>6508</v>
      </c>
      <c r="D178" s="18" t="s">
        <v>418</v>
      </c>
      <c r="E178" s="18" t="s">
        <v>13</v>
      </c>
      <c r="F178" s="6">
        <v>2168</v>
      </c>
      <c r="G178" s="6">
        <v>1420</v>
      </c>
      <c r="H178" s="7">
        <f t="shared" si="8"/>
        <v>-748</v>
      </c>
      <c r="I178" s="8">
        <f t="shared" si="9"/>
        <v>-0.34501845018450183</v>
      </c>
      <c r="J178" s="2">
        <v>149.44</v>
      </c>
      <c r="K178" s="2">
        <v>97.5</v>
      </c>
      <c r="L178" s="3">
        <f t="shared" si="10"/>
        <v>-51.94</v>
      </c>
      <c r="M178" s="8">
        <f t="shared" si="11"/>
        <v>-0.34756423982869378</v>
      </c>
    </row>
    <row r="179" spans="1:13">
      <c r="A179" s="17">
        <v>880</v>
      </c>
      <c r="B179" s="18" t="s">
        <v>39</v>
      </c>
      <c r="C179" s="17">
        <v>6508</v>
      </c>
      <c r="D179" s="18" t="s">
        <v>418</v>
      </c>
      <c r="E179" s="18" t="s">
        <v>15</v>
      </c>
      <c r="F179" s="6">
        <v>2079</v>
      </c>
      <c r="G179" s="6">
        <v>1603</v>
      </c>
      <c r="H179" s="7">
        <f t="shared" si="8"/>
        <v>-476</v>
      </c>
      <c r="I179" s="8">
        <f t="shared" si="9"/>
        <v>-0.22895622895622897</v>
      </c>
      <c r="J179" s="2">
        <v>146.56</v>
      </c>
      <c r="K179" s="2">
        <v>110</v>
      </c>
      <c r="L179" s="3">
        <f t="shared" si="10"/>
        <v>-36.56</v>
      </c>
      <c r="M179" s="8">
        <f t="shared" si="11"/>
        <v>-0.24945414847161573</v>
      </c>
    </row>
    <row r="180" spans="1:13">
      <c r="A180" s="17">
        <v>880</v>
      </c>
      <c r="B180" s="18" t="s">
        <v>39</v>
      </c>
      <c r="C180" s="17">
        <v>6784</v>
      </c>
      <c r="D180" s="18" t="s">
        <v>410</v>
      </c>
      <c r="E180" s="18" t="s">
        <v>13</v>
      </c>
      <c r="F180" s="6">
        <v>1887</v>
      </c>
      <c r="G180" s="6">
        <v>470</v>
      </c>
      <c r="H180" s="7">
        <f t="shared" si="8"/>
        <v>-1417</v>
      </c>
      <c r="I180" s="8">
        <f t="shared" si="9"/>
        <v>-0.75092739798622155</v>
      </c>
      <c r="J180" s="2">
        <v>165.78</v>
      </c>
      <c r="K180" s="2">
        <v>29.53</v>
      </c>
      <c r="L180" s="3">
        <f t="shared" si="10"/>
        <v>-136.25</v>
      </c>
      <c r="M180" s="8">
        <f t="shared" si="11"/>
        <v>-0.8218723609603088</v>
      </c>
    </row>
    <row r="181" spans="1:13">
      <c r="A181" s="17">
        <v>880</v>
      </c>
      <c r="B181" s="18" t="s">
        <v>39</v>
      </c>
      <c r="C181" s="17">
        <v>6784</v>
      </c>
      <c r="D181" s="18" t="s">
        <v>410</v>
      </c>
      <c r="E181" s="18" t="s">
        <v>15</v>
      </c>
      <c r="F181" s="6">
        <v>3360</v>
      </c>
      <c r="G181" s="6">
        <v>470</v>
      </c>
      <c r="H181" s="7">
        <f t="shared" si="8"/>
        <v>-2890</v>
      </c>
      <c r="I181" s="8">
        <f t="shared" si="9"/>
        <v>-0.86011904761904767</v>
      </c>
      <c r="J181" s="2">
        <v>286.48</v>
      </c>
      <c r="K181" s="2">
        <v>29.53</v>
      </c>
      <c r="L181" s="3">
        <f t="shared" si="10"/>
        <v>-256.95000000000005</v>
      </c>
      <c r="M181" s="8">
        <f t="shared" si="11"/>
        <v>-0.89692125104719367</v>
      </c>
    </row>
    <row r="182" spans="1:13">
      <c r="A182" s="17">
        <v>880</v>
      </c>
      <c r="B182" s="18" t="s">
        <v>39</v>
      </c>
      <c r="C182" s="17">
        <v>6970</v>
      </c>
      <c r="D182" s="18" t="s">
        <v>257</v>
      </c>
      <c r="E182" s="18" t="s">
        <v>13</v>
      </c>
      <c r="F182" s="6">
        <v>1956</v>
      </c>
      <c r="G182" s="6">
        <v>1891</v>
      </c>
      <c r="H182" s="7">
        <f t="shared" si="8"/>
        <v>-65</v>
      </c>
      <c r="I182" s="8">
        <f t="shared" si="9"/>
        <v>-3.3231083844580775E-2</v>
      </c>
      <c r="J182" s="2">
        <v>208.8</v>
      </c>
      <c r="K182" s="2">
        <v>129.97</v>
      </c>
      <c r="L182" s="3">
        <f t="shared" si="10"/>
        <v>-78.830000000000013</v>
      </c>
      <c r="M182" s="8">
        <f t="shared" si="11"/>
        <v>-0.37753831417624523</v>
      </c>
    </row>
    <row r="183" spans="1:13">
      <c r="A183" s="17">
        <v>880</v>
      </c>
      <c r="B183" s="18" t="s">
        <v>39</v>
      </c>
      <c r="C183" s="17">
        <v>6970</v>
      </c>
      <c r="D183" s="18" t="s">
        <v>257</v>
      </c>
      <c r="E183" s="18" t="s">
        <v>15</v>
      </c>
      <c r="F183" s="6">
        <v>3329</v>
      </c>
      <c r="G183" s="6">
        <v>2954</v>
      </c>
      <c r="H183" s="7">
        <f t="shared" si="8"/>
        <v>-375</v>
      </c>
      <c r="I183" s="8">
        <f t="shared" si="9"/>
        <v>-0.11264644037248422</v>
      </c>
      <c r="J183" s="2">
        <v>315.27</v>
      </c>
      <c r="K183" s="2">
        <v>202.99</v>
      </c>
      <c r="L183" s="3">
        <f t="shared" si="10"/>
        <v>-112.27999999999997</v>
      </c>
      <c r="M183" s="8">
        <f t="shared" si="11"/>
        <v>-0.35613918228819735</v>
      </c>
    </row>
    <row r="184" spans="1:13">
      <c r="A184" s="17">
        <v>880</v>
      </c>
      <c r="B184" s="18" t="s">
        <v>39</v>
      </c>
      <c r="C184" s="17">
        <v>7045</v>
      </c>
      <c r="D184" s="18" t="s">
        <v>434</v>
      </c>
      <c r="E184" s="18" t="s">
        <v>13</v>
      </c>
      <c r="F184" s="6">
        <v>2115</v>
      </c>
      <c r="G184" s="6">
        <v>2005</v>
      </c>
      <c r="H184" s="7">
        <f t="shared" si="8"/>
        <v>-110</v>
      </c>
      <c r="I184" s="8">
        <f t="shared" si="9"/>
        <v>-5.2009456264775412E-2</v>
      </c>
      <c r="J184" s="2">
        <v>254.97</v>
      </c>
      <c r="K184" s="2">
        <v>160.24</v>
      </c>
      <c r="L184" s="3">
        <f t="shared" si="10"/>
        <v>-94.72999999999999</v>
      </c>
      <c r="M184" s="8">
        <f t="shared" si="11"/>
        <v>-0.37153390594971952</v>
      </c>
    </row>
    <row r="185" spans="1:13">
      <c r="A185" s="17">
        <v>880</v>
      </c>
      <c r="B185" s="18" t="s">
        <v>39</v>
      </c>
      <c r="C185" s="17">
        <v>7045</v>
      </c>
      <c r="D185" s="18" t="s">
        <v>434</v>
      </c>
      <c r="E185" s="18" t="s">
        <v>15</v>
      </c>
      <c r="F185" s="6">
        <v>3116</v>
      </c>
      <c r="G185" s="6">
        <v>2587</v>
      </c>
      <c r="H185" s="7">
        <f t="shared" si="8"/>
        <v>-529</v>
      </c>
      <c r="I185" s="8">
        <f t="shared" si="9"/>
        <v>-0.16976893453145059</v>
      </c>
      <c r="J185" s="2">
        <v>372.93</v>
      </c>
      <c r="K185" s="2">
        <v>204.51</v>
      </c>
      <c r="L185" s="3">
        <f t="shared" si="10"/>
        <v>-168.42000000000002</v>
      </c>
      <c r="M185" s="8">
        <f t="shared" si="11"/>
        <v>-0.45161290322580649</v>
      </c>
    </row>
    <row r="186" spans="1:13">
      <c r="A186" s="17">
        <v>880</v>
      </c>
      <c r="B186" s="18" t="s">
        <v>39</v>
      </c>
      <c r="C186" s="17">
        <v>8054</v>
      </c>
      <c r="D186" s="18" t="s">
        <v>312</v>
      </c>
      <c r="E186" s="18" t="s">
        <v>13</v>
      </c>
      <c r="F186" s="6">
        <v>465</v>
      </c>
      <c r="G186" s="6">
        <v>155</v>
      </c>
      <c r="H186" s="7">
        <f t="shared" si="8"/>
        <v>-310</v>
      </c>
      <c r="I186" s="8">
        <f t="shared" si="9"/>
        <v>-0.66666666666666663</v>
      </c>
      <c r="J186" s="2">
        <v>59.4</v>
      </c>
      <c r="K186" s="2">
        <v>17.22</v>
      </c>
      <c r="L186" s="3">
        <f t="shared" si="10"/>
        <v>-42.18</v>
      </c>
      <c r="M186" s="8">
        <f t="shared" si="11"/>
        <v>-0.71010101010101012</v>
      </c>
    </row>
    <row r="187" spans="1:13">
      <c r="A187" s="17">
        <v>880</v>
      </c>
      <c r="B187" s="18" t="s">
        <v>39</v>
      </c>
      <c r="C187" s="17">
        <v>8054</v>
      </c>
      <c r="D187" s="18" t="s">
        <v>312</v>
      </c>
      <c r="E187" s="18" t="s">
        <v>15</v>
      </c>
      <c r="F187" s="6">
        <v>489</v>
      </c>
      <c r="G187" s="6">
        <v>0</v>
      </c>
      <c r="H187" s="7">
        <f t="shared" si="8"/>
        <v>-489</v>
      </c>
      <c r="I187" s="8">
        <f t="shared" si="9"/>
        <v>-1</v>
      </c>
      <c r="J187" s="2">
        <v>61.97</v>
      </c>
      <c r="K187" s="2">
        <v>0</v>
      </c>
      <c r="L187" s="3">
        <f t="shared" si="10"/>
        <v>-61.97</v>
      </c>
      <c r="M187" s="8">
        <f t="shared" si="11"/>
        <v>-1</v>
      </c>
    </row>
    <row r="188" spans="1:13">
      <c r="A188" s="17">
        <v>880</v>
      </c>
      <c r="B188" s="18" t="s">
        <v>39</v>
      </c>
      <c r="C188" s="17">
        <v>8131</v>
      </c>
      <c r="D188" s="18" t="s">
        <v>417</v>
      </c>
      <c r="E188" s="18" t="s">
        <v>13</v>
      </c>
      <c r="F188" s="6">
        <v>1462</v>
      </c>
      <c r="G188" s="6">
        <v>612</v>
      </c>
      <c r="H188" s="7">
        <f t="shared" si="8"/>
        <v>-850</v>
      </c>
      <c r="I188" s="8">
        <f t="shared" si="9"/>
        <v>-0.58139534883720934</v>
      </c>
      <c r="J188" s="2">
        <v>90.1</v>
      </c>
      <c r="K188" s="2">
        <v>41.96</v>
      </c>
      <c r="L188" s="3">
        <f t="shared" si="10"/>
        <v>-48.139999999999993</v>
      </c>
      <c r="M188" s="8">
        <f t="shared" si="11"/>
        <v>-0.53429522752497216</v>
      </c>
    </row>
    <row r="189" spans="1:13">
      <c r="A189" s="17">
        <v>880</v>
      </c>
      <c r="B189" s="18" t="s">
        <v>39</v>
      </c>
      <c r="C189" s="17">
        <v>8131</v>
      </c>
      <c r="D189" s="18" t="s">
        <v>417</v>
      </c>
      <c r="E189" s="18" t="s">
        <v>15</v>
      </c>
      <c r="F189" s="6">
        <v>2228</v>
      </c>
      <c r="G189" s="6">
        <v>1478</v>
      </c>
      <c r="H189" s="7">
        <f t="shared" si="8"/>
        <v>-750</v>
      </c>
      <c r="I189" s="8">
        <f t="shared" si="9"/>
        <v>-0.33662477558348297</v>
      </c>
      <c r="J189" s="2">
        <v>135.28</v>
      </c>
      <c r="K189" s="2">
        <v>101.6</v>
      </c>
      <c r="L189" s="3">
        <f t="shared" si="10"/>
        <v>-33.680000000000007</v>
      </c>
      <c r="M189" s="8">
        <f t="shared" si="11"/>
        <v>-0.24896510940272032</v>
      </c>
    </row>
    <row r="190" spans="1:13">
      <c r="A190" s="17">
        <v>880</v>
      </c>
      <c r="B190" s="18" t="s">
        <v>39</v>
      </c>
      <c r="C190" s="17">
        <v>8145</v>
      </c>
      <c r="D190" s="18" t="s">
        <v>499</v>
      </c>
      <c r="E190" s="18" t="s">
        <v>13</v>
      </c>
      <c r="F190" s="6">
        <v>62</v>
      </c>
      <c r="G190" s="6">
        <v>44</v>
      </c>
      <c r="H190" s="7">
        <f t="shared" si="8"/>
        <v>-18</v>
      </c>
      <c r="I190" s="8">
        <f t="shared" si="9"/>
        <v>-0.29032258064516131</v>
      </c>
      <c r="J190" s="2">
        <v>12.4</v>
      </c>
      <c r="K190" s="2">
        <v>3.67</v>
      </c>
      <c r="L190" s="3">
        <f t="shared" si="10"/>
        <v>-8.73</v>
      </c>
      <c r="M190" s="8">
        <f t="shared" si="11"/>
        <v>-0.70403225806451619</v>
      </c>
    </row>
    <row r="191" spans="1:13">
      <c r="A191" s="17">
        <v>880</v>
      </c>
      <c r="B191" s="18" t="s">
        <v>39</v>
      </c>
      <c r="C191" s="17">
        <v>8145</v>
      </c>
      <c r="D191" s="18" t="s">
        <v>499</v>
      </c>
      <c r="E191" s="18" t="s">
        <v>15</v>
      </c>
      <c r="F191" s="6">
        <v>89</v>
      </c>
      <c r="G191" s="6">
        <v>43</v>
      </c>
      <c r="H191" s="7">
        <f t="shared" si="8"/>
        <v>-46</v>
      </c>
      <c r="I191" s="8">
        <f t="shared" si="9"/>
        <v>-0.5168539325842697</v>
      </c>
      <c r="J191" s="2">
        <v>17.8</v>
      </c>
      <c r="K191" s="2">
        <v>4.78</v>
      </c>
      <c r="L191" s="3">
        <f t="shared" si="10"/>
        <v>-13.02</v>
      </c>
      <c r="M191" s="8">
        <f t="shared" si="11"/>
        <v>-0.73146067415730331</v>
      </c>
    </row>
    <row r="192" spans="1:13">
      <c r="A192" s="17">
        <v>880</v>
      </c>
      <c r="B192" s="18" t="s">
        <v>39</v>
      </c>
      <c r="C192" s="17">
        <v>8401</v>
      </c>
      <c r="D192" s="18" t="s">
        <v>498</v>
      </c>
      <c r="E192" s="18" t="s">
        <v>13</v>
      </c>
      <c r="F192" s="6">
        <v>1330</v>
      </c>
      <c r="G192" s="6">
        <v>2216</v>
      </c>
      <c r="H192" s="7">
        <f t="shared" si="8"/>
        <v>886</v>
      </c>
      <c r="I192" s="8">
        <f t="shared" si="9"/>
        <v>0.66616541353383463</v>
      </c>
      <c r="J192" s="2">
        <v>99.039999999999992</v>
      </c>
      <c r="K192" s="2">
        <v>173.04</v>
      </c>
      <c r="L192" s="3">
        <f t="shared" si="10"/>
        <v>74</v>
      </c>
      <c r="M192" s="8">
        <f t="shared" si="11"/>
        <v>0.74717285945072709</v>
      </c>
    </row>
    <row r="193" spans="1:13">
      <c r="A193" s="17">
        <v>880</v>
      </c>
      <c r="B193" s="18" t="s">
        <v>39</v>
      </c>
      <c r="C193" s="17">
        <v>8401</v>
      </c>
      <c r="D193" s="18" t="s">
        <v>498</v>
      </c>
      <c r="E193" s="18" t="s">
        <v>15</v>
      </c>
      <c r="F193" s="6">
        <v>1389</v>
      </c>
      <c r="G193" s="6">
        <v>2891</v>
      </c>
      <c r="H193" s="7">
        <f t="shared" si="8"/>
        <v>1502</v>
      </c>
      <c r="I193" s="8">
        <f t="shared" si="9"/>
        <v>1.0813534917206624</v>
      </c>
      <c r="J193" s="2">
        <v>116.88</v>
      </c>
      <c r="K193" s="2">
        <v>224.19</v>
      </c>
      <c r="L193" s="3">
        <f t="shared" si="10"/>
        <v>107.31</v>
      </c>
      <c r="M193" s="8">
        <f t="shared" si="11"/>
        <v>0.91812114989733062</v>
      </c>
    </row>
    <row r="194" spans="1:13">
      <c r="A194" s="17">
        <v>880</v>
      </c>
      <c r="B194" s="18" t="s">
        <v>39</v>
      </c>
      <c r="C194" s="17">
        <v>8776</v>
      </c>
      <c r="D194" s="18" t="s">
        <v>503</v>
      </c>
      <c r="E194" s="18" t="s">
        <v>13</v>
      </c>
      <c r="F194" s="6">
        <v>1836</v>
      </c>
      <c r="G194" s="6">
        <v>2820</v>
      </c>
      <c r="H194" s="7">
        <f t="shared" si="8"/>
        <v>984</v>
      </c>
      <c r="I194" s="8">
        <f t="shared" si="9"/>
        <v>0.53594771241830064</v>
      </c>
      <c r="J194" s="2">
        <v>207.2</v>
      </c>
      <c r="K194" s="2">
        <v>207.20999999999998</v>
      </c>
      <c r="L194" s="3">
        <f t="shared" si="10"/>
        <v>9.9999999999909051E-3</v>
      </c>
      <c r="M194" s="8">
        <f t="shared" si="11"/>
        <v>4.8262548262504372E-5</v>
      </c>
    </row>
    <row r="195" spans="1:13">
      <c r="A195" s="17">
        <v>880</v>
      </c>
      <c r="B195" s="18" t="s">
        <v>39</v>
      </c>
      <c r="C195" s="17">
        <v>8776</v>
      </c>
      <c r="D195" s="18" t="s">
        <v>503</v>
      </c>
      <c r="E195" s="18" t="s">
        <v>15</v>
      </c>
      <c r="F195" s="6">
        <v>2363</v>
      </c>
      <c r="G195" s="6">
        <v>3729</v>
      </c>
      <c r="H195" s="7">
        <f t="shared" ref="H195:H258" si="12">+G195-F195</f>
        <v>1366</v>
      </c>
      <c r="I195" s="8">
        <f t="shared" ref="I195:I258" si="13">IF(F195=0,"N/A",+H195/F195)</f>
        <v>0.57807871349978845</v>
      </c>
      <c r="J195" s="2">
        <v>267.39999999999998</v>
      </c>
      <c r="K195" s="2">
        <v>275.35000000000002</v>
      </c>
      <c r="L195" s="3">
        <f t="shared" ref="L195:L258" si="14">+K195-J195</f>
        <v>7.9500000000000455</v>
      </c>
      <c r="M195" s="8">
        <f t="shared" ref="M195:M258" si="15">IF(J195=0,"N/A",+L195/J195)</f>
        <v>2.9730740463724929E-2</v>
      </c>
    </row>
    <row r="196" spans="1:13">
      <c r="A196" s="17">
        <v>880</v>
      </c>
      <c r="B196" s="18" t="s">
        <v>39</v>
      </c>
      <c r="C196" s="17">
        <v>8822</v>
      </c>
      <c r="D196" s="18" t="s">
        <v>511</v>
      </c>
      <c r="E196" s="18" t="s">
        <v>13</v>
      </c>
      <c r="F196" s="6">
        <v>339</v>
      </c>
      <c r="G196" s="6">
        <v>236</v>
      </c>
      <c r="H196" s="7">
        <f t="shared" si="12"/>
        <v>-103</v>
      </c>
      <c r="I196" s="8">
        <f t="shared" si="13"/>
        <v>-0.30383480825958703</v>
      </c>
      <c r="J196" s="2">
        <v>24.39</v>
      </c>
      <c r="K196" s="2">
        <v>24.81</v>
      </c>
      <c r="L196" s="3">
        <f t="shared" si="14"/>
        <v>0.41999999999999815</v>
      </c>
      <c r="M196" s="8">
        <f t="shared" si="15"/>
        <v>1.722017220172194E-2</v>
      </c>
    </row>
    <row r="197" spans="1:13">
      <c r="A197" s="17">
        <v>880</v>
      </c>
      <c r="B197" s="18" t="s">
        <v>39</v>
      </c>
      <c r="C197" s="17">
        <v>8822</v>
      </c>
      <c r="D197" s="18" t="s">
        <v>511</v>
      </c>
      <c r="E197" s="18" t="s">
        <v>15</v>
      </c>
      <c r="F197" s="6">
        <v>560</v>
      </c>
      <c r="G197" s="6">
        <v>880</v>
      </c>
      <c r="H197" s="7">
        <f t="shared" si="12"/>
        <v>320</v>
      </c>
      <c r="I197" s="8">
        <f t="shared" si="13"/>
        <v>0.5714285714285714</v>
      </c>
      <c r="J197" s="2">
        <v>39.29</v>
      </c>
      <c r="K197" s="2">
        <v>92.59</v>
      </c>
      <c r="L197" s="3">
        <f t="shared" si="14"/>
        <v>53.300000000000004</v>
      </c>
      <c r="M197" s="8">
        <f t="shared" si="15"/>
        <v>1.3565792822601173</v>
      </c>
    </row>
    <row r="198" spans="1:13">
      <c r="A198" s="17">
        <v>880</v>
      </c>
      <c r="B198" s="18" t="s">
        <v>39</v>
      </c>
      <c r="C198" s="17">
        <v>9548</v>
      </c>
      <c r="D198" s="18" t="s">
        <v>550</v>
      </c>
      <c r="E198" s="18" t="s">
        <v>13</v>
      </c>
      <c r="F198" s="6">
        <v>1282</v>
      </c>
      <c r="G198" s="6">
        <v>1397</v>
      </c>
      <c r="H198" s="7">
        <f t="shared" si="12"/>
        <v>115</v>
      </c>
      <c r="I198" s="8">
        <f t="shared" si="13"/>
        <v>8.9703588143525748E-2</v>
      </c>
      <c r="J198" s="2">
        <v>90.65</v>
      </c>
      <c r="K198" s="2">
        <v>95.77000000000001</v>
      </c>
      <c r="L198" s="3">
        <f t="shared" si="14"/>
        <v>5.1200000000000045</v>
      </c>
      <c r="M198" s="8">
        <f t="shared" si="15"/>
        <v>5.6480970766685096E-2</v>
      </c>
    </row>
    <row r="199" spans="1:13">
      <c r="A199" s="17">
        <v>880</v>
      </c>
      <c r="B199" s="18" t="s">
        <v>39</v>
      </c>
      <c r="C199" s="17">
        <v>9548</v>
      </c>
      <c r="D199" s="18" t="s">
        <v>550</v>
      </c>
      <c r="E199" s="18" t="s">
        <v>15</v>
      </c>
      <c r="F199" s="6">
        <v>2389</v>
      </c>
      <c r="G199" s="6">
        <v>3352</v>
      </c>
      <c r="H199" s="7">
        <f t="shared" si="12"/>
        <v>963</v>
      </c>
      <c r="I199" s="8">
        <f t="shared" si="13"/>
        <v>0.40309753034742568</v>
      </c>
      <c r="J199" s="2">
        <v>168.95</v>
      </c>
      <c r="K199" s="2">
        <v>230.2</v>
      </c>
      <c r="L199" s="3">
        <f t="shared" si="14"/>
        <v>61.25</v>
      </c>
      <c r="M199" s="8">
        <f t="shared" si="15"/>
        <v>0.36253329387392724</v>
      </c>
    </row>
    <row r="200" spans="1:13">
      <c r="A200" s="17">
        <v>880</v>
      </c>
      <c r="B200" s="18" t="s">
        <v>39</v>
      </c>
      <c r="C200" s="17">
        <v>9739</v>
      </c>
      <c r="D200" s="18" t="s">
        <v>555</v>
      </c>
      <c r="E200" s="18" t="s">
        <v>13</v>
      </c>
      <c r="F200" s="6">
        <v>7502</v>
      </c>
      <c r="G200" s="6">
        <v>2043</v>
      </c>
      <c r="H200" s="7">
        <f t="shared" si="12"/>
        <v>-5459</v>
      </c>
      <c r="I200" s="8">
        <f t="shared" si="13"/>
        <v>-0.72767262063449745</v>
      </c>
      <c r="J200" s="2">
        <v>377</v>
      </c>
      <c r="K200" s="2">
        <v>140.29</v>
      </c>
      <c r="L200" s="3">
        <f t="shared" si="14"/>
        <v>-236.71</v>
      </c>
      <c r="M200" s="8">
        <f t="shared" si="15"/>
        <v>-0.6278779840848806</v>
      </c>
    </row>
    <row r="201" spans="1:13">
      <c r="A201" s="17">
        <v>880</v>
      </c>
      <c r="B201" s="18" t="s">
        <v>39</v>
      </c>
      <c r="C201" s="17">
        <v>9739</v>
      </c>
      <c r="D201" s="18" t="s">
        <v>555</v>
      </c>
      <c r="E201" s="18" t="s">
        <v>15</v>
      </c>
      <c r="F201" s="6">
        <v>7168</v>
      </c>
      <c r="G201" s="6">
        <v>2434</v>
      </c>
      <c r="H201" s="7">
        <f t="shared" si="12"/>
        <v>-4734</v>
      </c>
      <c r="I201" s="8">
        <f t="shared" si="13"/>
        <v>-0.6604352678571429</v>
      </c>
      <c r="J201" s="2">
        <v>353.25</v>
      </c>
      <c r="K201" s="2">
        <v>167.29000000000002</v>
      </c>
      <c r="L201" s="3">
        <f t="shared" si="14"/>
        <v>-185.95999999999998</v>
      </c>
      <c r="M201" s="8">
        <f t="shared" si="15"/>
        <v>-0.52642604387827308</v>
      </c>
    </row>
    <row r="202" spans="1:13">
      <c r="A202" s="17">
        <v>880</v>
      </c>
      <c r="B202" s="18" t="s">
        <v>39</v>
      </c>
      <c r="C202" s="17">
        <v>9755</v>
      </c>
      <c r="D202" s="18" t="s">
        <v>244</v>
      </c>
      <c r="E202" s="18" t="s">
        <v>13</v>
      </c>
      <c r="F202" s="6">
        <v>5152</v>
      </c>
      <c r="G202" s="6">
        <v>4323</v>
      </c>
      <c r="H202" s="7">
        <f t="shared" si="12"/>
        <v>-829</v>
      </c>
      <c r="I202" s="8">
        <f t="shared" si="13"/>
        <v>-0.16090838509316771</v>
      </c>
      <c r="J202" s="2">
        <v>316.95</v>
      </c>
      <c r="K202" s="2">
        <v>383.67</v>
      </c>
      <c r="L202" s="3">
        <f t="shared" si="14"/>
        <v>66.720000000000027</v>
      </c>
      <c r="M202" s="8">
        <f t="shared" si="15"/>
        <v>0.21050638902035029</v>
      </c>
    </row>
    <row r="203" spans="1:13">
      <c r="A203" s="17">
        <v>880</v>
      </c>
      <c r="B203" s="18" t="s">
        <v>39</v>
      </c>
      <c r="C203" s="17">
        <v>9755</v>
      </c>
      <c r="D203" s="18" t="s">
        <v>244</v>
      </c>
      <c r="E203" s="18" t="s">
        <v>15</v>
      </c>
      <c r="F203" s="6">
        <v>4928</v>
      </c>
      <c r="G203" s="6">
        <v>2315</v>
      </c>
      <c r="H203" s="7">
        <f t="shared" si="12"/>
        <v>-2613</v>
      </c>
      <c r="I203" s="8">
        <f t="shared" si="13"/>
        <v>-0.53023538961038963</v>
      </c>
      <c r="J203" s="2">
        <v>295.96000000000004</v>
      </c>
      <c r="K203" s="2">
        <v>163.46</v>
      </c>
      <c r="L203" s="3">
        <f t="shared" si="14"/>
        <v>-132.50000000000003</v>
      </c>
      <c r="M203" s="8">
        <f t="shared" si="15"/>
        <v>-0.44769563454520883</v>
      </c>
    </row>
    <row r="204" spans="1:13">
      <c r="A204" s="17">
        <v>880</v>
      </c>
      <c r="B204" s="18" t="s">
        <v>39</v>
      </c>
      <c r="C204" s="17">
        <v>9761</v>
      </c>
      <c r="D204" s="18" t="s">
        <v>223</v>
      </c>
      <c r="E204" s="18" t="s">
        <v>13</v>
      </c>
      <c r="F204" s="6">
        <v>952</v>
      </c>
      <c r="G204" s="6">
        <v>681</v>
      </c>
      <c r="H204" s="7">
        <f t="shared" si="12"/>
        <v>-271</v>
      </c>
      <c r="I204" s="8">
        <f t="shared" si="13"/>
        <v>-0.28466386554621848</v>
      </c>
      <c r="J204" s="2">
        <v>105.78</v>
      </c>
      <c r="K204" s="2">
        <v>96.9</v>
      </c>
      <c r="L204" s="3">
        <f t="shared" si="14"/>
        <v>-8.8799999999999955</v>
      </c>
      <c r="M204" s="8">
        <f t="shared" si="15"/>
        <v>-8.3947816222348232E-2</v>
      </c>
    </row>
    <row r="205" spans="1:13">
      <c r="A205" s="17">
        <v>880</v>
      </c>
      <c r="B205" s="18" t="s">
        <v>39</v>
      </c>
      <c r="C205" s="17">
        <v>9761</v>
      </c>
      <c r="D205" s="18" t="s">
        <v>223</v>
      </c>
      <c r="E205" s="18" t="s">
        <v>15</v>
      </c>
      <c r="F205" s="6">
        <v>0</v>
      </c>
      <c r="G205" s="6">
        <v>862</v>
      </c>
      <c r="H205" s="7">
        <f t="shared" si="12"/>
        <v>862</v>
      </c>
      <c r="I205" s="8" t="str">
        <f t="shared" si="13"/>
        <v>N/A</v>
      </c>
      <c r="J205" s="2">
        <v>0</v>
      </c>
      <c r="K205" s="2">
        <v>115</v>
      </c>
      <c r="L205" s="3">
        <f t="shared" si="14"/>
        <v>115</v>
      </c>
      <c r="M205" s="8" t="str">
        <f t="shared" si="15"/>
        <v>N/A</v>
      </c>
    </row>
    <row r="206" spans="1:13">
      <c r="A206" s="17">
        <v>880</v>
      </c>
      <c r="B206" s="18" t="s">
        <v>39</v>
      </c>
      <c r="C206" s="17">
        <v>9766</v>
      </c>
      <c r="D206" s="18" t="s">
        <v>222</v>
      </c>
      <c r="E206" s="18" t="s">
        <v>13</v>
      </c>
      <c r="F206" s="6">
        <v>695</v>
      </c>
      <c r="G206" s="6">
        <v>764</v>
      </c>
      <c r="H206" s="7">
        <f t="shared" si="12"/>
        <v>69</v>
      </c>
      <c r="I206" s="8">
        <f t="shared" si="13"/>
        <v>9.9280575539568344E-2</v>
      </c>
      <c r="J206" s="2">
        <v>137.63</v>
      </c>
      <c r="K206" s="2">
        <v>92.4</v>
      </c>
      <c r="L206" s="3">
        <f t="shared" si="14"/>
        <v>-45.22999999999999</v>
      </c>
      <c r="M206" s="8">
        <f t="shared" si="15"/>
        <v>-0.32863474533168635</v>
      </c>
    </row>
    <row r="207" spans="1:13">
      <c r="A207" s="17">
        <v>900</v>
      </c>
      <c r="B207" s="18" t="s">
        <v>161</v>
      </c>
      <c r="C207" s="17">
        <v>1367</v>
      </c>
      <c r="D207" s="18" t="s">
        <v>162</v>
      </c>
      <c r="E207" s="18" t="s">
        <v>13</v>
      </c>
      <c r="F207" s="6">
        <v>2576</v>
      </c>
      <c r="G207" s="6">
        <v>3883</v>
      </c>
      <c r="H207" s="7">
        <f t="shared" si="12"/>
        <v>1307</v>
      </c>
      <c r="I207" s="8">
        <f t="shared" si="13"/>
        <v>0.50737577639751552</v>
      </c>
      <c r="J207" s="2">
        <v>154.59</v>
      </c>
      <c r="K207" s="2">
        <v>279.35000000000002</v>
      </c>
      <c r="L207" s="3">
        <f t="shared" si="14"/>
        <v>124.76000000000002</v>
      </c>
      <c r="M207" s="8">
        <f t="shared" si="15"/>
        <v>0.80703797140824129</v>
      </c>
    </row>
    <row r="208" spans="1:13">
      <c r="A208" s="17">
        <v>900</v>
      </c>
      <c r="B208" s="18" t="s">
        <v>161</v>
      </c>
      <c r="C208" s="17">
        <v>1367</v>
      </c>
      <c r="D208" s="18" t="s">
        <v>162</v>
      </c>
      <c r="E208" s="18" t="s">
        <v>15</v>
      </c>
      <c r="F208" s="6">
        <v>2429</v>
      </c>
      <c r="G208" s="6">
        <v>5196</v>
      </c>
      <c r="H208" s="7">
        <f t="shared" si="12"/>
        <v>2767</v>
      </c>
      <c r="I208" s="8">
        <f t="shared" si="13"/>
        <v>1.1391519143680526</v>
      </c>
      <c r="J208" s="2">
        <v>124.50999999999999</v>
      </c>
      <c r="K208" s="2">
        <v>369.26</v>
      </c>
      <c r="L208" s="3">
        <f t="shared" si="14"/>
        <v>244.75</v>
      </c>
      <c r="M208" s="8">
        <f t="shared" si="15"/>
        <v>1.9657055658180067</v>
      </c>
    </row>
    <row r="209" spans="1:13">
      <c r="A209" s="17">
        <v>900</v>
      </c>
      <c r="B209" s="18" t="s">
        <v>161</v>
      </c>
      <c r="C209" s="17">
        <v>7718</v>
      </c>
      <c r="D209" s="18" t="s">
        <v>471</v>
      </c>
      <c r="E209" s="18" t="s">
        <v>15</v>
      </c>
      <c r="F209" s="6">
        <v>1269</v>
      </c>
      <c r="G209" s="6">
        <v>1216</v>
      </c>
      <c r="H209" s="7">
        <f t="shared" si="12"/>
        <v>-53</v>
      </c>
      <c r="I209" s="8">
        <f t="shared" si="13"/>
        <v>-4.1765169424743891E-2</v>
      </c>
      <c r="J209" s="2">
        <v>201.7</v>
      </c>
      <c r="K209" s="2">
        <v>101.33</v>
      </c>
      <c r="L209" s="3">
        <f t="shared" si="14"/>
        <v>-100.36999999999999</v>
      </c>
      <c r="M209" s="8">
        <f t="shared" si="15"/>
        <v>-0.49762022806147743</v>
      </c>
    </row>
    <row r="210" spans="1:13">
      <c r="A210" s="17">
        <v>900</v>
      </c>
      <c r="B210" s="18" t="s">
        <v>161</v>
      </c>
      <c r="C210" s="17">
        <v>7718</v>
      </c>
      <c r="D210" s="18" t="s">
        <v>471</v>
      </c>
      <c r="E210" s="18" t="s">
        <v>19</v>
      </c>
      <c r="F210" s="6">
        <v>1400</v>
      </c>
      <c r="G210" s="6">
        <v>1415</v>
      </c>
      <c r="H210" s="7">
        <f t="shared" si="12"/>
        <v>15</v>
      </c>
      <c r="I210" s="8">
        <f t="shared" si="13"/>
        <v>1.0714285714285714E-2</v>
      </c>
      <c r="J210" s="2">
        <v>226</v>
      </c>
      <c r="K210" s="2">
        <v>117.92</v>
      </c>
      <c r="L210" s="3">
        <f t="shared" si="14"/>
        <v>-108.08</v>
      </c>
      <c r="M210" s="8">
        <f t="shared" si="15"/>
        <v>-0.47823008849557519</v>
      </c>
    </row>
    <row r="211" spans="1:13">
      <c r="A211" s="17">
        <v>900</v>
      </c>
      <c r="B211" s="18" t="s">
        <v>161</v>
      </c>
      <c r="C211" s="17">
        <v>9593</v>
      </c>
      <c r="D211" s="18" t="s">
        <v>506</v>
      </c>
      <c r="E211" s="18" t="s">
        <v>15</v>
      </c>
      <c r="F211" s="6">
        <v>1654</v>
      </c>
      <c r="G211" s="6">
        <v>1837</v>
      </c>
      <c r="H211" s="7">
        <f t="shared" si="12"/>
        <v>183</v>
      </c>
      <c r="I211" s="8">
        <f t="shared" si="13"/>
        <v>0.11064087061668681</v>
      </c>
      <c r="J211" s="2">
        <v>92.85</v>
      </c>
      <c r="K211" s="2">
        <v>145.76</v>
      </c>
      <c r="L211" s="3">
        <f t="shared" si="14"/>
        <v>52.91</v>
      </c>
      <c r="M211" s="8">
        <f t="shared" si="15"/>
        <v>0.56984383414108775</v>
      </c>
    </row>
    <row r="212" spans="1:13">
      <c r="A212" s="17">
        <v>900</v>
      </c>
      <c r="B212" s="18" t="s">
        <v>161</v>
      </c>
      <c r="C212" s="17">
        <v>9597</v>
      </c>
      <c r="D212" s="18" t="s">
        <v>433</v>
      </c>
      <c r="E212" s="18" t="s">
        <v>15</v>
      </c>
      <c r="F212" s="6">
        <v>5408</v>
      </c>
      <c r="G212" s="6">
        <v>6175</v>
      </c>
      <c r="H212" s="7">
        <f t="shared" si="12"/>
        <v>767</v>
      </c>
      <c r="I212" s="8">
        <f t="shared" si="13"/>
        <v>0.14182692307692307</v>
      </c>
      <c r="J212" s="2">
        <v>327.74</v>
      </c>
      <c r="K212" s="2">
        <v>503.48</v>
      </c>
      <c r="L212" s="3">
        <f t="shared" si="14"/>
        <v>175.74</v>
      </c>
      <c r="M212" s="8">
        <f t="shared" si="15"/>
        <v>0.5362177335692927</v>
      </c>
    </row>
    <row r="213" spans="1:13">
      <c r="A213" s="17">
        <v>900</v>
      </c>
      <c r="B213" s="18" t="s">
        <v>161</v>
      </c>
      <c r="C213" s="17">
        <v>9602</v>
      </c>
      <c r="D213" s="18" t="s">
        <v>166</v>
      </c>
      <c r="E213" s="18" t="s">
        <v>15</v>
      </c>
      <c r="F213" s="6">
        <v>2666</v>
      </c>
      <c r="G213" s="6">
        <v>3196</v>
      </c>
      <c r="H213" s="7">
        <f t="shared" si="12"/>
        <v>530</v>
      </c>
      <c r="I213" s="8">
        <f t="shared" si="13"/>
        <v>0.19879969992498125</v>
      </c>
      <c r="J213" s="2">
        <v>187.28</v>
      </c>
      <c r="K213" s="2">
        <v>251.91000000000003</v>
      </c>
      <c r="L213" s="3">
        <f t="shared" si="14"/>
        <v>64.630000000000024</v>
      </c>
      <c r="M213" s="8">
        <f t="shared" si="15"/>
        <v>0.34509824861170452</v>
      </c>
    </row>
    <row r="214" spans="1:13">
      <c r="A214" s="17">
        <v>910</v>
      </c>
      <c r="B214" s="18" t="s">
        <v>80</v>
      </c>
      <c r="C214" s="17">
        <v>471</v>
      </c>
      <c r="D214" s="18" t="s">
        <v>81</v>
      </c>
      <c r="E214" s="18" t="s">
        <v>13</v>
      </c>
      <c r="F214" s="6">
        <v>1079</v>
      </c>
      <c r="G214" s="6">
        <v>896</v>
      </c>
      <c r="H214" s="7">
        <f t="shared" si="12"/>
        <v>-183</v>
      </c>
      <c r="I214" s="8">
        <f t="shared" si="13"/>
        <v>-0.16960148285449489</v>
      </c>
      <c r="J214" s="2">
        <v>67.44</v>
      </c>
      <c r="K214" s="2">
        <v>58.47</v>
      </c>
      <c r="L214" s="3">
        <f t="shared" si="14"/>
        <v>-8.9699999999999989</v>
      </c>
      <c r="M214" s="8">
        <f t="shared" si="15"/>
        <v>-0.13300711743772239</v>
      </c>
    </row>
    <row r="215" spans="1:13">
      <c r="A215" s="17">
        <v>910</v>
      </c>
      <c r="B215" s="18" t="s">
        <v>80</v>
      </c>
      <c r="C215" s="17">
        <v>471</v>
      </c>
      <c r="D215" s="18" t="s">
        <v>81</v>
      </c>
      <c r="E215" s="18" t="s">
        <v>15</v>
      </c>
      <c r="F215" s="6">
        <v>1541</v>
      </c>
      <c r="G215" s="6">
        <v>1197</v>
      </c>
      <c r="H215" s="7">
        <f t="shared" si="12"/>
        <v>-344</v>
      </c>
      <c r="I215" s="8">
        <f t="shared" si="13"/>
        <v>-0.22323166774821546</v>
      </c>
      <c r="J215" s="2">
        <v>94.44</v>
      </c>
      <c r="K215" s="2">
        <v>77</v>
      </c>
      <c r="L215" s="3">
        <f t="shared" si="14"/>
        <v>-17.439999999999998</v>
      </c>
      <c r="M215" s="8">
        <f t="shared" si="15"/>
        <v>-0.18466751376535365</v>
      </c>
    </row>
    <row r="216" spans="1:13">
      <c r="A216" s="17">
        <v>910</v>
      </c>
      <c r="B216" s="18" t="s">
        <v>80</v>
      </c>
      <c r="C216" s="17">
        <v>793</v>
      </c>
      <c r="D216" s="18" t="s">
        <v>109</v>
      </c>
      <c r="E216" s="18" t="s">
        <v>13</v>
      </c>
      <c r="F216" s="6">
        <v>510</v>
      </c>
      <c r="G216" s="6">
        <v>1535</v>
      </c>
      <c r="H216" s="7">
        <f t="shared" si="12"/>
        <v>1025</v>
      </c>
      <c r="I216" s="8">
        <f t="shared" si="13"/>
        <v>2.0098039215686274</v>
      </c>
      <c r="J216" s="2">
        <v>30.25</v>
      </c>
      <c r="K216" s="2">
        <v>111.13</v>
      </c>
      <c r="L216" s="3">
        <f t="shared" si="14"/>
        <v>80.88</v>
      </c>
      <c r="M216" s="8">
        <f t="shared" si="15"/>
        <v>2.6737190082644626</v>
      </c>
    </row>
    <row r="217" spans="1:13">
      <c r="A217" s="17">
        <v>910</v>
      </c>
      <c r="B217" s="18" t="s">
        <v>80</v>
      </c>
      <c r="C217" s="17">
        <v>793</v>
      </c>
      <c r="D217" s="18" t="s">
        <v>109</v>
      </c>
      <c r="E217" s="18" t="s">
        <v>15</v>
      </c>
      <c r="F217" s="6">
        <v>1593</v>
      </c>
      <c r="G217" s="6">
        <v>1698</v>
      </c>
      <c r="H217" s="7">
        <f t="shared" si="12"/>
        <v>105</v>
      </c>
      <c r="I217" s="8">
        <f t="shared" si="13"/>
        <v>6.5913370998116755E-2</v>
      </c>
      <c r="J217" s="2">
        <v>97.56</v>
      </c>
      <c r="K217" s="2">
        <v>123.27</v>
      </c>
      <c r="L217" s="3">
        <f t="shared" si="14"/>
        <v>25.709999999999994</v>
      </c>
      <c r="M217" s="8">
        <f t="shared" si="15"/>
        <v>0.26353013530135294</v>
      </c>
    </row>
    <row r="218" spans="1:13">
      <c r="A218" s="17">
        <v>910</v>
      </c>
      <c r="B218" s="18" t="s">
        <v>80</v>
      </c>
      <c r="C218" s="17">
        <v>4838</v>
      </c>
      <c r="D218" s="18" t="s">
        <v>339</v>
      </c>
      <c r="E218" s="18" t="s">
        <v>13</v>
      </c>
      <c r="F218" s="6">
        <v>582</v>
      </c>
      <c r="G218" s="6">
        <v>0</v>
      </c>
      <c r="H218" s="7">
        <f t="shared" si="12"/>
        <v>-582</v>
      </c>
      <c r="I218" s="8">
        <f t="shared" si="13"/>
        <v>-1</v>
      </c>
      <c r="J218" s="2">
        <v>35.69</v>
      </c>
      <c r="K218" s="2">
        <v>0</v>
      </c>
      <c r="L218" s="3">
        <f t="shared" si="14"/>
        <v>-35.69</v>
      </c>
      <c r="M218" s="8">
        <f t="shared" si="15"/>
        <v>-1</v>
      </c>
    </row>
    <row r="219" spans="1:13">
      <c r="A219" s="17">
        <v>910</v>
      </c>
      <c r="B219" s="18" t="s">
        <v>80</v>
      </c>
      <c r="C219" s="17">
        <v>5742</v>
      </c>
      <c r="D219" s="18" t="s">
        <v>323</v>
      </c>
      <c r="E219" s="18" t="s">
        <v>13</v>
      </c>
      <c r="F219" s="6">
        <v>741</v>
      </c>
      <c r="G219" s="6">
        <v>831</v>
      </c>
      <c r="H219" s="7">
        <f t="shared" si="12"/>
        <v>90</v>
      </c>
      <c r="I219" s="8">
        <f t="shared" si="13"/>
        <v>0.1214574898785425</v>
      </c>
      <c r="J219" s="2">
        <v>45.13</v>
      </c>
      <c r="K219" s="2">
        <v>55.13</v>
      </c>
      <c r="L219" s="3">
        <f t="shared" si="14"/>
        <v>10</v>
      </c>
      <c r="M219" s="8">
        <f t="shared" si="15"/>
        <v>0.22158209616662972</v>
      </c>
    </row>
    <row r="220" spans="1:13">
      <c r="A220" s="17">
        <v>910</v>
      </c>
      <c r="B220" s="18" t="s">
        <v>80</v>
      </c>
      <c r="C220" s="17">
        <v>5742</v>
      </c>
      <c r="D220" s="18" t="s">
        <v>323</v>
      </c>
      <c r="E220" s="18" t="s">
        <v>15</v>
      </c>
      <c r="F220" s="6">
        <v>934</v>
      </c>
      <c r="G220" s="6">
        <v>908</v>
      </c>
      <c r="H220" s="7">
        <f t="shared" si="12"/>
        <v>-26</v>
      </c>
      <c r="I220" s="8">
        <f t="shared" si="13"/>
        <v>-2.7837259100642397E-2</v>
      </c>
      <c r="J220" s="2">
        <v>57.25</v>
      </c>
      <c r="K220" s="2">
        <v>58.53</v>
      </c>
      <c r="L220" s="3">
        <f t="shared" si="14"/>
        <v>1.2800000000000011</v>
      </c>
      <c r="M220" s="8">
        <f t="shared" si="15"/>
        <v>2.2358078602620107E-2</v>
      </c>
    </row>
    <row r="221" spans="1:13">
      <c r="A221" s="17">
        <v>980</v>
      </c>
      <c r="B221" s="18" t="s">
        <v>157</v>
      </c>
      <c r="C221" s="17">
        <v>1306</v>
      </c>
      <c r="D221" s="18" t="s">
        <v>158</v>
      </c>
      <c r="E221" s="18" t="s">
        <v>13</v>
      </c>
      <c r="F221" s="6">
        <v>175</v>
      </c>
      <c r="G221" s="6">
        <v>0</v>
      </c>
      <c r="H221" s="7">
        <f t="shared" si="12"/>
        <v>-175</v>
      </c>
      <c r="I221" s="8">
        <f t="shared" si="13"/>
        <v>-1</v>
      </c>
      <c r="J221" s="2">
        <v>14.58</v>
      </c>
      <c r="K221" s="2">
        <v>0</v>
      </c>
      <c r="L221" s="3">
        <f t="shared" si="14"/>
        <v>-14.58</v>
      </c>
      <c r="M221" s="8">
        <f t="shared" si="15"/>
        <v>-1</v>
      </c>
    </row>
    <row r="222" spans="1:13">
      <c r="A222" s="17">
        <v>980</v>
      </c>
      <c r="B222" s="18" t="s">
        <v>157</v>
      </c>
      <c r="C222" s="17">
        <v>1306</v>
      </c>
      <c r="D222" s="18" t="s">
        <v>158</v>
      </c>
      <c r="E222" s="18" t="s">
        <v>15</v>
      </c>
      <c r="F222" s="6">
        <v>532</v>
      </c>
      <c r="G222" s="6">
        <v>0</v>
      </c>
      <c r="H222" s="7">
        <f t="shared" si="12"/>
        <v>-532</v>
      </c>
      <c r="I222" s="8">
        <f t="shared" si="13"/>
        <v>-1</v>
      </c>
      <c r="J222" s="2">
        <v>44.33</v>
      </c>
      <c r="K222" s="2">
        <v>0</v>
      </c>
      <c r="L222" s="3">
        <f t="shared" si="14"/>
        <v>-44.33</v>
      </c>
      <c r="M222" s="8">
        <f t="shared" si="15"/>
        <v>-1</v>
      </c>
    </row>
    <row r="223" spans="1:13">
      <c r="A223" s="17">
        <v>980</v>
      </c>
      <c r="B223" s="18" t="s">
        <v>157</v>
      </c>
      <c r="C223" s="17">
        <v>1383</v>
      </c>
      <c r="D223" s="18" t="s">
        <v>164</v>
      </c>
      <c r="E223" s="18" t="s">
        <v>13</v>
      </c>
      <c r="F223" s="6">
        <v>1000</v>
      </c>
      <c r="G223" s="6">
        <v>547</v>
      </c>
      <c r="H223" s="7">
        <f t="shared" si="12"/>
        <v>-453</v>
      </c>
      <c r="I223" s="8">
        <f t="shared" si="13"/>
        <v>-0.45300000000000001</v>
      </c>
      <c r="J223" s="2">
        <v>83.33</v>
      </c>
      <c r="K223" s="2">
        <v>45.42</v>
      </c>
      <c r="L223" s="3">
        <f t="shared" si="14"/>
        <v>-37.909999999999997</v>
      </c>
      <c r="M223" s="8">
        <f t="shared" si="15"/>
        <v>-0.4549381975279011</v>
      </c>
    </row>
    <row r="224" spans="1:13">
      <c r="A224" s="17">
        <v>980</v>
      </c>
      <c r="B224" s="18" t="s">
        <v>157</v>
      </c>
      <c r="C224" s="17">
        <v>1383</v>
      </c>
      <c r="D224" s="18" t="s">
        <v>164</v>
      </c>
      <c r="E224" s="18" t="s">
        <v>15</v>
      </c>
      <c r="F224" s="6">
        <v>1205</v>
      </c>
      <c r="G224" s="6">
        <v>1387</v>
      </c>
      <c r="H224" s="7">
        <f t="shared" si="12"/>
        <v>182</v>
      </c>
      <c r="I224" s="8">
        <f t="shared" si="13"/>
        <v>0.15103734439834024</v>
      </c>
      <c r="J224" s="2">
        <v>100.42</v>
      </c>
      <c r="K224" s="2">
        <v>113.5</v>
      </c>
      <c r="L224" s="3">
        <f t="shared" si="14"/>
        <v>13.079999999999998</v>
      </c>
      <c r="M224" s="8">
        <f t="shared" si="15"/>
        <v>0.13025293766182033</v>
      </c>
    </row>
    <row r="225" spans="1:13">
      <c r="A225" s="17">
        <v>980</v>
      </c>
      <c r="B225" s="18" t="s">
        <v>157</v>
      </c>
      <c r="C225" s="17">
        <v>3522</v>
      </c>
      <c r="D225" s="18" t="s">
        <v>268</v>
      </c>
      <c r="E225" s="18" t="s">
        <v>13</v>
      </c>
      <c r="F225" s="6">
        <v>372</v>
      </c>
      <c r="G225" s="6">
        <v>403</v>
      </c>
      <c r="H225" s="7">
        <f t="shared" si="12"/>
        <v>31</v>
      </c>
      <c r="I225" s="8">
        <f t="shared" si="13"/>
        <v>8.3333333333333329E-2</v>
      </c>
      <c r="J225" s="2">
        <v>31</v>
      </c>
      <c r="K225" s="2">
        <v>33.17</v>
      </c>
      <c r="L225" s="3">
        <f t="shared" si="14"/>
        <v>2.1700000000000017</v>
      </c>
      <c r="M225" s="8">
        <f t="shared" si="15"/>
        <v>7.0000000000000048E-2</v>
      </c>
    </row>
    <row r="226" spans="1:13">
      <c r="A226" s="17">
        <v>980</v>
      </c>
      <c r="B226" s="18" t="s">
        <v>157</v>
      </c>
      <c r="C226" s="17">
        <v>3522</v>
      </c>
      <c r="D226" s="18" t="s">
        <v>268</v>
      </c>
      <c r="E226" s="18" t="s">
        <v>15</v>
      </c>
      <c r="F226" s="6">
        <v>741</v>
      </c>
      <c r="G226" s="6">
        <v>665</v>
      </c>
      <c r="H226" s="7">
        <f t="shared" si="12"/>
        <v>-76</v>
      </c>
      <c r="I226" s="8">
        <f t="shared" si="13"/>
        <v>-0.10256410256410256</v>
      </c>
      <c r="J226" s="2">
        <v>61.75</v>
      </c>
      <c r="K226" s="2">
        <v>53.83</v>
      </c>
      <c r="L226" s="3">
        <f t="shared" si="14"/>
        <v>-7.9200000000000017</v>
      </c>
      <c r="M226" s="8">
        <f t="shared" si="15"/>
        <v>-0.12825910931174092</v>
      </c>
    </row>
    <row r="227" spans="1:13">
      <c r="A227" s="17">
        <v>980</v>
      </c>
      <c r="B227" s="18" t="s">
        <v>157</v>
      </c>
      <c r="C227" s="17">
        <v>6018</v>
      </c>
      <c r="D227" s="18" t="s">
        <v>398</v>
      </c>
      <c r="E227" s="18" t="s">
        <v>13</v>
      </c>
      <c r="F227" s="6">
        <v>894</v>
      </c>
      <c r="G227" s="6">
        <v>490</v>
      </c>
      <c r="H227" s="7">
        <f t="shared" si="12"/>
        <v>-404</v>
      </c>
      <c r="I227" s="8">
        <f t="shared" si="13"/>
        <v>-0.45190156599552572</v>
      </c>
      <c r="J227" s="2">
        <v>72.8</v>
      </c>
      <c r="K227" s="2">
        <v>24.5</v>
      </c>
      <c r="L227" s="3">
        <f t="shared" si="14"/>
        <v>-48.3</v>
      </c>
      <c r="M227" s="8">
        <f t="shared" si="15"/>
        <v>-0.66346153846153844</v>
      </c>
    </row>
    <row r="228" spans="1:13">
      <c r="A228" s="17">
        <v>980</v>
      </c>
      <c r="B228" s="18" t="s">
        <v>157</v>
      </c>
      <c r="C228" s="17">
        <v>6018</v>
      </c>
      <c r="D228" s="18" t="s">
        <v>398</v>
      </c>
      <c r="E228" s="18" t="s">
        <v>15</v>
      </c>
      <c r="F228" s="6">
        <v>1730</v>
      </c>
      <c r="G228" s="6">
        <v>561</v>
      </c>
      <c r="H228" s="7">
        <f t="shared" si="12"/>
        <v>-1169</v>
      </c>
      <c r="I228" s="8">
        <f t="shared" si="13"/>
        <v>-0.67572254335260118</v>
      </c>
      <c r="J228" s="2">
        <v>137.30000000000001</v>
      </c>
      <c r="K228" s="2">
        <v>28.05</v>
      </c>
      <c r="L228" s="3">
        <f t="shared" si="14"/>
        <v>-109.25000000000001</v>
      </c>
      <c r="M228" s="8">
        <f t="shared" si="15"/>
        <v>-0.79570284049526585</v>
      </c>
    </row>
    <row r="229" spans="1:13">
      <c r="A229" s="17">
        <v>980</v>
      </c>
      <c r="B229" s="18" t="s">
        <v>157</v>
      </c>
      <c r="C229" s="17">
        <v>6578</v>
      </c>
      <c r="D229" s="18" t="s">
        <v>420</v>
      </c>
      <c r="E229" s="18" t="s">
        <v>13</v>
      </c>
      <c r="F229" s="6">
        <v>393</v>
      </c>
      <c r="G229" s="6">
        <v>564</v>
      </c>
      <c r="H229" s="7">
        <f t="shared" si="12"/>
        <v>171</v>
      </c>
      <c r="I229" s="8">
        <f t="shared" si="13"/>
        <v>0.4351145038167939</v>
      </c>
      <c r="J229" s="2">
        <v>32.75</v>
      </c>
      <c r="K229" s="2">
        <v>47</v>
      </c>
      <c r="L229" s="3">
        <f t="shared" si="14"/>
        <v>14.25</v>
      </c>
      <c r="M229" s="8">
        <f t="shared" si="15"/>
        <v>0.4351145038167939</v>
      </c>
    </row>
    <row r="230" spans="1:13">
      <c r="A230" s="17">
        <v>980</v>
      </c>
      <c r="B230" s="18" t="s">
        <v>157</v>
      </c>
      <c r="C230" s="17">
        <v>6578</v>
      </c>
      <c r="D230" s="18" t="s">
        <v>420</v>
      </c>
      <c r="E230" s="18" t="s">
        <v>15</v>
      </c>
      <c r="F230" s="6">
        <v>532</v>
      </c>
      <c r="G230" s="6">
        <v>784</v>
      </c>
      <c r="H230" s="7">
        <f t="shared" si="12"/>
        <v>252</v>
      </c>
      <c r="I230" s="8">
        <f t="shared" si="13"/>
        <v>0.47368421052631576</v>
      </c>
      <c r="J230" s="2">
        <v>44.33</v>
      </c>
      <c r="K230" s="2">
        <v>65.33</v>
      </c>
      <c r="L230" s="3">
        <f t="shared" si="14"/>
        <v>21</v>
      </c>
      <c r="M230" s="8">
        <f t="shared" si="15"/>
        <v>0.47371982855853828</v>
      </c>
    </row>
    <row r="231" spans="1:13">
      <c r="A231" s="17">
        <v>980</v>
      </c>
      <c r="B231" s="18" t="s">
        <v>157</v>
      </c>
      <c r="C231" s="17">
        <v>6686</v>
      </c>
      <c r="D231" s="18" t="s">
        <v>426</v>
      </c>
      <c r="E231" s="18" t="s">
        <v>13</v>
      </c>
      <c r="F231" s="6">
        <v>226</v>
      </c>
      <c r="G231" s="6">
        <v>354</v>
      </c>
      <c r="H231" s="7">
        <f t="shared" si="12"/>
        <v>128</v>
      </c>
      <c r="I231" s="8">
        <f t="shared" si="13"/>
        <v>0.5663716814159292</v>
      </c>
      <c r="J231" s="2">
        <v>18.670000000000002</v>
      </c>
      <c r="K231" s="2">
        <v>29.5</v>
      </c>
      <c r="L231" s="3">
        <f t="shared" si="14"/>
        <v>10.829999999999998</v>
      </c>
      <c r="M231" s="8">
        <f t="shared" si="15"/>
        <v>0.58007498660953383</v>
      </c>
    </row>
    <row r="232" spans="1:13">
      <c r="A232" s="17">
        <v>980</v>
      </c>
      <c r="B232" s="18" t="s">
        <v>157</v>
      </c>
      <c r="C232" s="17">
        <v>6686</v>
      </c>
      <c r="D232" s="18" t="s">
        <v>426</v>
      </c>
      <c r="E232" s="18" t="s">
        <v>15</v>
      </c>
      <c r="F232" s="6">
        <v>560</v>
      </c>
      <c r="G232" s="6">
        <v>832</v>
      </c>
      <c r="H232" s="7">
        <f t="shared" si="12"/>
        <v>272</v>
      </c>
      <c r="I232" s="8">
        <f t="shared" si="13"/>
        <v>0.48571428571428571</v>
      </c>
      <c r="J232" s="2">
        <v>44.5</v>
      </c>
      <c r="K232" s="2">
        <v>69.33</v>
      </c>
      <c r="L232" s="3">
        <f t="shared" si="14"/>
        <v>24.83</v>
      </c>
      <c r="M232" s="8">
        <f t="shared" si="15"/>
        <v>0.55797752808988765</v>
      </c>
    </row>
    <row r="233" spans="1:13">
      <c r="A233" s="17">
        <v>980</v>
      </c>
      <c r="B233" s="18" t="s">
        <v>157</v>
      </c>
      <c r="C233" s="17">
        <v>7611</v>
      </c>
      <c r="D233" s="18" t="s">
        <v>467</v>
      </c>
      <c r="E233" s="18" t="s">
        <v>13</v>
      </c>
      <c r="F233" s="6">
        <v>881</v>
      </c>
      <c r="G233" s="6">
        <v>631</v>
      </c>
      <c r="H233" s="7">
        <f t="shared" si="12"/>
        <v>-250</v>
      </c>
      <c r="I233" s="8">
        <f t="shared" si="13"/>
        <v>-0.28376844494892167</v>
      </c>
      <c r="J233" s="2">
        <v>73.42</v>
      </c>
      <c r="K233" s="2">
        <v>52.58</v>
      </c>
      <c r="L233" s="3">
        <f t="shared" si="14"/>
        <v>-20.840000000000003</v>
      </c>
      <c r="M233" s="8">
        <f t="shared" si="15"/>
        <v>-0.28384636338872243</v>
      </c>
    </row>
    <row r="234" spans="1:13">
      <c r="A234" s="17">
        <v>980</v>
      </c>
      <c r="B234" s="18" t="s">
        <v>157</v>
      </c>
      <c r="C234" s="17">
        <v>7611</v>
      </c>
      <c r="D234" s="18" t="s">
        <v>467</v>
      </c>
      <c r="E234" s="18" t="s">
        <v>15</v>
      </c>
      <c r="F234" s="6">
        <v>1007</v>
      </c>
      <c r="G234" s="6">
        <v>840</v>
      </c>
      <c r="H234" s="7">
        <f t="shared" si="12"/>
        <v>-167</v>
      </c>
      <c r="I234" s="8">
        <f t="shared" si="13"/>
        <v>-0.16583912611717974</v>
      </c>
      <c r="J234" s="2">
        <v>83.92</v>
      </c>
      <c r="K234" s="2">
        <v>70</v>
      </c>
      <c r="L234" s="3">
        <f t="shared" si="14"/>
        <v>-13.920000000000002</v>
      </c>
      <c r="M234" s="8">
        <f t="shared" si="15"/>
        <v>-0.16587225929456628</v>
      </c>
    </row>
    <row r="235" spans="1:13">
      <c r="A235" s="17">
        <v>980</v>
      </c>
      <c r="B235" s="18" t="s">
        <v>157</v>
      </c>
      <c r="C235" s="17">
        <v>8034</v>
      </c>
      <c r="D235" s="18" t="s">
        <v>483</v>
      </c>
      <c r="E235" s="18" t="s">
        <v>13</v>
      </c>
      <c r="F235" s="6">
        <v>730</v>
      </c>
      <c r="G235" s="6">
        <v>620</v>
      </c>
      <c r="H235" s="7">
        <f t="shared" si="12"/>
        <v>-110</v>
      </c>
      <c r="I235" s="8">
        <f t="shared" si="13"/>
        <v>-0.15068493150684931</v>
      </c>
      <c r="J235" s="2">
        <v>36.5</v>
      </c>
      <c r="K235" s="2">
        <v>51.67</v>
      </c>
      <c r="L235" s="3">
        <f t="shared" si="14"/>
        <v>15.170000000000002</v>
      </c>
      <c r="M235" s="8">
        <f t="shared" si="15"/>
        <v>0.41561643835616441</v>
      </c>
    </row>
    <row r="236" spans="1:13">
      <c r="A236" s="17">
        <v>980</v>
      </c>
      <c r="B236" s="18" t="s">
        <v>157</v>
      </c>
      <c r="C236" s="17">
        <v>8034</v>
      </c>
      <c r="D236" s="18" t="s">
        <v>483</v>
      </c>
      <c r="E236" s="18" t="s">
        <v>15</v>
      </c>
      <c r="F236" s="6">
        <v>960</v>
      </c>
      <c r="G236" s="6">
        <v>851</v>
      </c>
      <c r="H236" s="7">
        <f t="shared" si="12"/>
        <v>-109</v>
      </c>
      <c r="I236" s="8">
        <f t="shared" si="13"/>
        <v>-0.11354166666666667</v>
      </c>
      <c r="J236" s="2">
        <v>48</v>
      </c>
      <c r="K236" s="2">
        <v>70.92</v>
      </c>
      <c r="L236" s="3">
        <f t="shared" si="14"/>
        <v>22.92</v>
      </c>
      <c r="M236" s="8">
        <f t="shared" si="15"/>
        <v>0.47750000000000004</v>
      </c>
    </row>
    <row r="237" spans="1:13">
      <c r="A237" s="17">
        <v>1000</v>
      </c>
      <c r="B237" s="18" t="s">
        <v>52</v>
      </c>
      <c r="C237" s="17">
        <v>9612</v>
      </c>
      <c r="D237" s="18" t="s">
        <v>53</v>
      </c>
      <c r="E237" s="18" t="s">
        <v>13</v>
      </c>
      <c r="F237" s="6">
        <v>2505</v>
      </c>
      <c r="G237" s="6">
        <v>2740</v>
      </c>
      <c r="H237" s="7">
        <f t="shared" si="12"/>
        <v>235</v>
      </c>
      <c r="I237" s="8">
        <f t="shared" si="13"/>
        <v>9.3812375249500993E-2</v>
      </c>
      <c r="J237" s="2">
        <v>247.6</v>
      </c>
      <c r="K237" s="2">
        <v>270</v>
      </c>
      <c r="L237" s="3">
        <f t="shared" si="14"/>
        <v>22.400000000000006</v>
      </c>
      <c r="M237" s="8">
        <f t="shared" si="15"/>
        <v>9.0468497576736695E-2</v>
      </c>
    </row>
    <row r="238" spans="1:13">
      <c r="A238" s="17">
        <v>1000</v>
      </c>
      <c r="B238" s="18" t="s">
        <v>52</v>
      </c>
      <c r="C238" s="17">
        <v>9612</v>
      </c>
      <c r="D238" s="18" t="s">
        <v>53</v>
      </c>
      <c r="E238" s="18" t="s">
        <v>15</v>
      </c>
      <c r="F238" s="6">
        <v>3831</v>
      </c>
      <c r="G238" s="6">
        <v>3456</v>
      </c>
      <c r="H238" s="7">
        <f t="shared" si="12"/>
        <v>-375</v>
      </c>
      <c r="I238" s="8">
        <f t="shared" si="13"/>
        <v>-9.7885669537979642E-2</v>
      </c>
      <c r="J238" s="2">
        <v>379.1</v>
      </c>
      <c r="K238" s="2">
        <v>341.9</v>
      </c>
      <c r="L238" s="3">
        <f t="shared" si="14"/>
        <v>-37.200000000000045</v>
      </c>
      <c r="M238" s="8">
        <f t="shared" si="15"/>
        <v>-9.8127143233975325E-2</v>
      </c>
    </row>
    <row r="239" spans="1:13">
      <c r="A239" s="17">
        <v>1010</v>
      </c>
      <c r="B239" s="18" t="s">
        <v>72</v>
      </c>
      <c r="C239" s="17">
        <v>452</v>
      </c>
      <c r="D239" s="18" t="s">
        <v>73</v>
      </c>
      <c r="E239" s="18" t="s">
        <v>13</v>
      </c>
      <c r="F239" s="6">
        <v>866</v>
      </c>
      <c r="G239" s="6">
        <v>1086</v>
      </c>
      <c r="H239" s="7">
        <f t="shared" si="12"/>
        <v>220</v>
      </c>
      <c r="I239" s="8">
        <f t="shared" si="13"/>
        <v>0.2540415704387991</v>
      </c>
      <c r="J239" s="2">
        <v>57.73</v>
      </c>
      <c r="K239" s="2">
        <v>72.400000000000006</v>
      </c>
      <c r="L239" s="3">
        <f t="shared" si="14"/>
        <v>14.670000000000009</v>
      </c>
      <c r="M239" s="8">
        <f t="shared" si="15"/>
        <v>0.25411397886714032</v>
      </c>
    </row>
    <row r="240" spans="1:13">
      <c r="A240" s="17">
        <v>1010</v>
      </c>
      <c r="B240" s="18" t="s">
        <v>72</v>
      </c>
      <c r="C240" s="17">
        <v>452</v>
      </c>
      <c r="D240" s="18" t="s">
        <v>73</v>
      </c>
      <c r="E240" s="18" t="s">
        <v>15</v>
      </c>
      <c r="F240" s="6">
        <v>1313</v>
      </c>
      <c r="G240" s="6">
        <v>1527</v>
      </c>
      <c r="H240" s="7">
        <f t="shared" si="12"/>
        <v>214</v>
      </c>
      <c r="I240" s="8">
        <f t="shared" si="13"/>
        <v>0.16298552932216298</v>
      </c>
      <c r="J240" s="2">
        <v>87.53</v>
      </c>
      <c r="K240" s="2">
        <v>101.8</v>
      </c>
      <c r="L240" s="3">
        <f t="shared" si="14"/>
        <v>14.269999999999996</v>
      </c>
      <c r="M240" s="8">
        <f t="shared" si="15"/>
        <v>0.16302981834799493</v>
      </c>
    </row>
    <row r="241" spans="1:13">
      <c r="A241" s="17">
        <v>1010</v>
      </c>
      <c r="B241" s="18" t="s">
        <v>72</v>
      </c>
      <c r="C241" s="17">
        <v>1340</v>
      </c>
      <c r="D241" s="18" t="s">
        <v>159</v>
      </c>
      <c r="E241" s="18" t="s">
        <v>13</v>
      </c>
      <c r="F241" s="6">
        <v>1917</v>
      </c>
      <c r="G241" s="6">
        <v>1356</v>
      </c>
      <c r="H241" s="7">
        <f t="shared" si="12"/>
        <v>-561</v>
      </c>
      <c r="I241" s="8">
        <f t="shared" si="13"/>
        <v>-0.29264475743348983</v>
      </c>
      <c r="J241" s="2">
        <v>103.61</v>
      </c>
      <c r="K241" s="2">
        <v>78.72</v>
      </c>
      <c r="L241" s="3">
        <f t="shared" si="14"/>
        <v>-24.89</v>
      </c>
      <c r="M241" s="8">
        <f t="shared" si="15"/>
        <v>-0.24022777724157901</v>
      </c>
    </row>
    <row r="242" spans="1:13">
      <c r="A242" s="17">
        <v>1010</v>
      </c>
      <c r="B242" s="18" t="s">
        <v>72</v>
      </c>
      <c r="C242" s="17">
        <v>1340</v>
      </c>
      <c r="D242" s="18" t="s">
        <v>159</v>
      </c>
      <c r="E242" s="18" t="s">
        <v>15</v>
      </c>
      <c r="F242" s="6">
        <v>2368</v>
      </c>
      <c r="G242" s="6">
        <v>2650</v>
      </c>
      <c r="H242" s="7">
        <f t="shared" si="12"/>
        <v>282</v>
      </c>
      <c r="I242" s="8">
        <f t="shared" si="13"/>
        <v>0.11908783783783784</v>
      </c>
      <c r="J242" s="2">
        <v>114.51</v>
      </c>
      <c r="K242" s="2">
        <v>138.94999999999999</v>
      </c>
      <c r="L242" s="3">
        <f t="shared" si="14"/>
        <v>24.439999999999984</v>
      </c>
      <c r="M242" s="8">
        <f t="shared" si="15"/>
        <v>0.21343114138503172</v>
      </c>
    </row>
    <row r="243" spans="1:13">
      <c r="A243" s="17">
        <v>1010</v>
      </c>
      <c r="B243" s="18" t="s">
        <v>72</v>
      </c>
      <c r="C243" s="17">
        <v>4070</v>
      </c>
      <c r="D243" s="18" t="s">
        <v>322</v>
      </c>
      <c r="E243" s="18" t="s">
        <v>13</v>
      </c>
      <c r="F243" s="6">
        <v>383</v>
      </c>
      <c r="G243" s="6">
        <v>493</v>
      </c>
      <c r="H243" s="7">
        <f t="shared" si="12"/>
        <v>110</v>
      </c>
      <c r="I243" s="8">
        <f t="shared" si="13"/>
        <v>0.28720626631853785</v>
      </c>
      <c r="J243" s="2">
        <v>25.53</v>
      </c>
      <c r="K243" s="2">
        <v>32.869999999999997</v>
      </c>
      <c r="L243" s="3">
        <f t="shared" si="14"/>
        <v>7.3399999999999963</v>
      </c>
      <c r="M243" s="8">
        <f t="shared" si="15"/>
        <v>0.2875048962005482</v>
      </c>
    </row>
    <row r="244" spans="1:13">
      <c r="A244" s="17">
        <v>1010</v>
      </c>
      <c r="B244" s="18" t="s">
        <v>72</v>
      </c>
      <c r="C244" s="17">
        <v>4070</v>
      </c>
      <c r="D244" s="18" t="s">
        <v>322</v>
      </c>
      <c r="E244" s="18" t="s">
        <v>15</v>
      </c>
      <c r="F244" s="6">
        <v>597</v>
      </c>
      <c r="G244" s="6">
        <v>639</v>
      </c>
      <c r="H244" s="7">
        <f t="shared" si="12"/>
        <v>42</v>
      </c>
      <c r="I244" s="8">
        <f t="shared" si="13"/>
        <v>7.0351758793969849E-2</v>
      </c>
      <c r="J244" s="2">
        <v>39.799999999999997</v>
      </c>
      <c r="K244" s="2">
        <v>42.6</v>
      </c>
      <c r="L244" s="3">
        <f t="shared" si="14"/>
        <v>2.8000000000000043</v>
      </c>
      <c r="M244" s="8">
        <f t="shared" si="15"/>
        <v>7.035175879396996E-2</v>
      </c>
    </row>
    <row r="245" spans="1:13">
      <c r="A245" s="17">
        <v>1010</v>
      </c>
      <c r="B245" s="18" t="s">
        <v>72</v>
      </c>
      <c r="C245" s="17">
        <v>4090</v>
      </c>
      <c r="D245" s="18" t="s">
        <v>367</v>
      </c>
      <c r="E245" s="18" t="s">
        <v>13</v>
      </c>
      <c r="F245" s="6">
        <v>607</v>
      </c>
      <c r="G245" s="6">
        <v>471</v>
      </c>
      <c r="H245" s="7">
        <f t="shared" si="12"/>
        <v>-136</v>
      </c>
      <c r="I245" s="8">
        <f t="shared" si="13"/>
        <v>-0.22405271828665568</v>
      </c>
      <c r="J245" s="2">
        <v>40.47</v>
      </c>
      <c r="K245" s="2">
        <v>31.4</v>
      </c>
      <c r="L245" s="3">
        <f t="shared" si="14"/>
        <v>-9.07</v>
      </c>
      <c r="M245" s="8">
        <f t="shared" si="15"/>
        <v>-0.22411662960217446</v>
      </c>
    </row>
    <row r="246" spans="1:13">
      <c r="A246" s="17">
        <v>1010</v>
      </c>
      <c r="B246" s="18" t="s">
        <v>72</v>
      </c>
      <c r="C246" s="17">
        <v>4090</v>
      </c>
      <c r="D246" s="18" t="s">
        <v>367</v>
      </c>
      <c r="E246" s="18" t="s">
        <v>15</v>
      </c>
      <c r="F246" s="6">
        <v>786</v>
      </c>
      <c r="G246" s="6">
        <v>660</v>
      </c>
      <c r="H246" s="7">
        <f t="shared" si="12"/>
        <v>-126</v>
      </c>
      <c r="I246" s="8">
        <f t="shared" si="13"/>
        <v>-0.16030534351145037</v>
      </c>
      <c r="J246" s="2">
        <v>52.4</v>
      </c>
      <c r="K246" s="2">
        <v>44</v>
      </c>
      <c r="L246" s="3">
        <f t="shared" si="14"/>
        <v>-8.3999999999999986</v>
      </c>
      <c r="M246" s="8">
        <f t="shared" si="15"/>
        <v>-0.16030534351145037</v>
      </c>
    </row>
    <row r="247" spans="1:13">
      <c r="A247" s="17">
        <v>1010</v>
      </c>
      <c r="B247" s="18" t="s">
        <v>72</v>
      </c>
      <c r="C247" s="17">
        <v>4358</v>
      </c>
      <c r="D247" s="18" t="s">
        <v>328</v>
      </c>
      <c r="E247" s="18" t="s">
        <v>13</v>
      </c>
      <c r="F247" s="6">
        <v>689</v>
      </c>
      <c r="G247" s="6">
        <v>1199</v>
      </c>
      <c r="H247" s="7">
        <f t="shared" si="12"/>
        <v>510</v>
      </c>
      <c r="I247" s="8">
        <f t="shared" si="13"/>
        <v>0.74020319303338167</v>
      </c>
      <c r="J247" s="2">
        <v>47.99</v>
      </c>
      <c r="K247" s="2">
        <v>77.989999999999995</v>
      </c>
      <c r="L247" s="3">
        <f t="shared" si="14"/>
        <v>29.999999999999993</v>
      </c>
      <c r="M247" s="8">
        <f t="shared" si="15"/>
        <v>0.62513023546572188</v>
      </c>
    </row>
    <row r="248" spans="1:13">
      <c r="A248" s="17">
        <v>1010</v>
      </c>
      <c r="B248" s="18" t="s">
        <v>72</v>
      </c>
      <c r="C248" s="17">
        <v>4358</v>
      </c>
      <c r="D248" s="18" t="s">
        <v>328</v>
      </c>
      <c r="E248" s="18" t="s">
        <v>15</v>
      </c>
      <c r="F248" s="6">
        <v>1277</v>
      </c>
      <c r="G248" s="6">
        <v>1947</v>
      </c>
      <c r="H248" s="7">
        <f t="shared" si="12"/>
        <v>670</v>
      </c>
      <c r="I248" s="8">
        <f t="shared" si="13"/>
        <v>0.52466718872357088</v>
      </c>
      <c r="J248" s="2">
        <v>74.16</v>
      </c>
      <c r="K248" s="2">
        <v>122.64</v>
      </c>
      <c r="L248" s="3">
        <f t="shared" si="14"/>
        <v>48.480000000000004</v>
      </c>
      <c r="M248" s="8">
        <f t="shared" si="15"/>
        <v>0.65372168284789656</v>
      </c>
    </row>
    <row r="249" spans="1:13">
      <c r="A249" s="17">
        <v>1010</v>
      </c>
      <c r="B249" s="18" t="s">
        <v>72</v>
      </c>
      <c r="C249" s="17">
        <v>5146</v>
      </c>
      <c r="D249" s="18" t="s">
        <v>234</v>
      </c>
      <c r="E249" s="18" t="s">
        <v>15</v>
      </c>
      <c r="F249" s="6">
        <v>1003</v>
      </c>
      <c r="G249" s="6">
        <v>209</v>
      </c>
      <c r="H249" s="7">
        <f t="shared" si="12"/>
        <v>-794</v>
      </c>
      <c r="I249" s="8">
        <f t="shared" si="13"/>
        <v>-0.79162512462612167</v>
      </c>
      <c r="J249" s="2">
        <v>167.10999999999999</v>
      </c>
      <c r="K249" s="2">
        <v>53.86</v>
      </c>
      <c r="L249" s="3">
        <f t="shared" si="14"/>
        <v>-113.24999999999999</v>
      </c>
      <c r="M249" s="8">
        <f t="shared" si="15"/>
        <v>-0.67769732511519354</v>
      </c>
    </row>
    <row r="250" spans="1:13">
      <c r="A250" s="17">
        <v>1010</v>
      </c>
      <c r="B250" s="18" t="s">
        <v>72</v>
      </c>
      <c r="C250" s="17">
        <v>5404</v>
      </c>
      <c r="D250" s="18" t="s">
        <v>365</v>
      </c>
      <c r="E250" s="18" t="s">
        <v>13</v>
      </c>
      <c r="F250" s="6">
        <v>1002</v>
      </c>
      <c r="G250" s="6">
        <v>860</v>
      </c>
      <c r="H250" s="7">
        <f t="shared" si="12"/>
        <v>-142</v>
      </c>
      <c r="I250" s="8">
        <f t="shared" si="13"/>
        <v>-0.14171656686626746</v>
      </c>
      <c r="J250" s="2">
        <v>66.8</v>
      </c>
      <c r="K250" s="2">
        <v>57.33</v>
      </c>
      <c r="L250" s="3">
        <f t="shared" si="14"/>
        <v>-9.4699999999999989</v>
      </c>
      <c r="M250" s="8">
        <f t="shared" si="15"/>
        <v>-0.14176646706586826</v>
      </c>
    </row>
    <row r="251" spans="1:13">
      <c r="A251" s="17">
        <v>1010</v>
      </c>
      <c r="B251" s="18" t="s">
        <v>72</v>
      </c>
      <c r="C251" s="17">
        <v>5404</v>
      </c>
      <c r="D251" s="18" t="s">
        <v>365</v>
      </c>
      <c r="E251" s="18" t="s">
        <v>15</v>
      </c>
      <c r="F251" s="6">
        <v>1155</v>
      </c>
      <c r="G251" s="6">
        <v>1120</v>
      </c>
      <c r="H251" s="7">
        <f t="shared" si="12"/>
        <v>-35</v>
      </c>
      <c r="I251" s="8">
        <f t="shared" si="13"/>
        <v>-3.0303030303030304E-2</v>
      </c>
      <c r="J251" s="2">
        <v>77</v>
      </c>
      <c r="K251" s="2">
        <v>74.67</v>
      </c>
      <c r="L251" s="3">
        <f t="shared" si="14"/>
        <v>-2.3299999999999983</v>
      </c>
      <c r="M251" s="8">
        <f t="shared" si="15"/>
        <v>-3.0259740259740237E-2</v>
      </c>
    </row>
    <row r="252" spans="1:13">
      <c r="A252" s="17">
        <v>1010</v>
      </c>
      <c r="B252" s="18" t="s">
        <v>72</v>
      </c>
      <c r="C252" s="17">
        <v>5576</v>
      </c>
      <c r="D252" s="18" t="s">
        <v>520</v>
      </c>
      <c r="E252" s="18" t="s">
        <v>15</v>
      </c>
      <c r="F252" s="6">
        <v>1134</v>
      </c>
      <c r="G252" s="6">
        <v>907</v>
      </c>
      <c r="H252" s="7">
        <f t="shared" si="12"/>
        <v>-227</v>
      </c>
      <c r="I252" s="8">
        <f t="shared" si="13"/>
        <v>-0.2001763668430335</v>
      </c>
      <c r="J252" s="2">
        <v>73.7</v>
      </c>
      <c r="K252" s="2">
        <v>57.78</v>
      </c>
      <c r="L252" s="3">
        <f t="shared" si="14"/>
        <v>-15.920000000000002</v>
      </c>
      <c r="M252" s="8">
        <f t="shared" si="15"/>
        <v>-0.21601085481682497</v>
      </c>
    </row>
    <row r="253" spans="1:13">
      <c r="A253" s="17">
        <v>1010</v>
      </c>
      <c r="B253" s="18" t="s">
        <v>72</v>
      </c>
      <c r="C253" s="17">
        <v>5948</v>
      </c>
      <c r="D253" s="18" t="s">
        <v>388</v>
      </c>
      <c r="E253" s="18" t="s">
        <v>15</v>
      </c>
      <c r="F253" s="6">
        <v>1833</v>
      </c>
      <c r="G253" s="6">
        <v>1924</v>
      </c>
      <c r="H253" s="7">
        <f t="shared" si="12"/>
        <v>91</v>
      </c>
      <c r="I253" s="8">
        <f t="shared" si="13"/>
        <v>4.9645390070921988E-2</v>
      </c>
      <c r="J253" s="2">
        <v>111.52</v>
      </c>
      <c r="K253" s="2">
        <v>109.85000000000001</v>
      </c>
      <c r="L253" s="3">
        <f t="shared" si="14"/>
        <v>-1.6699999999999875</v>
      </c>
      <c r="M253" s="8">
        <f t="shared" si="15"/>
        <v>-1.4974892395982672E-2</v>
      </c>
    </row>
    <row r="254" spans="1:13">
      <c r="A254" s="17">
        <v>1010</v>
      </c>
      <c r="B254" s="18" t="s">
        <v>72</v>
      </c>
      <c r="C254" s="17">
        <v>6856</v>
      </c>
      <c r="D254" s="18" t="s">
        <v>430</v>
      </c>
      <c r="E254" s="18" t="s">
        <v>15</v>
      </c>
      <c r="F254" s="6">
        <v>1855</v>
      </c>
      <c r="G254" s="6">
        <v>1423</v>
      </c>
      <c r="H254" s="7">
        <f t="shared" si="12"/>
        <v>-432</v>
      </c>
      <c r="I254" s="8">
        <f t="shared" si="13"/>
        <v>-0.23288409703504043</v>
      </c>
      <c r="J254" s="2">
        <v>170.86</v>
      </c>
      <c r="K254" s="2">
        <v>97.2</v>
      </c>
      <c r="L254" s="3">
        <f t="shared" si="14"/>
        <v>-73.660000000000011</v>
      </c>
      <c r="M254" s="8">
        <f t="shared" si="15"/>
        <v>-0.43111319208708887</v>
      </c>
    </row>
    <row r="255" spans="1:13">
      <c r="A255" s="17">
        <v>1010</v>
      </c>
      <c r="B255" s="18" t="s">
        <v>72</v>
      </c>
      <c r="C255" s="17">
        <v>7482</v>
      </c>
      <c r="D255" s="18" t="s">
        <v>455</v>
      </c>
      <c r="E255" s="18" t="s">
        <v>13</v>
      </c>
      <c r="F255" s="6">
        <v>744</v>
      </c>
      <c r="G255" s="6">
        <v>613</v>
      </c>
      <c r="H255" s="7">
        <f t="shared" si="12"/>
        <v>-131</v>
      </c>
      <c r="I255" s="8">
        <f t="shared" si="13"/>
        <v>-0.17607526881720431</v>
      </c>
      <c r="J255" s="2">
        <v>49.6</v>
      </c>
      <c r="K255" s="2">
        <v>61.3</v>
      </c>
      <c r="L255" s="3">
        <f t="shared" si="14"/>
        <v>11.699999999999996</v>
      </c>
      <c r="M255" s="8">
        <f t="shared" si="15"/>
        <v>0.23588709677419345</v>
      </c>
    </row>
    <row r="256" spans="1:13">
      <c r="A256" s="17">
        <v>1010</v>
      </c>
      <c r="B256" s="18" t="s">
        <v>72</v>
      </c>
      <c r="C256" s="17">
        <v>7482</v>
      </c>
      <c r="D256" s="18" t="s">
        <v>455</v>
      </c>
      <c r="E256" s="18" t="s">
        <v>15</v>
      </c>
      <c r="F256" s="6">
        <v>1040</v>
      </c>
      <c r="G256" s="6">
        <v>774</v>
      </c>
      <c r="H256" s="7">
        <f t="shared" si="12"/>
        <v>-266</v>
      </c>
      <c r="I256" s="8">
        <f t="shared" si="13"/>
        <v>-0.25576923076923075</v>
      </c>
      <c r="J256" s="2">
        <v>69.33</v>
      </c>
      <c r="K256" s="2">
        <v>77.400000000000006</v>
      </c>
      <c r="L256" s="3">
        <f t="shared" si="14"/>
        <v>8.0700000000000074</v>
      </c>
      <c r="M256" s="8">
        <f t="shared" si="15"/>
        <v>0.11639982691475563</v>
      </c>
    </row>
    <row r="257" spans="1:13">
      <c r="A257" s="17">
        <v>1010</v>
      </c>
      <c r="B257" s="18" t="s">
        <v>72</v>
      </c>
      <c r="C257" s="17">
        <v>7556</v>
      </c>
      <c r="D257" s="18" t="s">
        <v>459</v>
      </c>
      <c r="E257" s="18" t="s">
        <v>13</v>
      </c>
      <c r="F257" s="6">
        <v>823</v>
      </c>
      <c r="G257" s="6">
        <v>592</v>
      </c>
      <c r="H257" s="7">
        <f t="shared" si="12"/>
        <v>-231</v>
      </c>
      <c r="I257" s="8">
        <f t="shared" si="13"/>
        <v>-0.28068043742405835</v>
      </c>
      <c r="J257" s="2">
        <v>54.87</v>
      </c>
      <c r="K257" s="2">
        <v>39.47</v>
      </c>
      <c r="L257" s="3">
        <f t="shared" si="14"/>
        <v>-15.399999999999999</v>
      </c>
      <c r="M257" s="8">
        <f t="shared" si="15"/>
        <v>-0.28066338618552944</v>
      </c>
    </row>
    <row r="258" spans="1:13">
      <c r="A258" s="17">
        <v>1010</v>
      </c>
      <c r="B258" s="18" t="s">
        <v>72</v>
      </c>
      <c r="C258" s="17">
        <v>7556</v>
      </c>
      <c r="D258" s="18" t="s">
        <v>459</v>
      </c>
      <c r="E258" s="18" t="s">
        <v>15</v>
      </c>
      <c r="F258" s="6">
        <v>985</v>
      </c>
      <c r="G258" s="6">
        <v>754</v>
      </c>
      <c r="H258" s="7">
        <f t="shared" si="12"/>
        <v>-231</v>
      </c>
      <c r="I258" s="8">
        <f t="shared" si="13"/>
        <v>-0.23451776649746192</v>
      </c>
      <c r="J258" s="2">
        <v>65.67</v>
      </c>
      <c r="K258" s="2">
        <v>50.27</v>
      </c>
      <c r="L258" s="3">
        <f t="shared" si="14"/>
        <v>-15.399999999999999</v>
      </c>
      <c r="M258" s="8">
        <f t="shared" si="15"/>
        <v>-0.23450586264656614</v>
      </c>
    </row>
    <row r="259" spans="1:13">
      <c r="A259" s="17">
        <v>1010</v>
      </c>
      <c r="B259" s="18" t="s">
        <v>72</v>
      </c>
      <c r="C259" s="17">
        <v>8457</v>
      </c>
      <c r="D259" s="18" t="s">
        <v>327</v>
      </c>
      <c r="E259" s="18" t="s">
        <v>13</v>
      </c>
      <c r="F259" s="6">
        <v>1039</v>
      </c>
      <c r="G259" s="6">
        <v>455</v>
      </c>
      <c r="H259" s="7">
        <f t="shared" ref="H259:H322" si="16">+G259-F259</f>
        <v>-584</v>
      </c>
      <c r="I259" s="8">
        <f t="shared" ref="I259:I322" si="17">IF(F259=0,"N/A",+H259/F259)</f>
        <v>-0.56207892204042353</v>
      </c>
      <c r="J259" s="2">
        <v>48.39</v>
      </c>
      <c r="K259" s="2">
        <v>30.33</v>
      </c>
      <c r="L259" s="3">
        <f t="shared" ref="L259:L322" si="18">+K259-J259</f>
        <v>-18.060000000000002</v>
      </c>
      <c r="M259" s="8">
        <f t="shared" ref="M259:M322" si="19">IF(J259=0,"N/A",+L259/J259)</f>
        <v>-0.37321760694358341</v>
      </c>
    </row>
    <row r="260" spans="1:13">
      <c r="A260" s="17">
        <v>1010</v>
      </c>
      <c r="B260" s="18" t="s">
        <v>72</v>
      </c>
      <c r="C260" s="17">
        <v>8457</v>
      </c>
      <c r="D260" s="18" t="s">
        <v>327</v>
      </c>
      <c r="E260" s="18" t="s">
        <v>15</v>
      </c>
      <c r="F260" s="6">
        <v>1705</v>
      </c>
      <c r="G260" s="6">
        <v>1039</v>
      </c>
      <c r="H260" s="7">
        <f t="shared" si="16"/>
        <v>-666</v>
      </c>
      <c r="I260" s="8">
        <f t="shared" si="17"/>
        <v>-0.39061583577712611</v>
      </c>
      <c r="J260" s="2">
        <v>89.98</v>
      </c>
      <c r="K260" s="2">
        <v>69.27</v>
      </c>
      <c r="L260" s="3">
        <f t="shared" si="18"/>
        <v>-20.710000000000008</v>
      </c>
      <c r="M260" s="8">
        <f t="shared" si="19"/>
        <v>-0.23016225827961778</v>
      </c>
    </row>
    <row r="261" spans="1:13">
      <c r="A261" s="17">
        <v>1010</v>
      </c>
      <c r="B261" s="18" t="s">
        <v>72</v>
      </c>
      <c r="C261" s="17">
        <v>9660</v>
      </c>
      <c r="D261" s="18" t="s">
        <v>553</v>
      </c>
      <c r="E261" s="18" t="s">
        <v>13</v>
      </c>
      <c r="F261" s="6">
        <v>0</v>
      </c>
      <c r="G261" s="6">
        <v>338</v>
      </c>
      <c r="H261" s="7">
        <f t="shared" si="16"/>
        <v>338</v>
      </c>
      <c r="I261" s="8" t="str">
        <f t="shared" si="17"/>
        <v>N/A</v>
      </c>
      <c r="J261" s="2">
        <v>0</v>
      </c>
      <c r="K261" s="2">
        <v>76.83</v>
      </c>
      <c r="L261" s="3">
        <f t="shared" si="18"/>
        <v>76.83</v>
      </c>
      <c r="M261" s="8" t="str">
        <f t="shared" si="19"/>
        <v>N/A</v>
      </c>
    </row>
    <row r="262" spans="1:13">
      <c r="A262" s="17">
        <v>1010</v>
      </c>
      <c r="B262" s="18" t="s">
        <v>72</v>
      </c>
      <c r="C262" s="17">
        <v>9660</v>
      </c>
      <c r="D262" s="18" t="s">
        <v>553</v>
      </c>
      <c r="E262" s="18" t="s">
        <v>15</v>
      </c>
      <c r="F262" s="6">
        <v>1196</v>
      </c>
      <c r="G262" s="6">
        <v>657</v>
      </c>
      <c r="H262" s="7">
        <f t="shared" si="16"/>
        <v>-539</v>
      </c>
      <c r="I262" s="8">
        <f t="shared" si="17"/>
        <v>-0.45066889632107021</v>
      </c>
      <c r="J262" s="2">
        <v>58</v>
      </c>
      <c r="K262" s="2">
        <v>78.09</v>
      </c>
      <c r="L262" s="3">
        <f t="shared" si="18"/>
        <v>20.090000000000003</v>
      </c>
      <c r="M262" s="8">
        <f t="shared" si="19"/>
        <v>0.34637931034482766</v>
      </c>
    </row>
    <row r="263" spans="1:13">
      <c r="A263" s="17">
        <v>1010</v>
      </c>
      <c r="B263" s="18" t="s">
        <v>72</v>
      </c>
      <c r="C263" s="17">
        <v>9661</v>
      </c>
      <c r="D263" s="18" t="s">
        <v>548</v>
      </c>
      <c r="E263" s="18" t="s">
        <v>13</v>
      </c>
      <c r="F263" s="6">
        <v>875</v>
      </c>
      <c r="G263" s="6">
        <v>1133</v>
      </c>
      <c r="H263" s="7">
        <f t="shared" si="16"/>
        <v>258</v>
      </c>
      <c r="I263" s="8">
        <f t="shared" si="17"/>
        <v>0.29485714285714287</v>
      </c>
      <c r="J263" s="2">
        <v>54.55</v>
      </c>
      <c r="K263" s="2">
        <v>84.82</v>
      </c>
      <c r="L263" s="3">
        <f t="shared" si="18"/>
        <v>30.269999999999996</v>
      </c>
      <c r="M263" s="8">
        <f t="shared" si="19"/>
        <v>0.55490375802016489</v>
      </c>
    </row>
    <row r="264" spans="1:13">
      <c r="A264" s="17">
        <v>1010</v>
      </c>
      <c r="B264" s="18" t="s">
        <v>72</v>
      </c>
      <c r="C264" s="17">
        <v>9661</v>
      </c>
      <c r="D264" s="18" t="s">
        <v>548</v>
      </c>
      <c r="E264" s="18" t="s">
        <v>15</v>
      </c>
      <c r="F264" s="6">
        <v>2068</v>
      </c>
      <c r="G264" s="6">
        <v>2020</v>
      </c>
      <c r="H264" s="7">
        <f t="shared" si="16"/>
        <v>-48</v>
      </c>
      <c r="I264" s="8">
        <f t="shared" si="17"/>
        <v>-2.321083172147002E-2</v>
      </c>
      <c r="J264" s="2">
        <v>132.19999999999999</v>
      </c>
      <c r="K264" s="2">
        <v>133.69999999999999</v>
      </c>
      <c r="L264" s="3">
        <f t="shared" si="18"/>
        <v>1.5</v>
      </c>
      <c r="M264" s="8">
        <f t="shared" si="19"/>
        <v>1.1346444780635402E-2</v>
      </c>
    </row>
    <row r="265" spans="1:13">
      <c r="A265" s="17">
        <v>1010</v>
      </c>
      <c r="B265" s="18" t="s">
        <v>72</v>
      </c>
      <c r="C265" s="17">
        <v>9662</v>
      </c>
      <c r="D265" s="18" t="s">
        <v>154</v>
      </c>
      <c r="E265" s="18" t="s">
        <v>15</v>
      </c>
      <c r="F265" s="6">
        <v>1455</v>
      </c>
      <c r="G265" s="6">
        <v>2155</v>
      </c>
      <c r="H265" s="7">
        <f t="shared" si="16"/>
        <v>700</v>
      </c>
      <c r="I265" s="8">
        <f t="shared" si="17"/>
        <v>0.48109965635738833</v>
      </c>
      <c r="J265" s="2">
        <v>97.779999999999987</v>
      </c>
      <c r="K265" s="2">
        <v>151.51</v>
      </c>
      <c r="L265" s="3">
        <f t="shared" si="18"/>
        <v>53.730000000000004</v>
      </c>
      <c r="M265" s="8">
        <f t="shared" si="19"/>
        <v>0.54949887502556771</v>
      </c>
    </row>
    <row r="266" spans="1:13">
      <c r="A266" s="17">
        <v>1010</v>
      </c>
      <c r="B266" s="18" t="s">
        <v>72</v>
      </c>
      <c r="C266" s="17">
        <v>9663</v>
      </c>
      <c r="D266" s="18" t="s">
        <v>155</v>
      </c>
      <c r="E266" s="18" t="s">
        <v>15</v>
      </c>
      <c r="F266" s="6">
        <v>819</v>
      </c>
      <c r="G266" s="6">
        <v>949</v>
      </c>
      <c r="H266" s="7">
        <f t="shared" si="16"/>
        <v>130</v>
      </c>
      <c r="I266" s="8">
        <f t="shared" si="17"/>
        <v>0.15873015873015872</v>
      </c>
      <c r="J266" s="2">
        <v>62.21</v>
      </c>
      <c r="K266" s="2">
        <v>68.13000000000001</v>
      </c>
      <c r="L266" s="3">
        <f t="shared" si="18"/>
        <v>5.9200000000000088</v>
      </c>
      <c r="M266" s="8">
        <f t="shared" si="19"/>
        <v>9.5161549590098191E-2</v>
      </c>
    </row>
    <row r="267" spans="1:13">
      <c r="A267" s="17">
        <v>1010</v>
      </c>
      <c r="B267" s="18" t="s">
        <v>72</v>
      </c>
      <c r="C267" s="17">
        <v>9665</v>
      </c>
      <c r="D267" s="18" t="s">
        <v>380</v>
      </c>
      <c r="E267" s="18" t="s">
        <v>15</v>
      </c>
      <c r="F267" s="6">
        <v>1079</v>
      </c>
      <c r="G267" s="6">
        <v>1440</v>
      </c>
      <c r="H267" s="7">
        <f t="shared" si="16"/>
        <v>361</v>
      </c>
      <c r="I267" s="8">
        <f t="shared" si="17"/>
        <v>0.33456904541241889</v>
      </c>
      <c r="J267" s="2">
        <v>79.64</v>
      </c>
      <c r="K267" s="2">
        <v>91.55</v>
      </c>
      <c r="L267" s="3">
        <f t="shared" si="18"/>
        <v>11.909999999999997</v>
      </c>
      <c r="M267" s="8">
        <f t="shared" si="19"/>
        <v>0.14954796584630833</v>
      </c>
    </row>
    <row r="268" spans="1:13">
      <c r="A268" s="17">
        <v>1010</v>
      </c>
      <c r="B268" s="18" t="s">
        <v>72</v>
      </c>
      <c r="C268" s="17">
        <v>9666</v>
      </c>
      <c r="D268" s="18" t="s">
        <v>544</v>
      </c>
      <c r="E268" s="18" t="s">
        <v>15</v>
      </c>
      <c r="F268" s="6">
        <v>1053</v>
      </c>
      <c r="G268" s="6">
        <v>883</v>
      </c>
      <c r="H268" s="7">
        <f t="shared" si="16"/>
        <v>-170</v>
      </c>
      <c r="I268" s="8">
        <f t="shared" si="17"/>
        <v>-0.16144349477682812</v>
      </c>
      <c r="J268" s="2">
        <v>56.129999999999995</v>
      </c>
      <c r="K268" s="2">
        <v>49.379999999999995</v>
      </c>
      <c r="L268" s="3">
        <f t="shared" si="18"/>
        <v>-6.75</v>
      </c>
      <c r="M268" s="8">
        <f t="shared" si="19"/>
        <v>-0.12025654730090861</v>
      </c>
    </row>
    <row r="269" spans="1:13">
      <c r="A269" s="17">
        <v>1010</v>
      </c>
      <c r="B269" s="18" t="s">
        <v>72</v>
      </c>
      <c r="C269" s="17">
        <v>9669</v>
      </c>
      <c r="D269" s="18" t="s">
        <v>271</v>
      </c>
      <c r="E269" s="18" t="s">
        <v>15</v>
      </c>
      <c r="F269" s="6">
        <v>550</v>
      </c>
      <c r="G269" s="6">
        <v>326</v>
      </c>
      <c r="H269" s="7">
        <f t="shared" si="16"/>
        <v>-224</v>
      </c>
      <c r="I269" s="8">
        <f t="shared" si="17"/>
        <v>-0.40727272727272729</v>
      </c>
      <c r="J269" s="2">
        <v>35.07</v>
      </c>
      <c r="K269" s="2">
        <v>21.009999999999998</v>
      </c>
      <c r="L269" s="3">
        <f t="shared" si="18"/>
        <v>-14.060000000000002</v>
      </c>
      <c r="M269" s="8">
        <f t="shared" si="19"/>
        <v>-0.40091246079270038</v>
      </c>
    </row>
    <row r="270" spans="1:13">
      <c r="A270" s="17">
        <v>1010</v>
      </c>
      <c r="B270" s="18" t="s">
        <v>72</v>
      </c>
      <c r="C270" s="17">
        <v>9670</v>
      </c>
      <c r="D270" s="18" t="s">
        <v>535</v>
      </c>
      <c r="E270" s="18" t="s">
        <v>15</v>
      </c>
      <c r="F270" s="6">
        <v>907</v>
      </c>
      <c r="G270" s="6">
        <v>1038</v>
      </c>
      <c r="H270" s="7">
        <f t="shared" si="16"/>
        <v>131</v>
      </c>
      <c r="I270" s="8">
        <f t="shared" si="17"/>
        <v>0.1444321940463065</v>
      </c>
      <c r="J270" s="2">
        <v>54.760000000000005</v>
      </c>
      <c r="K270" s="2">
        <v>58.800000000000004</v>
      </c>
      <c r="L270" s="3">
        <f t="shared" si="18"/>
        <v>4.0399999999999991</v>
      </c>
      <c r="M270" s="8">
        <f t="shared" si="19"/>
        <v>7.3776479181884569E-2</v>
      </c>
    </row>
    <row r="271" spans="1:13">
      <c r="A271" s="17">
        <v>1010</v>
      </c>
      <c r="B271" s="18" t="s">
        <v>72</v>
      </c>
      <c r="C271" s="17">
        <v>9671</v>
      </c>
      <c r="D271" s="18" t="s">
        <v>425</v>
      </c>
      <c r="E271" s="18" t="s">
        <v>15</v>
      </c>
      <c r="F271" s="6">
        <v>476</v>
      </c>
      <c r="G271" s="6">
        <v>897</v>
      </c>
      <c r="H271" s="7">
        <f t="shared" si="16"/>
        <v>421</v>
      </c>
      <c r="I271" s="8">
        <f t="shared" si="17"/>
        <v>0.88445378151260501</v>
      </c>
      <c r="J271" s="2">
        <v>76.510000000000005</v>
      </c>
      <c r="K271" s="2">
        <v>55.289999999999992</v>
      </c>
      <c r="L271" s="3">
        <f t="shared" si="18"/>
        <v>-21.220000000000013</v>
      </c>
      <c r="M271" s="8">
        <f t="shared" si="19"/>
        <v>-0.2773493660959353</v>
      </c>
    </row>
    <row r="272" spans="1:13">
      <c r="A272" s="17">
        <v>1010</v>
      </c>
      <c r="B272" s="18" t="s">
        <v>72</v>
      </c>
      <c r="C272" s="17">
        <v>9674</v>
      </c>
      <c r="D272" s="18" t="s">
        <v>383</v>
      </c>
      <c r="E272" s="18" t="s">
        <v>15</v>
      </c>
      <c r="F272" s="6">
        <v>1664</v>
      </c>
      <c r="G272" s="6">
        <v>1206</v>
      </c>
      <c r="H272" s="7">
        <f t="shared" si="16"/>
        <v>-458</v>
      </c>
      <c r="I272" s="8">
        <f t="shared" si="17"/>
        <v>-0.27524038461538464</v>
      </c>
      <c r="J272" s="2">
        <v>107.84</v>
      </c>
      <c r="K272" s="2">
        <v>86.67</v>
      </c>
      <c r="L272" s="3">
        <f t="shared" si="18"/>
        <v>-21.17</v>
      </c>
      <c r="M272" s="8">
        <f t="shared" si="19"/>
        <v>-0.19630934718100893</v>
      </c>
    </row>
    <row r="273" spans="1:13">
      <c r="A273" s="17">
        <v>1010</v>
      </c>
      <c r="B273" s="18" t="s">
        <v>72</v>
      </c>
      <c r="C273" s="17">
        <v>9676</v>
      </c>
      <c r="D273" s="18" t="s">
        <v>437</v>
      </c>
      <c r="E273" s="18" t="s">
        <v>15</v>
      </c>
      <c r="F273" s="6">
        <v>1531</v>
      </c>
      <c r="G273" s="6">
        <v>2540</v>
      </c>
      <c r="H273" s="7">
        <f t="shared" si="16"/>
        <v>1009</v>
      </c>
      <c r="I273" s="8">
        <f t="shared" si="17"/>
        <v>0.65904637491835405</v>
      </c>
      <c r="J273" s="2">
        <v>94.51</v>
      </c>
      <c r="K273" s="2">
        <v>162.5</v>
      </c>
      <c r="L273" s="3">
        <f t="shared" si="18"/>
        <v>67.989999999999995</v>
      </c>
      <c r="M273" s="8">
        <f t="shared" si="19"/>
        <v>0.71939477303988986</v>
      </c>
    </row>
    <row r="274" spans="1:13">
      <c r="A274" s="17">
        <v>1010</v>
      </c>
      <c r="B274" s="18" t="s">
        <v>72</v>
      </c>
      <c r="C274" s="17">
        <v>9680</v>
      </c>
      <c r="D274" s="18" t="s">
        <v>505</v>
      </c>
      <c r="E274" s="18" t="s">
        <v>13</v>
      </c>
      <c r="F274" s="6">
        <v>299</v>
      </c>
      <c r="G274" s="6">
        <v>259</v>
      </c>
      <c r="H274" s="7">
        <f t="shared" si="16"/>
        <v>-40</v>
      </c>
      <c r="I274" s="8">
        <f t="shared" si="17"/>
        <v>-0.13377926421404682</v>
      </c>
      <c r="J274" s="2">
        <v>18.690000000000001</v>
      </c>
      <c r="K274" s="2">
        <v>16.190000000000001</v>
      </c>
      <c r="L274" s="3">
        <f t="shared" si="18"/>
        <v>-2.5</v>
      </c>
      <c r="M274" s="8">
        <f t="shared" si="19"/>
        <v>-0.13376136971642588</v>
      </c>
    </row>
    <row r="275" spans="1:13">
      <c r="A275" s="17">
        <v>1010</v>
      </c>
      <c r="B275" s="18" t="s">
        <v>72</v>
      </c>
      <c r="C275" s="17">
        <v>9680</v>
      </c>
      <c r="D275" s="18" t="s">
        <v>505</v>
      </c>
      <c r="E275" s="18" t="s">
        <v>15</v>
      </c>
      <c r="F275" s="6">
        <v>2519</v>
      </c>
      <c r="G275" s="6">
        <v>389</v>
      </c>
      <c r="H275" s="7">
        <f t="shared" si="16"/>
        <v>-2130</v>
      </c>
      <c r="I275" s="8">
        <f t="shared" si="17"/>
        <v>-0.84557364033346571</v>
      </c>
      <c r="J275" s="2">
        <v>127.61</v>
      </c>
      <c r="K275" s="2">
        <v>24.31</v>
      </c>
      <c r="L275" s="3">
        <f t="shared" si="18"/>
        <v>-103.3</v>
      </c>
      <c r="M275" s="8">
        <f t="shared" si="19"/>
        <v>-0.80949768826894442</v>
      </c>
    </row>
    <row r="276" spans="1:13">
      <c r="A276" s="17">
        <v>1010</v>
      </c>
      <c r="B276" s="18" t="s">
        <v>72</v>
      </c>
      <c r="C276" s="17">
        <v>9683</v>
      </c>
      <c r="D276" s="18" t="s">
        <v>382</v>
      </c>
      <c r="E276" s="18" t="s">
        <v>15</v>
      </c>
      <c r="F276" s="6">
        <v>533</v>
      </c>
      <c r="G276" s="6">
        <v>1216</v>
      </c>
      <c r="H276" s="7">
        <f t="shared" si="16"/>
        <v>683</v>
      </c>
      <c r="I276" s="8">
        <f t="shared" si="17"/>
        <v>1.2814258911819887</v>
      </c>
      <c r="J276" s="2">
        <v>38.08</v>
      </c>
      <c r="K276" s="2">
        <v>83.06</v>
      </c>
      <c r="L276" s="3">
        <f t="shared" si="18"/>
        <v>44.980000000000004</v>
      </c>
      <c r="M276" s="8">
        <f t="shared" si="19"/>
        <v>1.1811974789915969</v>
      </c>
    </row>
    <row r="277" spans="1:13">
      <c r="A277" s="17">
        <v>1010</v>
      </c>
      <c r="B277" s="18" t="s">
        <v>72</v>
      </c>
      <c r="C277" s="17">
        <v>9688</v>
      </c>
      <c r="D277" s="18" t="s">
        <v>340</v>
      </c>
      <c r="E277" s="18" t="s">
        <v>15</v>
      </c>
      <c r="F277" s="6">
        <v>3160</v>
      </c>
      <c r="G277" s="6">
        <v>2985</v>
      </c>
      <c r="H277" s="7">
        <f t="shared" si="16"/>
        <v>-175</v>
      </c>
      <c r="I277" s="8">
        <f t="shared" si="17"/>
        <v>-5.5379746835443035E-2</v>
      </c>
      <c r="J277" s="2">
        <v>199.38</v>
      </c>
      <c r="K277" s="2">
        <v>195.16</v>
      </c>
      <c r="L277" s="3">
        <f t="shared" si="18"/>
        <v>-4.2199999999999989</v>
      </c>
      <c r="M277" s="8">
        <f t="shared" si="19"/>
        <v>-2.1165613401544783E-2</v>
      </c>
    </row>
    <row r="278" spans="1:13">
      <c r="A278" s="17">
        <v>1050</v>
      </c>
      <c r="B278" s="18" t="s">
        <v>237</v>
      </c>
      <c r="C278" s="17">
        <v>2643</v>
      </c>
      <c r="D278" s="18" t="s">
        <v>238</v>
      </c>
      <c r="E278" s="18" t="s">
        <v>13</v>
      </c>
      <c r="F278" s="6">
        <v>1442</v>
      </c>
      <c r="G278" s="6">
        <v>1365</v>
      </c>
      <c r="H278" s="7">
        <f t="shared" si="16"/>
        <v>-77</v>
      </c>
      <c r="I278" s="8">
        <f t="shared" si="17"/>
        <v>-5.3398058252427182E-2</v>
      </c>
      <c r="J278" s="2">
        <v>118.2</v>
      </c>
      <c r="K278" s="2">
        <v>112.59</v>
      </c>
      <c r="L278" s="3">
        <f t="shared" si="18"/>
        <v>-5.6099999999999994</v>
      </c>
      <c r="M278" s="8">
        <f t="shared" si="19"/>
        <v>-4.7461928934010147E-2</v>
      </c>
    </row>
    <row r="279" spans="1:13">
      <c r="A279" s="17">
        <v>1050</v>
      </c>
      <c r="B279" s="18" t="s">
        <v>237</v>
      </c>
      <c r="C279" s="17">
        <v>2643</v>
      </c>
      <c r="D279" s="18" t="s">
        <v>238</v>
      </c>
      <c r="E279" s="18" t="s">
        <v>15</v>
      </c>
      <c r="F279" s="6">
        <v>1784</v>
      </c>
      <c r="G279" s="6">
        <v>1724</v>
      </c>
      <c r="H279" s="7">
        <f t="shared" si="16"/>
        <v>-60</v>
      </c>
      <c r="I279" s="8">
        <f t="shared" si="17"/>
        <v>-3.3632286995515695E-2</v>
      </c>
      <c r="J279" s="2">
        <v>146.80000000000001</v>
      </c>
      <c r="K279" s="2">
        <v>149.57</v>
      </c>
      <c r="L279" s="3">
        <f t="shared" si="18"/>
        <v>2.7699999999999818</v>
      </c>
      <c r="M279" s="8">
        <f t="shared" si="19"/>
        <v>1.8869209809264181E-2</v>
      </c>
    </row>
    <row r="280" spans="1:13">
      <c r="A280" s="17">
        <v>1110</v>
      </c>
      <c r="B280" s="18" t="s">
        <v>242</v>
      </c>
      <c r="C280" s="17">
        <v>1618</v>
      </c>
      <c r="D280" s="18" t="s">
        <v>243</v>
      </c>
      <c r="E280" s="18" t="s">
        <v>13</v>
      </c>
      <c r="F280" s="6">
        <v>938</v>
      </c>
      <c r="G280" s="6">
        <v>593</v>
      </c>
      <c r="H280" s="7">
        <f t="shared" si="16"/>
        <v>-345</v>
      </c>
      <c r="I280" s="8">
        <f t="shared" si="17"/>
        <v>-0.36780383795309168</v>
      </c>
      <c r="J280" s="2">
        <v>46.9</v>
      </c>
      <c r="K280" s="2">
        <v>48.85</v>
      </c>
      <c r="L280" s="3">
        <f t="shared" si="18"/>
        <v>1.9500000000000028</v>
      </c>
      <c r="M280" s="8">
        <f t="shared" si="19"/>
        <v>4.1577825159914775E-2</v>
      </c>
    </row>
    <row r="281" spans="1:13">
      <c r="A281" s="17">
        <v>1110</v>
      </c>
      <c r="B281" s="18" t="s">
        <v>242</v>
      </c>
      <c r="C281" s="17">
        <v>1618</v>
      </c>
      <c r="D281" s="18" t="s">
        <v>243</v>
      </c>
      <c r="E281" s="18" t="s">
        <v>15</v>
      </c>
      <c r="F281" s="6">
        <v>781</v>
      </c>
      <c r="G281" s="6">
        <v>1629</v>
      </c>
      <c r="H281" s="7">
        <f t="shared" si="16"/>
        <v>848</v>
      </c>
      <c r="I281" s="8">
        <f t="shared" si="17"/>
        <v>1.0857874519846351</v>
      </c>
      <c r="J281" s="2">
        <v>39.049999999999997</v>
      </c>
      <c r="K281" s="2">
        <v>119.45</v>
      </c>
      <c r="L281" s="3">
        <f t="shared" si="18"/>
        <v>80.400000000000006</v>
      </c>
      <c r="M281" s="8">
        <f t="shared" si="19"/>
        <v>2.0588988476312422</v>
      </c>
    </row>
    <row r="282" spans="1:13">
      <c r="A282" s="17">
        <v>1140</v>
      </c>
      <c r="B282" s="18" t="s">
        <v>10</v>
      </c>
      <c r="C282" s="17">
        <v>1266</v>
      </c>
      <c r="D282" s="18" t="s">
        <v>152</v>
      </c>
      <c r="E282" s="18" t="s">
        <v>13</v>
      </c>
      <c r="F282" s="6">
        <v>2064</v>
      </c>
      <c r="G282" s="6">
        <v>1770</v>
      </c>
      <c r="H282" s="7">
        <f t="shared" si="16"/>
        <v>-294</v>
      </c>
      <c r="I282" s="8">
        <f t="shared" si="17"/>
        <v>-0.14244186046511628</v>
      </c>
      <c r="J282" s="2">
        <v>87.95</v>
      </c>
      <c r="K282" s="2">
        <v>113.14</v>
      </c>
      <c r="L282" s="3">
        <f t="shared" si="18"/>
        <v>25.189999999999998</v>
      </c>
      <c r="M282" s="8">
        <f t="shared" si="19"/>
        <v>0.28641273450824328</v>
      </c>
    </row>
    <row r="283" spans="1:13">
      <c r="A283" s="17">
        <v>1140</v>
      </c>
      <c r="B283" s="18" t="s">
        <v>10</v>
      </c>
      <c r="C283" s="17">
        <v>1266</v>
      </c>
      <c r="D283" s="18" t="s">
        <v>152</v>
      </c>
      <c r="E283" s="18" t="s">
        <v>15</v>
      </c>
      <c r="F283" s="6">
        <v>8544</v>
      </c>
      <c r="G283" s="6">
        <v>5322</v>
      </c>
      <c r="H283" s="7">
        <f t="shared" si="16"/>
        <v>-3222</v>
      </c>
      <c r="I283" s="8">
        <f t="shared" si="17"/>
        <v>-0.3771067415730337</v>
      </c>
      <c r="J283" s="2">
        <v>359.91999999999996</v>
      </c>
      <c r="K283" s="2">
        <v>329.98</v>
      </c>
      <c r="L283" s="3">
        <f t="shared" si="18"/>
        <v>-29.939999999999941</v>
      </c>
      <c r="M283" s="8">
        <f t="shared" si="19"/>
        <v>-8.3185152256056744E-2</v>
      </c>
    </row>
    <row r="284" spans="1:13">
      <c r="A284" s="17">
        <v>1140</v>
      </c>
      <c r="B284" s="18" t="s">
        <v>10</v>
      </c>
      <c r="C284" s="17">
        <v>7950</v>
      </c>
      <c r="D284" s="18" t="s">
        <v>153</v>
      </c>
      <c r="E284" s="18" t="s">
        <v>15</v>
      </c>
      <c r="F284" s="6">
        <v>532</v>
      </c>
      <c r="G284" s="6">
        <v>728</v>
      </c>
      <c r="H284" s="7">
        <f t="shared" si="16"/>
        <v>196</v>
      </c>
      <c r="I284" s="8">
        <f t="shared" si="17"/>
        <v>0.36842105263157893</v>
      </c>
      <c r="J284" s="2">
        <v>26.08</v>
      </c>
      <c r="K284" s="2">
        <v>36.85</v>
      </c>
      <c r="L284" s="3">
        <f t="shared" si="18"/>
        <v>10.770000000000003</v>
      </c>
      <c r="M284" s="8">
        <f t="shared" si="19"/>
        <v>0.41296012269938664</v>
      </c>
    </row>
    <row r="285" spans="1:13">
      <c r="A285" s="17">
        <v>1140</v>
      </c>
      <c r="B285" s="18" t="s">
        <v>10</v>
      </c>
      <c r="C285" s="17">
        <v>9248</v>
      </c>
      <c r="D285" s="18" t="s">
        <v>538</v>
      </c>
      <c r="E285" s="18" t="s">
        <v>13</v>
      </c>
      <c r="F285" s="6">
        <v>716</v>
      </c>
      <c r="G285" s="6">
        <v>953</v>
      </c>
      <c r="H285" s="7">
        <f t="shared" si="16"/>
        <v>237</v>
      </c>
      <c r="I285" s="8">
        <f t="shared" si="17"/>
        <v>0.33100558659217877</v>
      </c>
      <c r="J285" s="2">
        <v>53.15</v>
      </c>
      <c r="K285" s="2">
        <v>70.55</v>
      </c>
      <c r="L285" s="3">
        <f t="shared" si="18"/>
        <v>17.399999999999999</v>
      </c>
      <c r="M285" s="8">
        <f t="shared" si="19"/>
        <v>0.32737535277516461</v>
      </c>
    </row>
    <row r="286" spans="1:13">
      <c r="A286" s="17">
        <v>1140</v>
      </c>
      <c r="B286" s="18" t="s">
        <v>10</v>
      </c>
      <c r="C286" s="17">
        <v>9248</v>
      </c>
      <c r="D286" s="18" t="s">
        <v>538</v>
      </c>
      <c r="E286" s="18" t="s">
        <v>15</v>
      </c>
      <c r="F286" s="6">
        <v>823</v>
      </c>
      <c r="G286" s="6">
        <v>972</v>
      </c>
      <c r="H286" s="7">
        <f t="shared" si="16"/>
        <v>149</v>
      </c>
      <c r="I286" s="8">
        <f t="shared" si="17"/>
        <v>0.181044957472661</v>
      </c>
      <c r="J286" s="2">
        <v>72.69</v>
      </c>
      <c r="K286" s="2">
        <v>73.900000000000006</v>
      </c>
      <c r="L286" s="3">
        <f t="shared" si="18"/>
        <v>1.210000000000008</v>
      </c>
      <c r="M286" s="8">
        <f t="shared" si="19"/>
        <v>1.6646031090934214E-2</v>
      </c>
    </row>
    <row r="287" spans="1:13">
      <c r="A287" s="17">
        <v>1140</v>
      </c>
      <c r="B287" s="18" t="s">
        <v>10</v>
      </c>
      <c r="C287" s="17">
        <v>9251</v>
      </c>
      <c r="D287" s="18" t="s">
        <v>11</v>
      </c>
      <c r="E287" s="18" t="s">
        <v>15</v>
      </c>
      <c r="F287" s="6">
        <v>1275</v>
      </c>
      <c r="G287" s="6">
        <v>749</v>
      </c>
      <c r="H287" s="7">
        <f t="shared" si="16"/>
        <v>-526</v>
      </c>
      <c r="I287" s="8">
        <f t="shared" si="17"/>
        <v>-0.41254901960784313</v>
      </c>
      <c r="J287" s="2">
        <v>62.5</v>
      </c>
      <c r="K287" s="2">
        <v>38.03</v>
      </c>
      <c r="L287" s="3">
        <f t="shared" si="18"/>
        <v>-24.47</v>
      </c>
      <c r="M287" s="8">
        <f t="shared" si="19"/>
        <v>-0.39151999999999998</v>
      </c>
    </row>
    <row r="288" spans="1:13">
      <c r="A288" s="17">
        <v>1140</v>
      </c>
      <c r="B288" s="18" t="s">
        <v>10</v>
      </c>
      <c r="C288" s="17">
        <v>9255</v>
      </c>
      <c r="D288" s="18" t="s">
        <v>376</v>
      </c>
      <c r="E288" s="18" t="s">
        <v>15</v>
      </c>
      <c r="F288" s="6">
        <v>375</v>
      </c>
      <c r="G288" s="6">
        <v>516</v>
      </c>
      <c r="H288" s="7">
        <f t="shared" si="16"/>
        <v>141</v>
      </c>
      <c r="I288" s="8">
        <f t="shared" si="17"/>
        <v>0.376</v>
      </c>
      <c r="J288" s="2">
        <v>18.75</v>
      </c>
      <c r="K288" s="2">
        <v>25.94</v>
      </c>
      <c r="L288" s="3">
        <f t="shared" si="18"/>
        <v>7.1900000000000013</v>
      </c>
      <c r="M288" s="8">
        <f t="shared" si="19"/>
        <v>0.38346666666666673</v>
      </c>
    </row>
    <row r="289" spans="1:13">
      <c r="A289" s="17">
        <v>1140</v>
      </c>
      <c r="B289" s="18" t="s">
        <v>10</v>
      </c>
      <c r="C289" s="17">
        <v>9256</v>
      </c>
      <c r="D289" s="18" t="s">
        <v>167</v>
      </c>
      <c r="E289" s="18" t="s">
        <v>15</v>
      </c>
      <c r="F289" s="6">
        <v>1213</v>
      </c>
      <c r="G289" s="6">
        <v>2548</v>
      </c>
      <c r="H289" s="7">
        <f t="shared" si="16"/>
        <v>1335</v>
      </c>
      <c r="I289" s="8">
        <f t="shared" si="17"/>
        <v>1.1005770816158285</v>
      </c>
      <c r="J289" s="2">
        <v>58.739999999999995</v>
      </c>
      <c r="K289" s="2">
        <v>128.93</v>
      </c>
      <c r="L289" s="3">
        <f t="shared" si="18"/>
        <v>70.190000000000012</v>
      </c>
      <c r="M289" s="8">
        <f t="shared" si="19"/>
        <v>1.1949267960503918</v>
      </c>
    </row>
    <row r="290" spans="1:13">
      <c r="A290" s="17">
        <v>1140</v>
      </c>
      <c r="B290" s="18" t="s">
        <v>10</v>
      </c>
      <c r="C290" s="17">
        <v>9257</v>
      </c>
      <c r="D290" s="18" t="s">
        <v>429</v>
      </c>
      <c r="E290" s="18" t="s">
        <v>15</v>
      </c>
      <c r="F290" s="6">
        <v>1050</v>
      </c>
      <c r="G290" s="6">
        <v>299</v>
      </c>
      <c r="H290" s="7">
        <f t="shared" si="16"/>
        <v>-751</v>
      </c>
      <c r="I290" s="8">
        <f t="shared" si="17"/>
        <v>-0.71523809523809523</v>
      </c>
      <c r="J290" s="2">
        <v>61.76</v>
      </c>
      <c r="K290" s="2">
        <v>42.71</v>
      </c>
      <c r="L290" s="3">
        <f t="shared" si="18"/>
        <v>-19.049999999999997</v>
      </c>
      <c r="M290" s="8">
        <f t="shared" si="19"/>
        <v>-0.30845207253886009</v>
      </c>
    </row>
    <row r="291" spans="1:13">
      <c r="A291" s="17">
        <v>1180</v>
      </c>
      <c r="B291" s="18" t="s">
        <v>209</v>
      </c>
      <c r="C291" s="17">
        <v>2063</v>
      </c>
      <c r="D291" s="18" t="s">
        <v>210</v>
      </c>
      <c r="E291" s="18" t="s">
        <v>13</v>
      </c>
      <c r="F291" s="6">
        <v>4002</v>
      </c>
      <c r="G291" s="6">
        <v>2161</v>
      </c>
      <c r="H291" s="7">
        <f t="shared" si="16"/>
        <v>-1841</v>
      </c>
      <c r="I291" s="8">
        <f t="shared" si="17"/>
        <v>-0.46001999000499749</v>
      </c>
      <c r="J291" s="2">
        <v>330</v>
      </c>
      <c r="K291" s="2">
        <v>200.98000000000002</v>
      </c>
      <c r="L291" s="3">
        <f t="shared" si="18"/>
        <v>-129.01999999999998</v>
      </c>
      <c r="M291" s="8">
        <f t="shared" si="19"/>
        <v>-0.39096969696969691</v>
      </c>
    </row>
    <row r="292" spans="1:13">
      <c r="A292" s="17">
        <v>1180</v>
      </c>
      <c r="B292" s="18" t="s">
        <v>209</v>
      </c>
      <c r="C292" s="17">
        <v>2063</v>
      </c>
      <c r="D292" s="18" t="s">
        <v>210</v>
      </c>
      <c r="E292" s="18" t="s">
        <v>15</v>
      </c>
      <c r="F292" s="6">
        <v>5708</v>
      </c>
      <c r="G292" s="6">
        <v>3029</v>
      </c>
      <c r="H292" s="7">
        <f t="shared" si="16"/>
        <v>-2679</v>
      </c>
      <c r="I292" s="8">
        <f t="shared" si="17"/>
        <v>-0.46934127540294324</v>
      </c>
      <c r="J292" s="2">
        <v>473.73</v>
      </c>
      <c r="K292" s="2">
        <v>267</v>
      </c>
      <c r="L292" s="3">
        <f t="shared" si="18"/>
        <v>-206.73000000000002</v>
      </c>
      <c r="M292" s="8">
        <f t="shared" si="19"/>
        <v>-0.4363878158444684</v>
      </c>
    </row>
    <row r="293" spans="1:13">
      <c r="A293" s="17">
        <v>1195</v>
      </c>
      <c r="B293" s="18" t="s">
        <v>165</v>
      </c>
      <c r="C293" s="17">
        <v>7356</v>
      </c>
      <c r="D293" s="18" t="s">
        <v>451</v>
      </c>
      <c r="E293" s="18" t="s">
        <v>13</v>
      </c>
      <c r="F293" s="6">
        <v>1695</v>
      </c>
      <c r="G293" s="6">
        <v>2104</v>
      </c>
      <c r="H293" s="7">
        <f t="shared" si="16"/>
        <v>409</v>
      </c>
      <c r="I293" s="8">
        <f t="shared" si="17"/>
        <v>0.24129793510324485</v>
      </c>
      <c r="J293" s="2">
        <v>174.4</v>
      </c>
      <c r="K293" s="2">
        <v>216.87</v>
      </c>
      <c r="L293" s="3">
        <f t="shared" si="18"/>
        <v>42.47</v>
      </c>
      <c r="M293" s="8">
        <f t="shared" si="19"/>
        <v>0.24352064220183484</v>
      </c>
    </row>
    <row r="294" spans="1:13">
      <c r="A294" s="17">
        <v>1195</v>
      </c>
      <c r="B294" s="18" t="s">
        <v>165</v>
      </c>
      <c r="C294" s="17">
        <v>7356</v>
      </c>
      <c r="D294" s="18" t="s">
        <v>451</v>
      </c>
      <c r="E294" s="18" t="s">
        <v>15</v>
      </c>
      <c r="F294" s="6">
        <v>1510</v>
      </c>
      <c r="G294" s="6">
        <v>2339</v>
      </c>
      <c r="H294" s="7">
        <f t="shared" si="16"/>
        <v>829</v>
      </c>
      <c r="I294" s="8">
        <f t="shared" si="17"/>
        <v>0.5490066225165563</v>
      </c>
      <c r="J294" s="2">
        <v>153.32999999999998</v>
      </c>
      <c r="K294" s="2">
        <v>237.56</v>
      </c>
      <c r="L294" s="3">
        <f t="shared" si="18"/>
        <v>84.230000000000018</v>
      </c>
      <c r="M294" s="8">
        <f t="shared" si="19"/>
        <v>0.549338029087589</v>
      </c>
    </row>
    <row r="295" spans="1:13">
      <c r="A295" s="17">
        <v>1195</v>
      </c>
      <c r="B295" s="18" t="s">
        <v>165</v>
      </c>
      <c r="C295" s="17">
        <v>9232</v>
      </c>
      <c r="D295" s="18" t="s">
        <v>197</v>
      </c>
      <c r="E295" s="18" t="s">
        <v>15</v>
      </c>
      <c r="F295" s="6">
        <v>555</v>
      </c>
      <c r="G295" s="6">
        <v>842</v>
      </c>
      <c r="H295" s="7">
        <f t="shared" si="16"/>
        <v>287</v>
      </c>
      <c r="I295" s="8">
        <f t="shared" si="17"/>
        <v>0.51711711711711716</v>
      </c>
      <c r="J295" s="2">
        <v>57.14</v>
      </c>
      <c r="K295" s="2">
        <v>68.52</v>
      </c>
      <c r="L295" s="3">
        <f t="shared" si="18"/>
        <v>11.379999999999995</v>
      </c>
      <c r="M295" s="8">
        <f t="shared" si="19"/>
        <v>0.19915995799789982</v>
      </c>
    </row>
    <row r="296" spans="1:13">
      <c r="A296" s="17">
        <v>1195</v>
      </c>
      <c r="B296" s="18" t="s">
        <v>165</v>
      </c>
      <c r="C296" s="17">
        <v>9233</v>
      </c>
      <c r="D296" s="18" t="s">
        <v>337</v>
      </c>
      <c r="E296" s="18" t="s">
        <v>15</v>
      </c>
      <c r="F296" s="6">
        <v>606</v>
      </c>
      <c r="G296" s="6">
        <v>896</v>
      </c>
      <c r="H296" s="7">
        <f t="shared" si="16"/>
        <v>290</v>
      </c>
      <c r="I296" s="8">
        <f t="shared" si="17"/>
        <v>0.47854785478547857</v>
      </c>
      <c r="J296" s="2">
        <v>69.72999999999999</v>
      </c>
      <c r="K296" s="2">
        <v>80.699999999999989</v>
      </c>
      <c r="L296" s="3">
        <f t="shared" si="18"/>
        <v>10.969999999999999</v>
      </c>
      <c r="M296" s="8">
        <f t="shared" si="19"/>
        <v>0.15732109565466801</v>
      </c>
    </row>
    <row r="297" spans="1:13">
      <c r="A297" s="17">
        <v>1195</v>
      </c>
      <c r="B297" s="18" t="s">
        <v>165</v>
      </c>
      <c r="C297" s="17">
        <v>9234</v>
      </c>
      <c r="D297" s="18" t="s">
        <v>213</v>
      </c>
      <c r="E297" s="18" t="s">
        <v>15</v>
      </c>
      <c r="F297" s="6">
        <v>531</v>
      </c>
      <c r="G297" s="6">
        <v>1543</v>
      </c>
      <c r="H297" s="7">
        <f t="shared" si="16"/>
        <v>1012</v>
      </c>
      <c r="I297" s="8">
        <f t="shared" si="17"/>
        <v>1.9058380414312617</v>
      </c>
      <c r="J297" s="2">
        <v>60.449999999999996</v>
      </c>
      <c r="K297" s="2">
        <v>99.009999999999991</v>
      </c>
      <c r="L297" s="3">
        <f t="shared" si="18"/>
        <v>38.559999999999995</v>
      </c>
      <c r="M297" s="8">
        <f t="shared" si="19"/>
        <v>0.63788254755996687</v>
      </c>
    </row>
    <row r="298" spans="1:13">
      <c r="A298" s="17">
        <v>1195</v>
      </c>
      <c r="B298" s="18" t="s">
        <v>165</v>
      </c>
      <c r="C298" s="17">
        <v>9236</v>
      </c>
      <c r="D298" s="18" t="s">
        <v>166</v>
      </c>
      <c r="E298" s="18" t="s">
        <v>15</v>
      </c>
      <c r="F298" s="6">
        <v>1077</v>
      </c>
      <c r="G298" s="6">
        <v>1103</v>
      </c>
      <c r="H298" s="7">
        <f t="shared" si="16"/>
        <v>26</v>
      </c>
      <c r="I298" s="8">
        <f t="shared" si="17"/>
        <v>2.414113277623027E-2</v>
      </c>
      <c r="J298" s="2">
        <v>113.59</v>
      </c>
      <c r="K298" s="2">
        <v>72.2</v>
      </c>
      <c r="L298" s="3">
        <f t="shared" si="18"/>
        <v>-41.39</v>
      </c>
      <c r="M298" s="8">
        <f t="shared" si="19"/>
        <v>-0.36438066731226337</v>
      </c>
    </row>
    <row r="299" spans="1:13">
      <c r="A299" s="17">
        <v>1360</v>
      </c>
      <c r="B299" s="18" t="s">
        <v>299</v>
      </c>
      <c r="C299" s="17">
        <v>3690</v>
      </c>
      <c r="D299" s="18" t="s">
        <v>300</v>
      </c>
      <c r="E299" s="18" t="s">
        <v>13</v>
      </c>
      <c r="F299" s="6">
        <v>798</v>
      </c>
      <c r="G299" s="6">
        <v>580</v>
      </c>
      <c r="H299" s="7">
        <f t="shared" si="16"/>
        <v>-218</v>
      </c>
      <c r="I299" s="8">
        <f t="shared" si="17"/>
        <v>-0.27318295739348369</v>
      </c>
      <c r="J299" s="2">
        <v>66.5</v>
      </c>
      <c r="K299" s="2">
        <v>47.5</v>
      </c>
      <c r="L299" s="3">
        <f t="shared" si="18"/>
        <v>-19</v>
      </c>
      <c r="M299" s="8">
        <f t="shared" si="19"/>
        <v>-0.2857142857142857</v>
      </c>
    </row>
    <row r="300" spans="1:13">
      <c r="A300" s="17">
        <v>1360</v>
      </c>
      <c r="B300" s="18" t="s">
        <v>299</v>
      </c>
      <c r="C300" s="17">
        <v>3690</v>
      </c>
      <c r="D300" s="18" t="s">
        <v>300</v>
      </c>
      <c r="E300" s="18" t="s">
        <v>15</v>
      </c>
      <c r="F300" s="6">
        <v>1969</v>
      </c>
      <c r="G300" s="6">
        <v>929</v>
      </c>
      <c r="H300" s="7">
        <f t="shared" si="16"/>
        <v>-1040</v>
      </c>
      <c r="I300" s="8">
        <f t="shared" si="17"/>
        <v>-0.52818689690198073</v>
      </c>
      <c r="J300" s="2">
        <v>163.67000000000002</v>
      </c>
      <c r="K300" s="2">
        <v>76.59</v>
      </c>
      <c r="L300" s="3">
        <f t="shared" si="18"/>
        <v>-87.080000000000013</v>
      </c>
      <c r="M300" s="8">
        <f t="shared" si="19"/>
        <v>-0.53204619050528501</v>
      </c>
    </row>
    <row r="301" spans="1:13">
      <c r="A301" s="17">
        <v>1420</v>
      </c>
      <c r="B301" s="18" t="s">
        <v>239</v>
      </c>
      <c r="C301" s="17">
        <v>3450</v>
      </c>
      <c r="D301" s="18" t="s">
        <v>285</v>
      </c>
      <c r="E301" s="18" t="s">
        <v>13</v>
      </c>
      <c r="F301" s="6">
        <v>2065</v>
      </c>
      <c r="G301" s="6">
        <v>2269</v>
      </c>
      <c r="H301" s="7">
        <f t="shared" si="16"/>
        <v>204</v>
      </c>
      <c r="I301" s="8">
        <f t="shared" si="17"/>
        <v>9.8789346246973372E-2</v>
      </c>
      <c r="J301" s="2">
        <v>139.93</v>
      </c>
      <c r="K301" s="2">
        <v>164.44</v>
      </c>
      <c r="L301" s="3">
        <f t="shared" si="18"/>
        <v>24.509999999999991</v>
      </c>
      <c r="M301" s="8">
        <f t="shared" si="19"/>
        <v>0.17515900807546622</v>
      </c>
    </row>
    <row r="302" spans="1:13">
      <c r="A302" s="17">
        <v>1420</v>
      </c>
      <c r="B302" s="18" t="s">
        <v>239</v>
      </c>
      <c r="C302" s="17">
        <v>3450</v>
      </c>
      <c r="D302" s="18" t="s">
        <v>285</v>
      </c>
      <c r="E302" s="18" t="s">
        <v>15</v>
      </c>
      <c r="F302" s="6">
        <v>2909</v>
      </c>
      <c r="G302" s="6">
        <v>5336</v>
      </c>
      <c r="H302" s="7">
        <f t="shared" si="16"/>
        <v>2427</v>
      </c>
      <c r="I302" s="8">
        <f t="shared" si="17"/>
        <v>0.83430732210381575</v>
      </c>
      <c r="J302" s="2">
        <v>198.63</v>
      </c>
      <c r="K302" s="2">
        <v>359.40999999999997</v>
      </c>
      <c r="L302" s="3">
        <f t="shared" si="18"/>
        <v>160.77999999999997</v>
      </c>
      <c r="M302" s="8">
        <f t="shared" si="19"/>
        <v>0.80944469616875581</v>
      </c>
    </row>
    <row r="303" spans="1:13">
      <c r="A303" s="17">
        <v>1420</v>
      </c>
      <c r="B303" s="18" t="s">
        <v>239</v>
      </c>
      <c r="C303" s="17">
        <v>4422</v>
      </c>
      <c r="D303" s="18" t="s">
        <v>330</v>
      </c>
      <c r="E303" s="18" t="s">
        <v>13</v>
      </c>
      <c r="F303" s="6">
        <v>826</v>
      </c>
      <c r="G303" s="6">
        <v>825</v>
      </c>
      <c r="H303" s="7">
        <f t="shared" si="16"/>
        <v>-1</v>
      </c>
      <c r="I303" s="8">
        <f t="shared" si="17"/>
        <v>-1.2106537530266344E-3</v>
      </c>
      <c r="J303" s="2">
        <v>44.470000000000006</v>
      </c>
      <c r="K303" s="2">
        <v>51.56</v>
      </c>
      <c r="L303" s="3">
        <f t="shared" si="18"/>
        <v>7.0899999999999963</v>
      </c>
      <c r="M303" s="8">
        <f t="shared" si="19"/>
        <v>0.15943332583764325</v>
      </c>
    </row>
    <row r="304" spans="1:13">
      <c r="A304" s="17">
        <v>1420</v>
      </c>
      <c r="B304" s="18" t="s">
        <v>239</v>
      </c>
      <c r="C304" s="17">
        <v>4422</v>
      </c>
      <c r="D304" s="18" t="s">
        <v>330</v>
      </c>
      <c r="E304" s="18" t="s">
        <v>15</v>
      </c>
      <c r="F304" s="6">
        <v>1370</v>
      </c>
      <c r="G304" s="6">
        <v>1268</v>
      </c>
      <c r="H304" s="7">
        <f t="shared" si="16"/>
        <v>-102</v>
      </c>
      <c r="I304" s="8">
        <f t="shared" si="17"/>
        <v>-7.4452554744525543E-2</v>
      </c>
      <c r="J304" s="2">
        <v>98.31</v>
      </c>
      <c r="K304" s="2">
        <v>80.13</v>
      </c>
      <c r="L304" s="3">
        <f t="shared" si="18"/>
        <v>-18.180000000000007</v>
      </c>
      <c r="M304" s="8">
        <f t="shared" si="19"/>
        <v>-0.1849252364967959</v>
      </c>
    </row>
    <row r="305" spans="1:13">
      <c r="A305" s="17">
        <v>1420</v>
      </c>
      <c r="B305" s="18" t="s">
        <v>239</v>
      </c>
      <c r="C305" s="17">
        <v>8223</v>
      </c>
      <c r="D305" s="18" t="s">
        <v>496</v>
      </c>
      <c r="E305" s="18" t="s">
        <v>13</v>
      </c>
      <c r="F305" s="6">
        <v>1672</v>
      </c>
      <c r="G305" s="6">
        <v>1376</v>
      </c>
      <c r="H305" s="7">
        <f t="shared" si="16"/>
        <v>-296</v>
      </c>
      <c r="I305" s="8">
        <f t="shared" si="17"/>
        <v>-0.17703349282296652</v>
      </c>
      <c r="J305" s="2">
        <v>119.23</v>
      </c>
      <c r="K305" s="2">
        <v>97.27000000000001</v>
      </c>
      <c r="L305" s="3">
        <f t="shared" si="18"/>
        <v>-21.959999999999994</v>
      </c>
      <c r="M305" s="8">
        <f t="shared" si="19"/>
        <v>-0.18418183343118336</v>
      </c>
    </row>
    <row r="306" spans="1:13">
      <c r="A306" s="17">
        <v>1420</v>
      </c>
      <c r="B306" s="18" t="s">
        <v>239</v>
      </c>
      <c r="C306" s="17">
        <v>8223</v>
      </c>
      <c r="D306" s="18" t="s">
        <v>496</v>
      </c>
      <c r="E306" s="18" t="s">
        <v>15</v>
      </c>
      <c r="F306" s="6">
        <v>2417</v>
      </c>
      <c r="G306" s="6">
        <v>1904</v>
      </c>
      <c r="H306" s="7">
        <f t="shared" si="16"/>
        <v>-513</v>
      </c>
      <c r="I306" s="8">
        <f t="shared" si="17"/>
        <v>-0.21224658667769963</v>
      </c>
      <c r="J306" s="2">
        <v>174.85</v>
      </c>
      <c r="K306" s="2">
        <v>136.29</v>
      </c>
      <c r="L306" s="3">
        <f t="shared" si="18"/>
        <v>-38.56</v>
      </c>
      <c r="M306" s="8">
        <f t="shared" si="19"/>
        <v>-0.22053188447240493</v>
      </c>
    </row>
    <row r="307" spans="1:13">
      <c r="A307" s="17">
        <v>1420</v>
      </c>
      <c r="B307" s="18" t="s">
        <v>239</v>
      </c>
      <c r="C307" s="17">
        <v>8248</v>
      </c>
      <c r="D307" s="18" t="s">
        <v>240</v>
      </c>
      <c r="E307" s="18" t="s">
        <v>13</v>
      </c>
      <c r="F307" s="6">
        <v>1584</v>
      </c>
      <c r="G307" s="6">
        <v>2769</v>
      </c>
      <c r="H307" s="7">
        <f t="shared" si="16"/>
        <v>1185</v>
      </c>
      <c r="I307" s="8">
        <f t="shared" si="17"/>
        <v>0.74810606060606055</v>
      </c>
      <c r="J307" s="2">
        <v>111.98</v>
      </c>
      <c r="K307" s="2">
        <v>194.29000000000002</v>
      </c>
      <c r="L307" s="3">
        <f t="shared" si="18"/>
        <v>82.310000000000016</v>
      </c>
      <c r="M307" s="8">
        <f t="shared" si="19"/>
        <v>0.73504197178067521</v>
      </c>
    </row>
    <row r="308" spans="1:13">
      <c r="A308" s="17">
        <v>1420</v>
      </c>
      <c r="B308" s="18" t="s">
        <v>239</v>
      </c>
      <c r="C308" s="17">
        <v>8248</v>
      </c>
      <c r="D308" s="18" t="s">
        <v>240</v>
      </c>
      <c r="E308" s="18" t="s">
        <v>15</v>
      </c>
      <c r="F308" s="6">
        <v>4568</v>
      </c>
      <c r="G308" s="6">
        <v>6454</v>
      </c>
      <c r="H308" s="7">
        <f t="shared" si="16"/>
        <v>1886</v>
      </c>
      <c r="I308" s="8">
        <f t="shared" si="17"/>
        <v>0.4128721541155867</v>
      </c>
      <c r="J308" s="2">
        <v>325.52999999999997</v>
      </c>
      <c r="K308" s="2">
        <v>455.53</v>
      </c>
      <c r="L308" s="3">
        <f t="shared" si="18"/>
        <v>130</v>
      </c>
      <c r="M308" s="8">
        <f t="shared" si="19"/>
        <v>0.39934875433907785</v>
      </c>
    </row>
    <row r="309" spans="1:13">
      <c r="A309" s="17">
        <v>1420</v>
      </c>
      <c r="B309" s="18" t="s">
        <v>239</v>
      </c>
      <c r="C309" s="17">
        <v>8432</v>
      </c>
      <c r="D309" s="18" t="s">
        <v>501</v>
      </c>
      <c r="E309" s="18" t="s">
        <v>13</v>
      </c>
      <c r="F309" s="6">
        <v>2303</v>
      </c>
      <c r="G309" s="6">
        <v>2082</v>
      </c>
      <c r="H309" s="7">
        <f t="shared" si="16"/>
        <v>-221</v>
      </c>
      <c r="I309" s="8">
        <f t="shared" si="17"/>
        <v>-9.5961788970907513E-2</v>
      </c>
      <c r="J309" s="2">
        <v>162.18</v>
      </c>
      <c r="K309" s="2">
        <v>145.95999999999998</v>
      </c>
      <c r="L309" s="3">
        <f t="shared" si="18"/>
        <v>-16.220000000000027</v>
      </c>
      <c r="M309" s="8">
        <f t="shared" si="19"/>
        <v>-0.10001233197681604</v>
      </c>
    </row>
    <row r="310" spans="1:13">
      <c r="A310" s="17">
        <v>1420</v>
      </c>
      <c r="B310" s="18" t="s">
        <v>239</v>
      </c>
      <c r="C310" s="17">
        <v>8432</v>
      </c>
      <c r="D310" s="18" t="s">
        <v>501</v>
      </c>
      <c r="E310" s="18" t="s">
        <v>15</v>
      </c>
      <c r="F310" s="6">
        <v>2903</v>
      </c>
      <c r="G310" s="6">
        <v>2329</v>
      </c>
      <c r="H310" s="7">
        <f t="shared" si="16"/>
        <v>-574</v>
      </c>
      <c r="I310" s="8">
        <f t="shared" si="17"/>
        <v>-0.19772648983809851</v>
      </c>
      <c r="J310" s="2">
        <v>199.3</v>
      </c>
      <c r="K310" s="2">
        <v>164.5</v>
      </c>
      <c r="L310" s="3">
        <f t="shared" si="18"/>
        <v>-34.800000000000011</v>
      </c>
      <c r="M310" s="8">
        <f t="shared" si="19"/>
        <v>-0.17461113898645264</v>
      </c>
    </row>
    <row r="311" spans="1:13">
      <c r="A311" s="17">
        <v>1510</v>
      </c>
      <c r="B311" s="18" t="s">
        <v>187</v>
      </c>
      <c r="C311" s="17">
        <v>9490</v>
      </c>
      <c r="D311" s="18" t="s">
        <v>188</v>
      </c>
      <c r="E311" s="18" t="s">
        <v>15</v>
      </c>
      <c r="F311" s="6">
        <v>2443</v>
      </c>
      <c r="G311" s="6">
        <v>2083</v>
      </c>
      <c r="H311" s="7">
        <f t="shared" si="16"/>
        <v>-360</v>
      </c>
      <c r="I311" s="8">
        <f t="shared" si="17"/>
        <v>-0.14735980352026198</v>
      </c>
      <c r="J311" s="2">
        <v>238.95</v>
      </c>
      <c r="K311" s="2">
        <v>204.74</v>
      </c>
      <c r="L311" s="3">
        <f t="shared" si="18"/>
        <v>-34.20999999999998</v>
      </c>
      <c r="M311" s="8">
        <f t="shared" si="19"/>
        <v>-0.14316802678384591</v>
      </c>
    </row>
    <row r="312" spans="1:13">
      <c r="A312" s="17">
        <v>1510</v>
      </c>
      <c r="B312" s="18" t="s">
        <v>187</v>
      </c>
      <c r="C312" s="17">
        <v>9490</v>
      </c>
      <c r="D312" s="18" t="s">
        <v>188</v>
      </c>
      <c r="E312" s="18" t="s">
        <v>17</v>
      </c>
      <c r="F312" s="6">
        <v>2362</v>
      </c>
      <c r="G312" s="6">
        <v>1949</v>
      </c>
      <c r="H312" s="7">
        <f t="shared" si="16"/>
        <v>-413</v>
      </c>
      <c r="I312" s="8">
        <f t="shared" si="17"/>
        <v>-0.17485182049110923</v>
      </c>
      <c r="J312" s="2">
        <v>236.45</v>
      </c>
      <c r="K312" s="2">
        <v>193.67</v>
      </c>
      <c r="L312" s="3">
        <f t="shared" si="18"/>
        <v>-42.78</v>
      </c>
      <c r="M312" s="8">
        <f t="shared" si="19"/>
        <v>-0.18092620004229226</v>
      </c>
    </row>
    <row r="313" spans="1:13">
      <c r="A313" s="17">
        <v>1550</v>
      </c>
      <c r="B313" s="18" t="s">
        <v>98</v>
      </c>
      <c r="C313" s="17">
        <v>612</v>
      </c>
      <c r="D313" s="18" t="s">
        <v>99</v>
      </c>
      <c r="E313" s="18" t="s">
        <v>13</v>
      </c>
      <c r="F313" s="6">
        <v>0</v>
      </c>
      <c r="G313" s="6">
        <v>2889</v>
      </c>
      <c r="H313" s="7">
        <f t="shared" si="16"/>
        <v>2889</v>
      </c>
      <c r="I313" s="8" t="str">
        <f t="shared" si="17"/>
        <v>N/A</v>
      </c>
      <c r="J313" s="2">
        <v>0</v>
      </c>
      <c r="K313" s="2">
        <v>146.80000000000001</v>
      </c>
      <c r="L313" s="3">
        <f t="shared" si="18"/>
        <v>146.80000000000001</v>
      </c>
      <c r="M313" s="8" t="str">
        <f t="shared" si="19"/>
        <v>N/A</v>
      </c>
    </row>
    <row r="314" spans="1:13">
      <c r="A314" s="17">
        <v>1550</v>
      </c>
      <c r="B314" s="18" t="s">
        <v>98</v>
      </c>
      <c r="C314" s="17">
        <v>612</v>
      </c>
      <c r="D314" s="18" t="s">
        <v>99</v>
      </c>
      <c r="E314" s="18" t="s">
        <v>15</v>
      </c>
      <c r="F314" s="6">
        <v>1938</v>
      </c>
      <c r="G314" s="6">
        <v>4924</v>
      </c>
      <c r="H314" s="7">
        <f t="shared" si="16"/>
        <v>2986</v>
      </c>
      <c r="I314" s="8">
        <f t="shared" si="17"/>
        <v>1.540763673890609</v>
      </c>
      <c r="J314" s="2">
        <v>148.43</v>
      </c>
      <c r="K314" s="2">
        <v>251.16000000000003</v>
      </c>
      <c r="L314" s="3">
        <f t="shared" si="18"/>
        <v>102.73000000000002</v>
      </c>
      <c r="M314" s="8">
        <f t="shared" si="19"/>
        <v>0.69211075928046895</v>
      </c>
    </row>
    <row r="315" spans="1:13">
      <c r="A315" s="17">
        <v>1550</v>
      </c>
      <c r="B315" s="18" t="s">
        <v>98</v>
      </c>
      <c r="C315" s="17">
        <v>678</v>
      </c>
      <c r="D315" s="18" t="s">
        <v>103</v>
      </c>
      <c r="E315" s="18" t="s">
        <v>13</v>
      </c>
      <c r="F315" s="6">
        <v>0</v>
      </c>
      <c r="G315" s="6">
        <v>898</v>
      </c>
      <c r="H315" s="7">
        <f t="shared" si="16"/>
        <v>898</v>
      </c>
      <c r="I315" s="8" t="str">
        <f t="shared" si="17"/>
        <v>N/A</v>
      </c>
      <c r="J315" s="2">
        <v>0</v>
      </c>
      <c r="K315" s="2">
        <v>44.9</v>
      </c>
      <c r="L315" s="3">
        <f t="shared" si="18"/>
        <v>44.9</v>
      </c>
      <c r="M315" s="8" t="str">
        <f t="shared" si="19"/>
        <v>N/A</v>
      </c>
    </row>
    <row r="316" spans="1:13">
      <c r="A316" s="17">
        <v>1550</v>
      </c>
      <c r="B316" s="18" t="s">
        <v>98</v>
      </c>
      <c r="C316" s="17">
        <v>678</v>
      </c>
      <c r="D316" s="18" t="s">
        <v>103</v>
      </c>
      <c r="E316" s="18" t="s">
        <v>15</v>
      </c>
      <c r="F316" s="6">
        <v>2168</v>
      </c>
      <c r="G316" s="6">
        <v>2420</v>
      </c>
      <c r="H316" s="7">
        <f t="shared" si="16"/>
        <v>252</v>
      </c>
      <c r="I316" s="8">
        <f t="shared" si="17"/>
        <v>0.11623616236162361</v>
      </c>
      <c r="J316" s="2">
        <v>117.78999999999999</v>
      </c>
      <c r="K316" s="2">
        <v>121</v>
      </c>
      <c r="L316" s="3">
        <f t="shared" si="18"/>
        <v>3.210000000000008</v>
      </c>
      <c r="M316" s="8">
        <f t="shared" si="19"/>
        <v>2.7251888954919843E-2</v>
      </c>
    </row>
    <row r="317" spans="1:13">
      <c r="A317" s="17">
        <v>1560</v>
      </c>
      <c r="B317" s="18" t="s">
        <v>90</v>
      </c>
      <c r="C317" s="17">
        <v>865</v>
      </c>
      <c r="D317" s="18" t="s">
        <v>91</v>
      </c>
      <c r="E317" s="18" t="s">
        <v>13</v>
      </c>
      <c r="F317" s="6">
        <v>564</v>
      </c>
      <c r="G317" s="6">
        <v>626</v>
      </c>
      <c r="H317" s="7">
        <f t="shared" si="16"/>
        <v>62</v>
      </c>
      <c r="I317" s="8">
        <f t="shared" si="17"/>
        <v>0.1099290780141844</v>
      </c>
      <c r="J317" s="2">
        <v>60.87</v>
      </c>
      <c r="K317" s="2">
        <v>67.67</v>
      </c>
      <c r="L317" s="3">
        <f t="shared" si="18"/>
        <v>6.8000000000000043</v>
      </c>
      <c r="M317" s="8">
        <f t="shared" si="19"/>
        <v>0.11171348776080178</v>
      </c>
    </row>
    <row r="318" spans="1:13">
      <c r="A318" s="17">
        <v>1560</v>
      </c>
      <c r="B318" s="18" t="s">
        <v>90</v>
      </c>
      <c r="C318" s="17">
        <v>865</v>
      </c>
      <c r="D318" s="18" t="s">
        <v>91</v>
      </c>
      <c r="E318" s="18" t="s">
        <v>15</v>
      </c>
      <c r="F318" s="6">
        <v>1559</v>
      </c>
      <c r="G318" s="6">
        <v>1408</v>
      </c>
      <c r="H318" s="7">
        <f t="shared" si="16"/>
        <v>-151</v>
      </c>
      <c r="I318" s="8">
        <f t="shared" si="17"/>
        <v>-9.6856959589480443E-2</v>
      </c>
      <c r="J318" s="2">
        <v>186.64</v>
      </c>
      <c r="K318" s="2">
        <v>161.48000000000002</v>
      </c>
      <c r="L318" s="3">
        <f t="shared" si="18"/>
        <v>-25.159999999999968</v>
      </c>
      <c r="M318" s="8">
        <f t="shared" si="19"/>
        <v>-0.13480497213887682</v>
      </c>
    </row>
    <row r="319" spans="1:13">
      <c r="A319" s="17">
        <v>1560</v>
      </c>
      <c r="B319" s="18" t="s">
        <v>90</v>
      </c>
      <c r="C319" s="17">
        <v>5018</v>
      </c>
      <c r="D319" s="18" t="s">
        <v>359</v>
      </c>
      <c r="E319" s="18" t="s">
        <v>13</v>
      </c>
      <c r="F319" s="6">
        <v>621</v>
      </c>
      <c r="G319" s="6">
        <v>600</v>
      </c>
      <c r="H319" s="7">
        <f t="shared" si="16"/>
        <v>-21</v>
      </c>
      <c r="I319" s="8">
        <f t="shared" si="17"/>
        <v>-3.3816425120772944E-2</v>
      </c>
      <c r="J319" s="2">
        <v>59.620000000000005</v>
      </c>
      <c r="K319" s="2">
        <v>59.230000000000004</v>
      </c>
      <c r="L319" s="3">
        <f t="shared" si="18"/>
        <v>-0.39000000000000057</v>
      </c>
      <c r="M319" s="8">
        <f t="shared" si="19"/>
        <v>-6.5414290506541515E-3</v>
      </c>
    </row>
    <row r="320" spans="1:13">
      <c r="A320" s="17">
        <v>1560</v>
      </c>
      <c r="B320" s="18" t="s">
        <v>90</v>
      </c>
      <c r="C320" s="17">
        <v>5018</v>
      </c>
      <c r="D320" s="18" t="s">
        <v>359</v>
      </c>
      <c r="E320" s="18" t="s">
        <v>15</v>
      </c>
      <c r="F320" s="6">
        <v>1090</v>
      </c>
      <c r="G320" s="6">
        <v>1200</v>
      </c>
      <c r="H320" s="7">
        <f t="shared" si="16"/>
        <v>110</v>
      </c>
      <c r="I320" s="8">
        <f t="shared" si="17"/>
        <v>0.10091743119266056</v>
      </c>
      <c r="J320" s="2">
        <v>113.9</v>
      </c>
      <c r="K320" s="2">
        <v>134.67000000000002</v>
      </c>
      <c r="L320" s="3">
        <f t="shared" si="18"/>
        <v>20.77000000000001</v>
      </c>
      <c r="M320" s="8">
        <f t="shared" si="19"/>
        <v>0.18235294117647066</v>
      </c>
    </row>
    <row r="321" spans="1:13">
      <c r="A321" s="17">
        <v>1560</v>
      </c>
      <c r="B321" s="18" t="s">
        <v>90</v>
      </c>
      <c r="C321" s="17">
        <v>5170</v>
      </c>
      <c r="D321" s="18" t="s">
        <v>363</v>
      </c>
      <c r="E321" s="18" t="s">
        <v>13</v>
      </c>
      <c r="F321" s="6">
        <v>572</v>
      </c>
      <c r="G321" s="6">
        <v>440</v>
      </c>
      <c r="H321" s="7">
        <f t="shared" si="16"/>
        <v>-132</v>
      </c>
      <c r="I321" s="8">
        <f t="shared" si="17"/>
        <v>-0.23076923076923078</v>
      </c>
      <c r="J321" s="2">
        <v>59.44</v>
      </c>
      <c r="K321" s="2">
        <v>46.89</v>
      </c>
      <c r="L321" s="3">
        <f t="shared" si="18"/>
        <v>-12.549999999999997</v>
      </c>
      <c r="M321" s="8">
        <f t="shared" si="19"/>
        <v>-0.21113728129205919</v>
      </c>
    </row>
    <row r="322" spans="1:13">
      <c r="A322" s="17">
        <v>1560</v>
      </c>
      <c r="B322" s="18" t="s">
        <v>90</v>
      </c>
      <c r="C322" s="17">
        <v>5170</v>
      </c>
      <c r="D322" s="18" t="s">
        <v>363</v>
      </c>
      <c r="E322" s="18" t="s">
        <v>15</v>
      </c>
      <c r="F322" s="6">
        <v>1597</v>
      </c>
      <c r="G322" s="6">
        <v>1271</v>
      </c>
      <c r="H322" s="7">
        <f t="shared" si="16"/>
        <v>-326</v>
      </c>
      <c r="I322" s="8">
        <f t="shared" si="17"/>
        <v>-0.20413274890419536</v>
      </c>
      <c r="J322" s="2">
        <v>192.1</v>
      </c>
      <c r="K322" s="2">
        <v>142.67000000000002</v>
      </c>
      <c r="L322" s="3">
        <f t="shared" si="18"/>
        <v>-49.429999999999978</v>
      </c>
      <c r="M322" s="8">
        <f t="shared" si="19"/>
        <v>-0.25731389901093171</v>
      </c>
    </row>
    <row r="323" spans="1:13">
      <c r="A323" s="17">
        <v>1560</v>
      </c>
      <c r="B323" s="18" t="s">
        <v>90</v>
      </c>
      <c r="C323" s="17">
        <v>5992</v>
      </c>
      <c r="D323" s="18" t="s">
        <v>394</v>
      </c>
      <c r="E323" s="18" t="s">
        <v>13</v>
      </c>
      <c r="F323" s="6">
        <v>749</v>
      </c>
      <c r="G323" s="6">
        <v>780</v>
      </c>
      <c r="H323" s="7">
        <f t="shared" ref="H323:H386" si="20">+G323-F323</f>
        <v>31</v>
      </c>
      <c r="I323" s="8">
        <f t="shared" ref="I323:I386" si="21">IF(F323=0,"N/A",+H323/F323)</f>
        <v>4.1388518024032039E-2</v>
      </c>
      <c r="J323" s="2">
        <v>51.78</v>
      </c>
      <c r="K323" s="2">
        <v>54.58</v>
      </c>
      <c r="L323" s="3">
        <f t="shared" ref="L323:L386" si="22">+K323-J323</f>
        <v>2.7999999999999972</v>
      </c>
      <c r="M323" s="8">
        <f t="shared" ref="M323:M386" si="23">IF(J323=0,"N/A",+L323/J323)</f>
        <v>5.4074932406334437E-2</v>
      </c>
    </row>
    <row r="324" spans="1:13">
      <c r="A324" s="17">
        <v>1560</v>
      </c>
      <c r="B324" s="18" t="s">
        <v>90</v>
      </c>
      <c r="C324" s="17">
        <v>5992</v>
      </c>
      <c r="D324" s="18" t="s">
        <v>394</v>
      </c>
      <c r="E324" s="18" t="s">
        <v>15</v>
      </c>
      <c r="F324" s="6">
        <v>1836</v>
      </c>
      <c r="G324" s="6">
        <v>2128</v>
      </c>
      <c r="H324" s="7">
        <f t="shared" si="20"/>
        <v>292</v>
      </c>
      <c r="I324" s="8">
        <f t="shared" si="21"/>
        <v>0.15904139433551198</v>
      </c>
      <c r="J324" s="2">
        <v>140.99</v>
      </c>
      <c r="K324" s="2">
        <v>164.67000000000002</v>
      </c>
      <c r="L324" s="3">
        <f t="shared" si="22"/>
        <v>23.680000000000007</v>
      </c>
      <c r="M324" s="8">
        <f t="shared" si="23"/>
        <v>0.16795517412582456</v>
      </c>
    </row>
    <row r="325" spans="1:13">
      <c r="A325" s="17">
        <v>1560</v>
      </c>
      <c r="B325" s="18" t="s">
        <v>90</v>
      </c>
      <c r="C325" s="17">
        <v>6163</v>
      </c>
      <c r="D325" s="18" t="s">
        <v>404</v>
      </c>
      <c r="E325" s="18" t="s">
        <v>13</v>
      </c>
      <c r="F325" s="6">
        <v>0</v>
      </c>
      <c r="G325" s="6">
        <v>410</v>
      </c>
      <c r="H325" s="7">
        <f t="shared" si="20"/>
        <v>410</v>
      </c>
      <c r="I325" s="8" t="str">
        <f t="shared" si="21"/>
        <v>N/A</v>
      </c>
      <c r="J325" s="2">
        <v>0</v>
      </c>
      <c r="K325" s="2">
        <v>49</v>
      </c>
      <c r="L325" s="3">
        <f t="shared" si="22"/>
        <v>49</v>
      </c>
      <c r="M325" s="8" t="str">
        <f t="shared" si="23"/>
        <v>N/A</v>
      </c>
    </row>
    <row r="326" spans="1:13">
      <c r="A326" s="17">
        <v>1560</v>
      </c>
      <c r="B326" s="18" t="s">
        <v>90</v>
      </c>
      <c r="C326" s="17">
        <v>6163</v>
      </c>
      <c r="D326" s="18" t="s">
        <v>404</v>
      </c>
      <c r="E326" s="18" t="s">
        <v>15</v>
      </c>
      <c r="F326" s="6">
        <v>0</v>
      </c>
      <c r="G326" s="6">
        <v>410</v>
      </c>
      <c r="H326" s="7">
        <f t="shared" si="20"/>
        <v>410</v>
      </c>
      <c r="I326" s="8" t="str">
        <f t="shared" si="21"/>
        <v>N/A</v>
      </c>
      <c r="J326" s="2">
        <v>0</v>
      </c>
      <c r="K326" s="2">
        <v>49</v>
      </c>
      <c r="L326" s="3">
        <f t="shared" si="22"/>
        <v>49</v>
      </c>
      <c r="M326" s="8" t="str">
        <f t="shared" si="23"/>
        <v>N/A</v>
      </c>
    </row>
    <row r="327" spans="1:13">
      <c r="A327" s="17">
        <v>1560</v>
      </c>
      <c r="B327" s="18" t="s">
        <v>90</v>
      </c>
      <c r="C327" s="17">
        <v>7113</v>
      </c>
      <c r="D327" s="18" t="s">
        <v>436</v>
      </c>
      <c r="E327" s="18" t="s">
        <v>13</v>
      </c>
      <c r="F327" s="6">
        <v>998</v>
      </c>
      <c r="G327" s="6">
        <v>897</v>
      </c>
      <c r="H327" s="7">
        <f t="shared" si="20"/>
        <v>-101</v>
      </c>
      <c r="I327" s="8">
        <f t="shared" si="21"/>
        <v>-0.10120240480961924</v>
      </c>
      <c r="J327" s="2">
        <v>129.42000000000002</v>
      </c>
      <c r="K327" s="2">
        <v>112.5</v>
      </c>
      <c r="L327" s="3">
        <f t="shared" si="22"/>
        <v>-16.920000000000016</v>
      </c>
      <c r="M327" s="8">
        <f t="shared" si="23"/>
        <v>-0.13073713490959676</v>
      </c>
    </row>
    <row r="328" spans="1:13">
      <c r="A328" s="17">
        <v>1560</v>
      </c>
      <c r="B328" s="18" t="s">
        <v>90</v>
      </c>
      <c r="C328" s="17">
        <v>7113</v>
      </c>
      <c r="D328" s="18" t="s">
        <v>436</v>
      </c>
      <c r="E328" s="18" t="s">
        <v>15</v>
      </c>
      <c r="F328" s="6">
        <v>981</v>
      </c>
      <c r="G328" s="6">
        <v>746</v>
      </c>
      <c r="H328" s="7">
        <f t="shared" si="20"/>
        <v>-235</v>
      </c>
      <c r="I328" s="8">
        <f t="shared" si="21"/>
        <v>-0.23955147808358818</v>
      </c>
      <c r="J328" s="2">
        <v>123</v>
      </c>
      <c r="K328" s="2">
        <v>93.57</v>
      </c>
      <c r="L328" s="3">
        <f t="shared" si="22"/>
        <v>-29.430000000000007</v>
      </c>
      <c r="M328" s="8">
        <f t="shared" si="23"/>
        <v>-0.23926829268292688</v>
      </c>
    </row>
    <row r="329" spans="1:13">
      <c r="A329" s="17">
        <v>1560</v>
      </c>
      <c r="B329" s="18" t="s">
        <v>90</v>
      </c>
      <c r="C329" s="17">
        <v>7640</v>
      </c>
      <c r="D329" s="18" t="s">
        <v>469</v>
      </c>
      <c r="E329" s="18" t="s">
        <v>13</v>
      </c>
      <c r="F329" s="6">
        <v>1855</v>
      </c>
      <c r="G329" s="6">
        <v>1302</v>
      </c>
      <c r="H329" s="7">
        <f t="shared" si="20"/>
        <v>-553</v>
      </c>
      <c r="I329" s="8">
        <f t="shared" si="21"/>
        <v>-0.2981132075471698</v>
      </c>
      <c r="J329" s="2">
        <v>116.77000000000001</v>
      </c>
      <c r="K329" s="2">
        <v>86</v>
      </c>
      <c r="L329" s="3">
        <f t="shared" si="22"/>
        <v>-30.77000000000001</v>
      </c>
      <c r="M329" s="8">
        <f t="shared" si="23"/>
        <v>-0.26350946304701556</v>
      </c>
    </row>
    <row r="330" spans="1:13">
      <c r="A330" s="17">
        <v>1560</v>
      </c>
      <c r="B330" s="18" t="s">
        <v>90</v>
      </c>
      <c r="C330" s="17">
        <v>7640</v>
      </c>
      <c r="D330" s="18" t="s">
        <v>469</v>
      </c>
      <c r="E330" s="18" t="s">
        <v>15</v>
      </c>
      <c r="F330" s="6">
        <v>5928</v>
      </c>
      <c r="G330" s="6">
        <v>4864</v>
      </c>
      <c r="H330" s="7">
        <f t="shared" si="20"/>
        <v>-1064</v>
      </c>
      <c r="I330" s="8">
        <f t="shared" si="21"/>
        <v>-0.17948717948717949</v>
      </c>
      <c r="J330" s="2">
        <v>380.37</v>
      </c>
      <c r="K330" s="2">
        <v>328.96000000000004</v>
      </c>
      <c r="L330" s="3">
        <f t="shared" si="22"/>
        <v>-51.409999999999968</v>
      </c>
      <c r="M330" s="8">
        <f t="shared" si="23"/>
        <v>-0.13515787259773371</v>
      </c>
    </row>
    <row r="331" spans="1:13">
      <c r="A331" s="17">
        <v>1560</v>
      </c>
      <c r="B331" s="18" t="s">
        <v>90</v>
      </c>
      <c r="C331" s="17">
        <v>8918</v>
      </c>
      <c r="D331" s="18" t="s">
        <v>518</v>
      </c>
      <c r="E331" s="18" t="s">
        <v>13</v>
      </c>
      <c r="F331" s="6">
        <v>470</v>
      </c>
      <c r="G331" s="6">
        <v>586</v>
      </c>
      <c r="H331" s="7">
        <f t="shared" si="20"/>
        <v>116</v>
      </c>
      <c r="I331" s="8">
        <f t="shared" si="21"/>
        <v>0.24680851063829787</v>
      </c>
      <c r="J331" s="2">
        <v>44.400000000000006</v>
      </c>
      <c r="K331" s="2">
        <v>64.83</v>
      </c>
      <c r="L331" s="3">
        <f t="shared" si="22"/>
        <v>20.429999999999993</v>
      </c>
      <c r="M331" s="8">
        <f t="shared" si="23"/>
        <v>0.46013513513513493</v>
      </c>
    </row>
    <row r="332" spans="1:13">
      <c r="A332" s="17">
        <v>1560</v>
      </c>
      <c r="B332" s="18" t="s">
        <v>90</v>
      </c>
      <c r="C332" s="17">
        <v>8918</v>
      </c>
      <c r="D332" s="18" t="s">
        <v>518</v>
      </c>
      <c r="E332" s="18" t="s">
        <v>15</v>
      </c>
      <c r="F332" s="6">
        <v>1060</v>
      </c>
      <c r="G332" s="6">
        <v>1158</v>
      </c>
      <c r="H332" s="7">
        <f t="shared" si="20"/>
        <v>98</v>
      </c>
      <c r="I332" s="8">
        <f t="shared" si="21"/>
        <v>9.2452830188679239E-2</v>
      </c>
      <c r="J332" s="2">
        <v>122.50999999999999</v>
      </c>
      <c r="K332" s="2">
        <v>132</v>
      </c>
      <c r="L332" s="3">
        <f t="shared" si="22"/>
        <v>9.4900000000000091</v>
      </c>
      <c r="M332" s="8">
        <f t="shared" si="23"/>
        <v>7.7463064239653989E-2</v>
      </c>
    </row>
    <row r="333" spans="1:13">
      <c r="A333" s="17">
        <v>1560</v>
      </c>
      <c r="B333" s="18" t="s">
        <v>90</v>
      </c>
      <c r="C333" s="17">
        <v>9055</v>
      </c>
      <c r="D333" s="18" t="s">
        <v>529</v>
      </c>
      <c r="E333" s="18" t="s">
        <v>13</v>
      </c>
      <c r="F333" s="6">
        <v>0</v>
      </c>
      <c r="G333" s="6">
        <v>96</v>
      </c>
      <c r="H333" s="7">
        <f t="shared" si="20"/>
        <v>96</v>
      </c>
      <c r="I333" s="8" t="str">
        <f t="shared" si="21"/>
        <v>N/A</v>
      </c>
      <c r="J333" s="2">
        <v>0</v>
      </c>
      <c r="K333" s="2">
        <v>12</v>
      </c>
      <c r="L333" s="3">
        <f t="shared" si="22"/>
        <v>12</v>
      </c>
      <c r="M333" s="8" t="str">
        <f t="shared" si="23"/>
        <v>N/A</v>
      </c>
    </row>
    <row r="334" spans="1:13">
      <c r="A334" s="17">
        <v>1560</v>
      </c>
      <c r="B334" s="18" t="s">
        <v>90</v>
      </c>
      <c r="C334" s="17">
        <v>9055</v>
      </c>
      <c r="D334" s="18" t="s">
        <v>529</v>
      </c>
      <c r="E334" s="18" t="s">
        <v>15</v>
      </c>
      <c r="F334" s="6">
        <v>0</v>
      </c>
      <c r="G334" s="6">
        <v>96</v>
      </c>
      <c r="H334" s="7">
        <f t="shared" si="20"/>
        <v>96</v>
      </c>
      <c r="I334" s="8" t="str">
        <f t="shared" si="21"/>
        <v>N/A</v>
      </c>
      <c r="J334" s="2">
        <v>0</v>
      </c>
      <c r="K334" s="2">
        <v>12</v>
      </c>
      <c r="L334" s="3">
        <f t="shared" si="22"/>
        <v>12</v>
      </c>
      <c r="M334" s="8" t="str">
        <f t="shared" si="23"/>
        <v>N/A</v>
      </c>
    </row>
    <row r="335" spans="1:13">
      <c r="A335" s="17">
        <v>1560</v>
      </c>
      <c r="B335" s="18" t="s">
        <v>90</v>
      </c>
      <c r="C335" s="17">
        <v>9674</v>
      </c>
      <c r="D335" s="18" t="s">
        <v>554</v>
      </c>
      <c r="E335" s="18" t="s">
        <v>13</v>
      </c>
      <c r="F335" s="6">
        <v>2139</v>
      </c>
      <c r="G335" s="6">
        <v>1598</v>
      </c>
      <c r="H335" s="7">
        <f t="shared" si="20"/>
        <v>-541</v>
      </c>
      <c r="I335" s="8">
        <f t="shared" si="21"/>
        <v>-0.25292192613370734</v>
      </c>
      <c r="J335" s="2">
        <v>146.81</v>
      </c>
      <c r="K335" s="2">
        <v>103.49000000000001</v>
      </c>
      <c r="L335" s="3">
        <f t="shared" si="22"/>
        <v>-43.319999999999993</v>
      </c>
      <c r="M335" s="8">
        <f t="shared" si="23"/>
        <v>-0.29507526735236012</v>
      </c>
    </row>
    <row r="336" spans="1:13">
      <c r="A336" s="17">
        <v>1560</v>
      </c>
      <c r="B336" s="18" t="s">
        <v>90</v>
      </c>
      <c r="C336" s="17">
        <v>9674</v>
      </c>
      <c r="D336" s="18" t="s">
        <v>554</v>
      </c>
      <c r="E336" s="18" t="s">
        <v>15</v>
      </c>
      <c r="F336" s="6">
        <v>5290</v>
      </c>
      <c r="G336" s="6">
        <v>5008</v>
      </c>
      <c r="H336" s="7">
        <f t="shared" si="20"/>
        <v>-282</v>
      </c>
      <c r="I336" s="8">
        <f t="shared" si="21"/>
        <v>-5.330812854442344E-2</v>
      </c>
      <c r="J336" s="2">
        <v>344.76</v>
      </c>
      <c r="K336" s="2">
        <v>353.59000000000003</v>
      </c>
      <c r="L336" s="3">
        <f t="shared" si="22"/>
        <v>8.8300000000000409</v>
      </c>
      <c r="M336" s="8">
        <f t="shared" si="23"/>
        <v>2.5612019955911478E-2</v>
      </c>
    </row>
    <row r="337" spans="1:13">
      <c r="A337" s="17">
        <v>1580</v>
      </c>
      <c r="B337" s="18" t="s">
        <v>515</v>
      </c>
      <c r="C337" s="17">
        <v>1386</v>
      </c>
      <c r="D337" s="18" t="s">
        <v>516</v>
      </c>
      <c r="E337" s="18" t="s">
        <v>15</v>
      </c>
      <c r="F337" s="6">
        <v>2548</v>
      </c>
      <c r="G337" s="6">
        <v>2404</v>
      </c>
      <c r="H337" s="7">
        <f t="shared" si="20"/>
        <v>-144</v>
      </c>
      <c r="I337" s="8">
        <f t="shared" si="21"/>
        <v>-5.6514913657770803E-2</v>
      </c>
      <c r="J337" s="2">
        <v>171.66000000000003</v>
      </c>
      <c r="K337" s="2">
        <v>205.91</v>
      </c>
      <c r="L337" s="3">
        <f t="shared" si="22"/>
        <v>34.249999999999972</v>
      </c>
      <c r="M337" s="8">
        <f t="shared" si="23"/>
        <v>0.19952231154607927</v>
      </c>
    </row>
    <row r="338" spans="1:13">
      <c r="A338" s="17">
        <v>1828</v>
      </c>
      <c r="B338" s="18" t="s">
        <v>86</v>
      </c>
      <c r="C338" s="17">
        <v>515</v>
      </c>
      <c r="D338" s="18" t="s">
        <v>87</v>
      </c>
      <c r="E338" s="18" t="s">
        <v>15</v>
      </c>
      <c r="F338" s="6">
        <v>1136</v>
      </c>
      <c r="G338" s="6">
        <v>1277</v>
      </c>
      <c r="H338" s="7">
        <f t="shared" si="20"/>
        <v>141</v>
      </c>
      <c r="I338" s="8">
        <f t="shared" si="21"/>
        <v>0.12411971830985916</v>
      </c>
      <c r="J338" s="2">
        <v>92.83</v>
      </c>
      <c r="K338" s="2">
        <v>104.33</v>
      </c>
      <c r="L338" s="3">
        <f t="shared" si="22"/>
        <v>11.5</v>
      </c>
      <c r="M338" s="8">
        <f t="shared" si="23"/>
        <v>0.12388236561456425</v>
      </c>
    </row>
    <row r="339" spans="1:13">
      <c r="A339" s="17">
        <v>1828</v>
      </c>
      <c r="B339" s="18" t="s">
        <v>86</v>
      </c>
      <c r="C339" s="17">
        <v>515</v>
      </c>
      <c r="D339" s="18" t="s">
        <v>87</v>
      </c>
      <c r="E339" s="18" t="s">
        <v>17</v>
      </c>
      <c r="F339" s="6">
        <v>1130</v>
      </c>
      <c r="G339" s="6">
        <v>1314</v>
      </c>
      <c r="H339" s="7">
        <f t="shared" si="20"/>
        <v>184</v>
      </c>
      <c r="I339" s="8">
        <f t="shared" si="21"/>
        <v>0.16283185840707964</v>
      </c>
      <c r="J339" s="2">
        <v>94.17</v>
      </c>
      <c r="K339" s="2">
        <v>109.5</v>
      </c>
      <c r="L339" s="3">
        <f t="shared" si="22"/>
        <v>15.329999999999998</v>
      </c>
      <c r="M339" s="8">
        <f t="shared" si="23"/>
        <v>0.16279069767441859</v>
      </c>
    </row>
    <row r="340" spans="1:13">
      <c r="A340" s="17">
        <v>1828</v>
      </c>
      <c r="B340" s="18" t="s">
        <v>86</v>
      </c>
      <c r="C340" s="17">
        <v>8261</v>
      </c>
      <c r="D340" s="18" t="s">
        <v>439</v>
      </c>
      <c r="E340" s="18" t="s">
        <v>15</v>
      </c>
      <c r="F340" s="6">
        <v>4862</v>
      </c>
      <c r="G340" s="6">
        <v>3299</v>
      </c>
      <c r="H340" s="7">
        <f t="shared" si="20"/>
        <v>-1563</v>
      </c>
      <c r="I340" s="8">
        <f t="shared" si="21"/>
        <v>-0.32147264500205674</v>
      </c>
      <c r="J340" s="2">
        <v>385.47</v>
      </c>
      <c r="K340" s="2">
        <v>250.53</v>
      </c>
      <c r="L340" s="3">
        <f t="shared" si="22"/>
        <v>-134.94000000000003</v>
      </c>
      <c r="M340" s="8">
        <f t="shared" si="23"/>
        <v>-0.35006615300801625</v>
      </c>
    </row>
    <row r="341" spans="1:13">
      <c r="A341" s="17">
        <v>1828</v>
      </c>
      <c r="B341" s="18" t="s">
        <v>86</v>
      </c>
      <c r="C341" s="17">
        <v>8262</v>
      </c>
      <c r="D341" s="18" t="s">
        <v>247</v>
      </c>
      <c r="E341" s="18" t="s">
        <v>15</v>
      </c>
      <c r="F341" s="6">
        <v>347</v>
      </c>
      <c r="G341" s="6">
        <v>422</v>
      </c>
      <c r="H341" s="7">
        <f t="shared" si="20"/>
        <v>75</v>
      </c>
      <c r="I341" s="8">
        <f t="shared" si="21"/>
        <v>0.21613832853025935</v>
      </c>
      <c r="J341" s="2">
        <v>26.15</v>
      </c>
      <c r="K341" s="2">
        <v>72.710000000000008</v>
      </c>
      <c r="L341" s="3">
        <f t="shared" si="22"/>
        <v>46.560000000000009</v>
      </c>
      <c r="M341" s="8">
        <f t="shared" si="23"/>
        <v>1.7804971319311669</v>
      </c>
    </row>
    <row r="342" spans="1:13">
      <c r="A342" s="17">
        <v>2000</v>
      </c>
      <c r="B342" s="18" t="s">
        <v>49</v>
      </c>
      <c r="C342" s="17">
        <v>1619</v>
      </c>
      <c r="D342" s="18" t="s">
        <v>178</v>
      </c>
      <c r="E342" s="18" t="s">
        <v>15</v>
      </c>
      <c r="F342" s="6">
        <v>3695</v>
      </c>
      <c r="G342" s="6">
        <v>3587</v>
      </c>
      <c r="H342" s="7">
        <f t="shared" si="20"/>
        <v>-108</v>
      </c>
      <c r="I342" s="8">
        <f t="shared" si="21"/>
        <v>-2.9228687415426252E-2</v>
      </c>
      <c r="J342" s="2">
        <v>245.52999999999997</v>
      </c>
      <c r="K342" s="2">
        <v>192.7</v>
      </c>
      <c r="L342" s="3">
        <f t="shared" si="22"/>
        <v>-52.829999999999984</v>
      </c>
      <c r="M342" s="8">
        <f t="shared" si="23"/>
        <v>-0.21516718934549744</v>
      </c>
    </row>
    <row r="343" spans="1:13">
      <c r="A343" s="17">
        <v>2000</v>
      </c>
      <c r="B343" s="18" t="s">
        <v>49</v>
      </c>
      <c r="C343" s="17">
        <v>9676</v>
      </c>
      <c r="D343" s="18" t="s">
        <v>364</v>
      </c>
      <c r="E343" s="18" t="s">
        <v>15</v>
      </c>
      <c r="F343" s="6">
        <v>2555</v>
      </c>
      <c r="G343" s="6">
        <v>2526</v>
      </c>
      <c r="H343" s="7">
        <f t="shared" si="20"/>
        <v>-29</v>
      </c>
      <c r="I343" s="8">
        <f t="shared" si="21"/>
        <v>-1.1350293542074364E-2</v>
      </c>
      <c r="J343" s="2">
        <v>235.73999999999998</v>
      </c>
      <c r="K343" s="2">
        <v>175.82999999999998</v>
      </c>
      <c r="L343" s="3">
        <f t="shared" si="22"/>
        <v>-59.91</v>
      </c>
      <c r="M343" s="8">
        <f t="shared" si="23"/>
        <v>-0.25413591244591499</v>
      </c>
    </row>
    <row r="344" spans="1:13">
      <c r="A344" s="17">
        <v>2000</v>
      </c>
      <c r="B344" s="18" t="s">
        <v>49</v>
      </c>
      <c r="C344" s="17">
        <v>9681</v>
      </c>
      <c r="D344" s="18" t="s">
        <v>228</v>
      </c>
      <c r="E344" s="18" t="s">
        <v>15</v>
      </c>
      <c r="F344" s="6">
        <v>2865</v>
      </c>
      <c r="G344" s="6">
        <v>2937</v>
      </c>
      <c r="H344" s="7">
        <f t="shared" si="20"/>
        <v>72</v>
      </c>
      <c r="I344" s="8">
        <f t="shared" si="21"/>
        <v>2.5130890052356022E-2</v>
      </c>
      <c r="J344" s="2">
        <v>226.89</v>
      </c>
      <c r="K344" s="2">
        <v>180.34</v>
      </c>
      <c r="L344" s="3">
        <f t="shared" si="22"/>
        <v>-46.549999999999983</v>
      </c>
      <c r="M344" s="8">
        <f t="shared" si="23"/>
        <v>-0.20516549869981041</v>
      </c>
    </row>
    <row r="345" spans="1:13">
      <c r="A345" s="17">
        <v>2000</v>
      </c>
      <c r="B345" s="18" t="s">
        <v>49</v>
      </c>
      <c r="C345" s="17">
        <v>9682</v>
      </c>
      <c r="D345" s="18" t="s">
        <v>401</v>
      </c>
      <c r="E345" s="18" t="s">
        <v>15</v>
      </c>
      <c r="F345" s="6">
        <v>1992</v>
      </c>
      <c r="G345" s="6">
        <v>1020</v>
      </c>
      <c r="H345" s="7">
        <f t="shared" si="20"/>
        <v>-972</v>
      </c>
      <c r="I345" s="8">
        <f t="shared" si="21"/>
        <v>-0.48795180722891568</v>
      </c>
      <c r="J345" s="2">
        <v>166.45</v>
      </c>
      <c r="K345" s="2">
        <v>75.41</v>
      </c>
      <c r="L345" s="3">
        <f t="shared" si="22"/>
        <v>-91.039999999999992</v>
      </c>
      <c r="M345" s="8">
        <f t="shared" si="23"/>
        <v>-0.5469510363472514</v>
      </c>
    </row>
    <row r="346" spans="1:13">
      <c r="A346" s="17">
        <v>2000</v>
      </c>
      <c r="B346" s="18" t="s">
        <v>49</v>
      </c>
      <c r="C346" s="17">
        <v>9683</v>
      </c>
      <c r="D346" s="18" t="s">
        <v>192</v>
      </c>
      <c r="E346" s="18" t="s">
        <v>15</v>
      </c>
      <c r="F346" s="6">
        <v>1577</v>
      </c>
      <c r="G346" s="6">
        <v>1617</v>
      </c>
      <c r="H346" s="7">
        <f t="shared" si="20"/>
        <v>40</v>
      </c>
      <c r="I346" s="8">
        <f t="shared" si="21"/>
        <v>2.5364616360177554E-2</v>
      </c>
      <c r="J346" s="2">
        <v>124.08</v>
      </c>
      <c r="K346" s="2">
        <v>100.22999999999999</v>
      </c>
      <c r="L346" s="3">
        <f t="shared" si="22"/>
        <v>-23.850000000000009</v>
      </c>
      <c r="M346" s="8">
        <f t="shared" si="23"/>
        <v>-0.19221470019342368</v>
      </c>
    </row>
    <row r="347" spans="1:13">
      <c r="A347" s="17">
        <v>2000</v>
      </c>
      <c r="B347" s="18" t="s">
        <v>49</v>
      </c>
      <c r="C347" s="17">
        <v>9688</v>
      </c>
      <c r="D347" s="18" t="s">
        <v>384</v>
      </c>
      <c r="E347" s="18" t="s">
        <v>15</v>
      </c>
      <c r="F347" s="6">
        <v>2688</v>
      </c>
      <c r="G347" s="6">
        <v>2452</v>
      </c>
      <c r="H347" s="7">
        <f t="shared" si="20"/>
        <v>-236</v>
      </c>
      <c r="I347" s="8">
        <f t="shared" si="21"/>
        <v>-8.7797619047619041E-2</v>
      </c>
      <c r="J347" s="2">
        <v>227.82</v>
      </c>
      <c r="K347" s="2">
        <v>174.27999999999997</v>
      </c>
      <c r="L347" s="3">
        <f t="shared" si="22"/>
        <v>-53.54000000000002</v>
      </c>
      <c r="M347" s="8">
        <f t="shared" si="23"/>
        <v>-0.23501009568957959</v>
      </c>
    </row>
    <row r="348" spans="1:13">
      <c r="A348" s="17">
        <v>2000</v>
      </c>
      <c r="B348" s="18" t="s">
        <v>49</v>
      </c>
      <c r="C348" s="17">
        <v>9689</v>
      </c>
      <c r="D348" s="18" t="s">
        <v>345</v>
      </c>
      <c r="E348" s="18" t="s">
        <v>15</v>
      </c>
      <c r="F348" s="6">
        <v>1121</v>
      </c>
      <c r="G348" s="6">
        <v>1275</v>
      </c>
      <c r="H348" s="7">
        <f t="shared" si="20"/>
        <v>154</v>
      </c>
      <c r="I348" s="8">
        <f t="shared" si="21"/>
        <v>0.13737734165923282</v>
      </c>
      <c r="J348" s="2">
        <v>95.61</v>
      </c>
      <c r="K348" s="2">
        <v>100.84</v>
      </c>
      <c r="L348" s="3">
        <f t="shared" si="22"/>
        <v>5.230000000000004</v>
      </c>
      <c r="M348" s="8">
        <f t="shared" si="23"/>
        <v>5.4701391067879968E-2</v>
      </c>
    </row>
    <row r="349" spans="1:13">
      <c r="A349" s="17">
        <v>2000</v>
      </c>
      <c r="B349" s="18" t="s">
        <v>49</v>
      </c>
      <c r="C349" s="17">
        <v>9690</v>
      </c>
      <c r="D349" s="18" t="s">
        <v>151</v>
      </c>
      <c r="E349" s="18" t="s">
        <v>15</v>
      </c>
      <c r="F349" s="6">
        <v>1492</v>
      </c>
      <c r="G349" s="6">
        <v>1448</v>
      </c>
      <c r="H349" s="7">
        <f t="shared" si="20"/>
        <v>-44</v>
      </c>
      <c r="I349" s="8">
        <f t="shared" si="21"/>
        <v>-2.9490616621983913E-2</v>
      </c>
      <c r="J349" s="2">
        <v>136.18</v>
      </c>
      <c r="K349" s="2">
        <v>101.16999999999999</v>
      </c>
      <c r="L349" s="3">
        <f t="shared" si="22"/>
        <v>-35.010000000000019</v>
      </c>
      <c r="M349" s="8">
        <f t="shared" si="23"/>
        <v>-0.25708620942869742</v>
      </c>
    </row>
    <row r="350" spans="1:13">
      <c r="A350" s="17">
        <v>2000</v>
      </c>
      <c r="B350" s="18" t="s">
        <v>49</v>
      </c>
      <c r="C350" s="17">
        <v>9692</v>
      </c>
      <c r="D350" s="18" t="s">
        <v>50</v>
      </c>
      <c r="E350" s="18" t="s">
        <v>15</v>
      </c>
      <c r="F350" s="6">
        <v>1130</v>
      </c>
      <c r="G350" s="6">
        <v>1740</v>
      </c>
      <c r="H350" s="7">
        <f t="shared" si="20"/>
        <v>610</v>
      </c>
      <c r="I350" s="8">
        <f t="shared" si="21"/>
        <v>0.53982300884955747</v>
      </c>
      <c r="J350" s="2">
        <v>104.23</v>
      </c>
      <c r="K350" s="2">
        <v>118.85000000000001</v>
      </c>
      <c r="L350" s="3">
        <f t="shared" si="22"/>
        <v>14.620000000000005</v>
      </c>
      <c r="M350" s="8">
        <f t="shared" si="23"/>
        <v>0.14026671783555603</v>
      </c>
    </row>
    <row r="351" spans="1:13">
      <c r="A351" s="17">
        <v>2000</v>
      </c>
      <c r="B351" s="18" t="s">
        <v>49</v>
      </c>
      <c r="C351" s="17">
        <v>9695</v>
      </c>
      <c r="D351" s="18" t="s">
        <v>279</v>
      </c>
      <c r="E351" s="18" t="s">
        <v>15</v>
      </c>
      <c r="F351" s="6">
        <v>822</v>
      </c>
      <c r="G351" s="6">
        <v>1038</v>
      </c>
      <c r="H351" s="7">
        <f t="shared" si="20"/>
        <v>216</v>
      </c>
      <c r="I351" s="8">
        <f t="shared" si="21"/>
        <v>0.26277372262773724</v>
      </c>
      <c r="J351" s="2">
        <v>68.849999999999994</v>
      </c>
      <c r="K351" s="2">
        <v>74.52</v>
      </c>
      <c r="L351" s="3">
        <f t="shared" si="22"/>
        <v>5.6700000000000017</v>
      </c>
      <c r="M351" s="8">
        <f t="shared" si="23"/>
        <v>8.2352941176470615E-2</v>
      </c>
    </row>
    <row r="352" spans="1:13">
      <c r="A352" s="17">
        <v>2000</v>
      </c>
      <c r="B352" s="18" t="s">
        <v>49</v>
      </c>
      <c r="C352" s="17">
        <v>9697</v>
      </c>
      <c r="D352" s="18" t="s">
        <v>424</v>
      </c>
      <c r="E352" s="18" t="s">
        <v>15</v>
      </c>
      <c r="F352" s="6">
        <v>452</v>
      </c>
      <c r="G352" s="6">
        <v>533</v>
      </c>
      <c r="H352" s="7">
        <f t="shared" si="20"/>
        <v>81</v>
      </c>
      <c r="I352" s="8">
        <f t="shared" si="21"/>
        <v>0.17920353982300885</v>
      </c>
      <c r="J352" s="2">
        <v>60.44</v>
      </c>
      <c r="K352" s="2">
        <v>40.78</v>
      </c>
      <c r="L352" s="3">
        <f t="shared" si="22"/>
        <v>-19.659999999999997</v>
      </c>
      <c r="M352" s="8">
        <f t="shared" si="23"/>
        <v>-0.32528127068166773</v>
      </c>
    </row>
    <row r="353" spans="1:13">
      <c r="A353" s="17">
        <v>2000</v>
      </c>
      <c r="B353" s="18" t="s">
        <v>49</v>
      </c>
      <c r="C353" s="17">
        <v>9698</v>
      </c>
      <c r="D353" s="18" t="s">
        <v>531</v>
      </c>
      <c r="E353" s="18" t="s">
        <v>15</v>
      </c>
      <c r="F353" s="6">
        <v>434</v>
      </c>
      <c r="G353" s="6">
        <v>605</v>
      </c>
      <c r="H353" s="7">
        <f t="shared" si="20"/>
        <v>171</v>
      </c>
      <c r="I353" s="8">
        <f t="shared" si="21"/>
        <v>0.39400921658986177</v>
      </c>
      <c r="J353" s="2">
        <v>51.08</v>
      </c>
      <c r="K353" s="2">
        <v>43.7</v>
      </c>
      <c r="L353" s="3">
        <f t="shared" si="22"/>
        <v>-7.3799999999999955</v>
      </c>
      <c r="M353" s="8">
        <f t="shared" si="23"/>
        <v>-0.14447924823805786</v>
      </c>
    </row>
    <row r="354" spans="1:13">
      <c r="A354" s="17">
        <v>2000</v>
      </c>
      <c r="B354" s="18" t="s">
        <v>49</v>
      </c>
      <c r="C354" s="17">
        <v>9699</v>
      </c>
      <c r="D354" s="18" t="s">
        <v>423</v>
      </c>
      <c r="E354" s="18" t="s">
        <v>15</v>
      </c>
      <c r="F354" s="6">
        <v>1022</v>
      </c>
      <c r="G354" s="6">
        <v>1152</v>
      </c>
      <c r="H354" s="7">
        <f t="shared" si="20"/>
        <v>130</v>
      </c>
      <c r="I354" s="8">
        <f t="shared" si="21"/>
        <v>0.12720156555772993</v>
      </c>
      <c r="J354" s="2">
        <v>104.03</v>
      </c>
      <c r="K354" s="2">
        <v>68.25</v>
      </c>
      <c r="L354" s="3">
        <f t="shared" si="22"/>
        <v>-35.78</v>
      </c>
      <c r="M354" s="8">
        <f t="shared" si="23"/>
        <v>-0.34393924829376143</v>
      </c>
    </row>
    <row r="355" spans="1:13">
      <c r="A355" s="17">
        <v>2020</v>
      </c>
      <c r="B355" s="18" t="s">
        <v>128</v>
      </c>
      <c r="C355" s="17">
        <v>1936</v>
      </c>
      <c r="D355" s="18" t="s">
        <v>468</v>
      </c>
      <c r="E355" s="18" t="s">
        <v>15</v>
      </c>
      <c r="F355" s="6">
        <v>562</v>
      </c>
      <c r="G355" s="6">
        <v>316</v>
      </c>
      <c r="H355" s="7">
        <f t="shared" si="20"/>
        <v>-246</v>
      </c>
      <c r="I355" s="8">
        <f t="shared" si="21"/>
        <v>-0.4377224199288256</v>
      </c>
      <c r="J355" s="2">
        <v>36.83</v>
      </c>
      <c r="K355" s="2">
        <v>20.71</v>
      </c>
      <c r="L355" s="3">
        <f t="shared" si="22"/>
        <v>-16.119999999999997</v>
      </c>
      <c r="M355" s="8">
        <f t="shared" si="23"/>
        <v>-0.43768666847678517</v>
      </c>
    </row>
    <row r="356" spans="1:13">
      <c r="A356" s="17">
        <v>2020</v>
      </c>
      <c r="B356" s="18" t="s">
        <v>128</v>
      </c>
      <c r="C356" s="17">
        <v>8399</v>
      </c>
      <c r="D356" s="18" t="s">
        <v>129</v>
      </c>
      <c r="E356" s="18" t="s">
        <v>15</v>
      </c>
      <c r="F356" s="6">
        <v>3253</v>
      </c>
      <c r="G356" s="6">
        <v>3357</v>
      </c>
      <c r="H356" s="7">
        <f t="shared" si="20"/>
        <v>104</v>
      </c>
      <c r="I356" s="8">
        <f t="shared" si="21"/>
        <v>3.1970488779588073E-2</v>
      </c>
      <c r="J356" s="2">
        <v>195.13</v>
      </c>
      <c r="K356" s="2">
        <v>195.10000000000002</v>
      </c>
      <c r="L356" s="3">
        <f t="shared" si="22"/>
        <v>-2.9999999999972715E-2</v>
      </c>
      <c r="M356" s="8">
        <f t="shared" si="23"/>
        <v>-1.5374365807396462E-4</v>
      </c>
    </row>
    <row r="357" spans="1:13">
      <c r="A357" s="17">
        <v>2020</v>
      </c>
      <c r="B357" s="18" t="s">
        <v>128</v>
      </c>
      <c r="C357" s="17">
        <v>8399</v>
      </c>
      <c r="D357" s="18" t="s">
        <v>129</v>
      </c>
      <c r="E357" s="18" t="s">
        <v>19</v>
      </c>
      <c r="F357" s="6">
        <v>3219</v>
      </c>
      <c r="G357" s="6">
        <v>3301</v>
      </c>
      <c r="H357" s="7">
        <f t="shared" si="20"/>
        <v>82</v>
      </c>
      <c r="I357" s="8">
        <f t="shared" si="21"/>
        <v>2.5473749611680647E-2</v>
      </c>
      <c r="J357" s="2">
        <v>194.5</v>
      </c>
      <c r="K357" s="2">
        <v>196.66</v>
      </c>
      <c r="L357" s="3">
        <f t="shared" si="22"/>
        <v>2.1599999999999966</v>
      </c>
      <c r="M357" s="8">
        <f t="shared" si="23"/>
        <v>1.1105398457583531E-2</v>
      </c>
    </row>
    <row r="358" spans="1:13">
      <c r="A358" s="17">
        <v>2395</v>
      </c>
      <c r="B358" s="18" t="s">
        <v>143</v>
      </c>
      <c r="C358" s="17">
        <v>8832</v>
      </c>
      <c r="D358" s="18" t="s">
        <v>512</v>
      </c>
      <c r="E358" s="18" t="s">
        <v>13</v>
      </c>
      <c r="F358" s="6">
        <v>254</v>
      </c>
      <c r="G358" s="6">
        <v>418</v>
      </c>
      <c r="H358" s="7">
        <f t="shared" si="20"/>
        <v>164</v>
      </c>
      <c r="I358" s="8">
        <f t="shared" si="21"/>
        <v>0.64566929133858264</v>
      </c>
      <c r="J358" s="2">
        <v>14</v>
      </c>
      <c r="K358" s="2">
        <v>29.049999999999997</v>
      </c>
      <c r="L358" s="3">
        <f t="shared" si="22"/>
        <v>15.049999999999997</v>
      </c>
      <c r="M358" s="8">
        <f t="shared" si="23"/>
        <v>1.0749999999999997</v>
      </c>
    </row>
    <row r="359" spans="1:13">
      <c r="A359" s="17">
        <v>2395</v>
      </c>
      <c r="B359" s="18" t="s">
        <v>143</v>
      </c>
      <c r="C359" s="17">
        <v>8832</v>
      </c>
      <c r="D359" s="18" t="s">
        <v>512</v>
      </c>
      <c r="E359" s="18" t="s">
        <v>15</v>
      </c>
      <c r="F359" s="6">
        <v>566</v>
      </c>
      <c r="G359" s="6">
        <v>825</v>
      </c>
      <c r="H359" s="7">
        <f t="shared" si="20"/>
        <v>259</v>
      </c>
      <c r="I359" s="8">
        <f t="shared" si="21"/>
        <v>0.4575971731448763</v>
      </c>
      <c r="J359" s="2">
        <v>31.82</v>
      </c>
      <c r="K359" s="2">
        <v>52.309999999999995</v>
      </c>
      <c r="L359" s="3">
        <f t="shared" si="22"/>
        <v>20.489999999999995</v>
      </c>
      <c r="M359" s="8">
        <f t="shared" si="23"/>
        <v>0.64393463230672521</v>
      </c>
    </row>
    <row r="360" spans="1:13">
      <c r="A360" s="17">
        <v>2395</v>
      </c>
      <c r="B360" s="18" t="s">
        <v>143</v>
      </c>
      <c r="C360" s="17">
        <v>8833</v>
      </c>
      <c r="D360" s="18" t="s">
        <v>144</v>
      </c>
      <c r="E360" s="18" t="s">
        <v>15</v>
      </c>
      <c r="F360" s="6">
        <v>1374</v>
      </c>
      <c r="G360" s="6">
        <v>1740</v>
      </c>
      <c r="H360" s="7">
        <f t="shared" si="20"/>
        <v>366</v>
      </c>
      <c r="I360" s="8">
        <f t="shared" si="21"/>
        <v>0.26637554585152839</v>
      </c>
      <c r="J360" s="2">
        <v>76.919999999999987</v>
      </c>
      <c r="K360" s="2">
        <v>97.1</v>
      </c>
      <c r="L360" s="3">
        <f t="shared" si="22"/>
        <v>20.180000000000007</v>
      </c>
      <c r="M360" s="8">
        <f t="shared" si="23"/>
        <v>0.2623504940197609</v>
      </c>
    </row>
    <row r="361" spans="1:13">
      <c r="A361" s="17">
        <v>2405</v>
      </c>
      <c r="B361" s="18" t="s">
        <v>191</v>
      </c>
      <c r="C361" s="17">
        <v>1850</v>
      </c>
      <c r="D361" s="18" t="s">
        <v>190</v>
      </c>
      <c r="E361" s="18" t="s">
        <v>15</v>
      </c>
      <c r="F361" s="6">
        <v>5067</v>
      </c>
      <c r="G361" s="6">
        <v>4815</v>
      </c>
      <c r="H361" s="7">
        <f t="shared" si="20"/>
        <v>-252</v>
      </c>
      <c r="I361" s="8">
        <f t="shared" si="21"/>
        <v>-4.9733570159857902E-2</v>
      </c>
      <c r="J361" s="2">
        <v>259.83999999999997</v>
      </c>
      <c r="K361" s="2">
        <v>246.38</v>
      </c>
      <c r="L361" s="3">
        <f t="shared" si="22"/>
        <v>-13.45999999999998</v>
      </c>
      <c r="M361" s="8">
        <f t="shared" si="23"/>
        <v>-5.1801108374384161E-2</v>
      </c>
    </row>
    <row r="362" spans="1:13">
      <c r="A362" s="17">
        <v>2405</v>
      </c>
      <c r="B362" s="18" t="s">
        <v>191</v>
      </c>
      <c r="C362" s="17">
        <v>7857</v>
      </c>
      <c r="D362" s="18" t="s">
        <v>267</v>
      </c>
      <c r="E362" s="18" t="s">
        <v>15</v>
      </c>
      <c r="F362" s="6">
        <v>4383</v>
      </c>
      <c r="G362" s="6">
        <v>3706</v>
      </c>
      <c r="H362" s="7">
        <f t="shared" si="20"/>
        <v>-677</v>
      </c>
      <c r="I362" s="8">
        <f t="shared" si="21"/>
        <v>-0.15446041524070273</v>
      </c>
      <c r="J362" s="2">
        <v>223.5</v>
      </c>
      <c r="K362" s="2">
        <v>188.49</v>
      </c>
      <c r="L362" s="3">
        <f t="shared" si="22"/>
        <v>-35.009999999999991</v>
      </c>
      <c r="M362" s="8">
        <f t="shared" si="23"/>
        <v>-0.15664429530201338</v>
      </c>
    </row>
    <row r="363" spans="1:13">
      <c r="A363" s="17">
        <v>2520</v>
      </c>
      <c r="B363" s="18" t="s">
        <v>351</v>
      </c>
      <c r="C363" s="17">
        <v>4841</v>
      </c>
      <c r="D363" s="18" t="s">
        <v>352</v>
      </c>
      <c r="E363" s="18" t="s">
        <v>15</v>
      </c>
      <c r="F363" s="6">
        <v>6454</v>
      </c>
      <c r="G363" s="6">
        <v>5305</v>
      </c>
      <c r="H363" s="7">
        <f t="shared" si="20"/>
        <v>-1149</v>
      </c>
      <c r="I363" s="8">
        <f t="shared" si="21"/>
        <v>-0.1780291292221878</v>
      </c>
      <c r="J363" s="2">
        <v>373.68</v>
      </c>
      <c r="K363" s="2">
        <v>292</v>
      </c>
      <c r="L363" s="3">
        <f t="shared" si="22"/>
        <v>-81.680000000000007</v>
      </c>
      <c r="M363" s="8">
        <f t="shared" si="23"/>
        <v>-0.21858274459430529</v>
      </c>
    </row>
    <row r="364" spans="1:13">
      <c r="A364" s="17">
        <v>2530</v>
      </c>
      <c r="B364" s="18" t="s">
        <v>331</v>
      </c>
      <c r="C364" s="17">
        <v>5114</v>
      </c>
      <c r="D364" s="18" t="s">
        <v>332</v>
      </c>
      <c r="E364" s="18" t="s">
        <v>15</v>
      </c>
      <c r="F364" s="6">
        <v>2995</v>
      </c>
      <c r="G364" s="6">
        <v>2549</v>
      </c>
      <c r="H364" s="7">
        <f t="shared" si="20"/>
        <v>-446</v>
      </c>
      <c r="I364" s="8">
        <f t="shared" si="21"/>
        <v>-0.14891485809682806</v>
      </c>
      <c r="J364" s="2">
        <v>196.92000000000002</v>
      </c>
      <c r="K364" s="2">
        <v>166.93</v>
      </c>
      <c r="L364" s="3">
        <f t="shared" si="22"/>
        <v>-29.990000000000009</v>
      </c>
      <c r="M364" s="8">
        <f t="shared" si="23"/>
        <v>-0.15229534836481823</v>
      </c>
    </row>
    <row r="365" spans="1:13">
      <c r="A365" s="17">
        <v>2660</v>
      </c>
      <c r="B365" s="18" t="s">
        <v>539</v>
      </c>
      <c r="C365" s="17">
        <v>9268</v>
      </c>
      <c r="D365" s="18" t="s">
        <v>538</v>
      </c>
      <c r="E365" s="18" t="s">
        <v>13</v>
      </c>
      <c r="F365" s="6">
        <v>554</v>
      </c>
      <c r="G365" s="6">
        <v>408</v>
      </c>
      <c r="H365" s="7">
        <f t="shared" si="20"/>
        <v>-146</v>
      </c>
      <c r="I365" s="8">
        <f t="shared" si="21"/>
        <v>-0.26353790613718414</v>
      </c>
      <c r="J365" s="2">
        <v>62.71</v>
      </c>
      <c r="K365" s="2">
        <v>46.87</v>
      </c>
      <c r="L365" s="3">
        <f t="shared" si="22"/>
        <v>-15.840000000000003</v>
      </c>
      <c r="M365" s="8">
        <f t="shared" si="23"/>
        <v>-0.2525912932546644</v>
      </c>
    </row>
    <row r="366" spans="1:13">
      <c r="A366" s="17">
        <v>2660</v>
      </c>
      <c r="B366" s="18" t="s">
        <v>539</v>
      </c>
      <c r="C366" s="17">
        <v>9268</v>
      </c>
      <c r="D366" s="18" t="s">
        <v>538</v>
      </c>
      <c r="E366" s="18" t="s">
        <v>15</v>
      </c>
      <c r="F366" s="6">
        <v>839</v>
      </c>
      <c r="G366" s="6">
        <v>716</v>
      </c>
      <c r="H366" s="7">
        <f t="shared" si="20"/>
        <v>-123</v>
      </c>
      <c r="I366" s="8">
        <f t="shared" si="21"/>
        <v>-0.1466030989272944</v>
      </c>
      <c r="J366" s="2">
        <v>96.93</v>
      </c>
      <c r="K366" s="2">
        <v>83.9</v>
      </c>
      <c r="L366" s="3">
        <f t="shared" si="22"/>
        <v>-13.030000000000001</v>
      </c>
      <c r="M366" s="8">
        <f t="shared" si="23"/>
        <v>-0.13442690601464974</v>
      </c>
    </row>
    <row r="367" spans="1:13">
      <c r="A367" s="17">
        <v>2690</v>
      </c>
      <c r="B367" s="18" t="s">
        <v>115</v>
      </c>
      <c r="C367" s="17">
        <v>1488</v>
      </c>
      <c r="D367" s="18" t="s">
        <v>177</v>
      </c>
      <c r="E367" s="18" t="s">
        <v>15</v>
      </c>
      <c r="F367" s="6">
        <v>1210</v>
      </c>
      <c r="G367" s="6">
        <v>1224</v>
      </c>
      <c r="H367" s="7">
        <f t="shared" si="20"/>
        <v>14</v>
      </c>
      <c r="I367" s="8">
        <f t="shared" si="21"/>
        <v>1.1570247933884297E-2</v>
      </c>
      <c r="J367" s="2">
        <v>79.31</v>
      </c>
      <c r="K367" s="2">
        <v>79.08</v>
      </c>
      <c r="L367" s="3">
        <f t="shared" si="22"/>
        <v>-0.23000000000000398</v>
      </c>
      <c r="M367" s="8">
        <f t="shared" si="23"/>
        <v>-2.9000126087505231E-3</v>
      </c>
    </row>
    <row r="368" spans="1:13">
      <c r="A368" s="17">
        <v>2690</v>
      </c>
      <c r="B368" s="18" t="s">
        <v>115</v>
      </c>
      <c r="C368" s="17">
        <v>4376</v>
      </c>
      <c r="D368" s="18" t="s">
        <v>452</v>
      </c>
      <c r="E368" s="18" t="s">
        <v>15</v>
      </c>
      <c r="F368" s="6">
        <v>3782</v>
      </c>
      <c r="G368" s="6">
        <v>5843</v>
      </c>
      <c r="H368" s="7">
        <f t="shared" si="20"/>
        <v>2061</v>
      </c>
      <c r="I368" s="8">
        <f t="shared" si="21"/>
        <v>0.54494976203067158</v>
      </c>
      <c r="J368" s="2">
        <v>229.82999999999998</v>
      </c>
      <c r="K368" s="2">
        <v>346.75</v>
      </c>
      <c r="L368" s="3">
        <f t="shared" si="22"/>
        <v>116.92000000000002</v>
      </c>
      <c r="M368" s="8">
        <f t="shared" si="23"/>
        <v>0.5087238393595267</v>
      </c>
    </row>
    <row r="369" spans="1:13">
      <c r="A369" s="17">
        <v>2690</v>
      </c>
      <c r="B369" s="18" t="s">
        <v>115</v>
      </c>
      <c r="C369" s="17">
        <v>5916</v>
      </c>
      <c r="D369" s="18" t="s">
        <v>385</v>
      </c>
      <c r="E369" s="18" t="s">
        <v>15</v>
      </c>
      <c r="F369" s="6">
        <v>2235</v>
      </c>
      <c r="G369" s="6">
        <v>1993</v>
      </c>
      <c r="H369" s="7">
        <f t="shared" si="20"/>
        <v>-242</v>
      </c>
      <c r="I369" s="8">
        <f t="shared" si="21"/>
        <v>-0.10827740492170022</v>
      </c>
      <c r="J369" s="2">
        <v>134.66</v>
      </c>
      <c r="K369" s="2">
        <v>116.11</v>
      </c>
      <c r="L369" s="3">
        <f t="shared" si="22"/>
        <v>-18.549999999999997</v>
      </c>
      <c r="M369" s="8">
        <f t="shared" si="23"/>
        <v>-0.137754344274469</v>
      </c>
    </row>
    <row r="370" spans="1:13">
      <c r="A370" s="17">
        <v>2690</v>
      </c>
      <c r="B370" s="18" t="s">
        <v>115</v>
      </c>
      <c r="C370" s="17">
        <v>9787</v>
      </c>
      <c r="D370" s="18" t="s">
        <v>116</v>
      </c>
      <c r="E370" s="18" t="s">
        <v>15</v>
      </c>
      <c r="F370" s="6">
        <v>905</v>
      </c>
      <c r="G370" s="6">
        <v>2201</v>
      </c>
      <c r="H370" s="7">
        <f t="shared" si="20"/>
        <v>1296</v>
      </c>
      <c r="I370" s="8">
        <f t="shared" si="21"/>
        <v>1.4320441988950277</v>
      </c>
      <c r="J370" s="2">
        <v>68.819999999999993</v>
      </c>
      <c r="K370" s="2">
        <v>128.32</v>
      </c>
      <c r="L370" s="3">
        <f t="shared" si="22"/>
        <v>59.5</v>
      </c>
      <c r="M370" s="8">
        <f t="shared" si="23"/>
        <v>0.86457425167102597</v>
      </c>
    </row>
    <row r="371" spans="1:13">
      <c r="A371" s="17">
        <v>2690</v>
      </c>
      <c r="B371" s="18" t="s">
        <v>115</v>
      </c>
      <c r="C371" s="17">
        <v>9790</v>
      </c>
      <c r="D371" s="18" t="s">
        <v>117</v>
      </c>
      <c r="E371" s="18" t="s">
        <v>15</v>
      </c>
      <c r="F371" s="6">
        <v>507</v>
      </c>
      <c r="G371" s="6">
        <v>573</v>
      </c>
      <c r="H371" s="7">
        <f t="shared" si="20"/>
        <v>66</v>
      </c>
      <c r="I371" s="8">
        <f t="shared" si="21"/>
        <v>0.13017751479289941</v>
      </c>
      <c r="J371" s="2">
        <v>62.510000000000005</v>
      </c>
      <c r="K371" s="2">
        <v>79.13</v>
      </c>
      <c r="L371" s="3">
        <f t="shared" si="22"/>
        <v>16.61999999999999</v>
      </c>
      <c r="M371" s="8">
        <f t="shared" si="23"/>
        <v>0.26587745960646281</v>
      </c>
    </row>
    <row r="372" spans="1:13">
      <c r="A372" s="17">
        <v>2690</v>
      </c>
      <c r="B372" s="18" t="s">
        <v>115</v>
      </c>
      <c r="C372" s="17">
        <v>9795</v>
      </c>
      <c r="D372" s="18" t="s">
        <v>447</v>
      </c>
      <c r="E372" s="18" t="s">
        <v>15</v>
      </c>
      <c r="F372" s="6">
        <v>1945</v>
      </c>
      <c r="G372" s="6">
        <v>1587</v>
      </c>
      <c r="H372" s="7">
        <f t="shared" si="20"/>
        <v>-358</v>
      </c>
      <c r="I372" s="8">
        <f t="shared" si="21"/>
        <v>-0.18406169665809768</v>
      </c>
      <c r="J372" s="2">
        <v>117.4</v>
      </c>
      <c r="K372" s="2">
        <v>93.27</v>
      </c>
      <c r="L372" s="3">
        <f t="shared" si="22"/>
        <v>-24.13000000000001</v>
      </c>
      <c r="M372" s="8">
        <f t="shared" si="23"/>
        <v>-0.20553662691652477</v>
      </c>
    </row>
    <row r="373" spans="1:13">
      <c r="A373" s="17">
        <v>2690</v>
      </c>
      <c r="B373" s="18" t="s">
        <v>115</v>
      </c>
      <c r="C373" s="17">
        <v>9796</v>
      </c>
      <c r="D373" s="18" t="s">
        <v>355</v>
      </c>
      <c r="E373" s="18" t="s">
        <v>15</v>
      </c>
      <c r="F373" s="6">
        <v>2170</v>
      </c>
      <c r="G373" s="6">
        <v>2972</v>
      </c>
      <c r="H373" s="7">
        <f t="shared" si="20"/>
        <v>802</v>
      </c>
      <c r="I373" s="8">
        <f t="shared" si="21"/>
        <v>0.36958525345622117</v>
      </c>
      <c r="J373" s="2">
        <v>129.79</v>
      </c>
      <c r="K373" s="2">
        <v>171.47</v>
      </c>
      <c r="L373" s="3">
        <f t="shared" si="22"/>
        <v>41.680000000000007</v>
      </c>
      <c r="M373" s="8">
        <f t="shared" si="23"/>
        <v>0.32113413976423461</v>
      </c>
    </row>
    <row r="374" spans="1:13">
      <c r="A374" s="17">
        <v>2690</v>
      </c>
      <c r="B374" s="18" t="s">
        <v>115</v>
      </c>
      <c r="C374" s="17">
        <v>9797</v>
      </c>
      <c r="D374" s="18" t="s">
        <v>557</v>
      </c>
      <c r="E374" s="18" t="s">
        <v>15</v>
      </c>
      <c r="F374" s="6">
        <v>3893</v>
      </c>
      <c r="G374" s="6">
        <v>2173</v>
      </c>
      <c r="H374" s="7">
        <f t="shared" si="20"/>
        <v>-1720</v>
      </c>
      <c r="I374" s="8">
        <f t="shared" si="21"/>
        <v>-0.44181864885692268</v>
      </c>
      <c r="J374" s="2">
        <v>233.7</v>
      </c>
      <c r="K374" s="2">
        <v>124.09</v>
      </c>
      <c r="L374" s="3">
        <f t="shared" si="22"/>
        <v>-109.60999999999999</v>
      </c>
      <c r="M374" s="8">
        <f t="shared" si="23"/>
        <v>-0.4690201112537441</v>
      </c>
    </row>
    <row r="375" spans="1:13">
      <c r="A375" s="17">
        <v>2700</v>
      </c>
      <c r="B375" s="18" t="s">
        <v>83</v>
      </c>
      <c r="C375" s="17">
        <v>472</v>
      </c>
      <c r="D375" s="18" t="s">
        <v>84</v>
      </c>
      <c r="E375" s="18" t="s">
        <v>13</v>
      </c>
      <c r="F375" s="6">
        <v>769</v>
      </c>
      <c r="G375" s="6">
        <v>604</v>
      </c>
      <c r="H375" s="7">
        <f t="shared" si="20"/>
        <v>-165</v>
      </c>
      <c r="I375" s="8">
        <f t="shared" si="21"/>
        <v>-0.21456436931079323</v>
      </c>
      <c r="J375" s="2">
        <v>51.27</v>
      </c>
      <c r="K375" s="2">
        <v>40.270000000000003</v>
      </c>
      <c r="L375" s="3">
        <f t="shared" si="22"/>
        <v>-11</v>
      </c>
      <c r="M375" s="8">
        <f t="shared" si="23"/>
        <v>-0.21455041934854691</v>
      </c>
    </row>
    <row r="376" spans="1:13">
      <c r="A376" s="17">
        <v>2700</v>
      </c>
      <c r="B376" s="18" t="s">
        <v>83</v>
      </c>
      <c r="C376" s="17">
        <v>472</v>
      </c>
      <c r="D376" s="18" t="s">
        <v>84</v>
      </c>
      <c r="E376" s="18" t="s">
        <v>15</v>
      </c>
      <c r="F376" s="6">
        <v>2783</v>
      </c>
      <c r="G376" s="6">
        <v>2365</v>
      </c>
      <c r="H376" s="7">
        <f t="shared" si="20"/>
        <v>-418</v>
      </c>
      <c r="I376" s="8">
        <f t="shared" si="21"/>
        <v>-0.15019762845849802</v>
      </c>
      <c r="J376" s="2">
        <v>145.07</v>
      </c>
      <c r="K376" s="2">
        <v>120.52000000000001</v>
      </c>
      <c r="L376" s="3">
        <f t="shared" si="22"/>
        <v>-24.549999999999983</v>
      </c>
      <c r="M376" s="8">
        <f t="shared" si="23"/>
        <v>-0.16922864823878117</v>
      </c>
    </row>
    <row r="377" spans="1:13">
      <c r="A377" s="17">
        <v>2700</v>
      </c>
      <c r="B377" s="18" t="s">
        <v>83</v>
      </c>
      <c r="C377" s="17">
        <v>7212</v>
      </c>
      <c r="D377" s="18" t="s">
        <v>362</v>
      </c>
      <c r="E377" s="18" t="s">
        <v>15</v>
      </c>
      <c r="F377" s="6">
        <v>3890</v>
      </c>
      <c r="G377" s="6">
        <v>3991</v>
      </c>
      <c r="H377" s="7">
        <f t="shared" si="20"/>
        <v>101</v>
      </c>
      <c r="I377" s="8">
        <f t="shared" si="21"/>
        <v>2.596401028277635E-2</v>
      </c>
      <c r="J377" s="2">
        <v>231.41</v>
      </c>
      <c r="K377" s="2">
        <v>226.38</v>
      </c>
      <c r="L377" s="3">
        <f t="shared" si="22"/>
        <v>-5.0300000000000011</v>
      </c>
      <c r="M377" s="8">
        <f t="shared" si="23"/>
        <v>-2.1736312173199088E-2</v>
      </c>
    </row>
    <row r="378" spans="1:13">
      <c r="A378" s="17">
        <v>2700</v>
      </c>
      <c r="B378" s="18" t="s">
        <v>83</v>
      </c>
      <c r="C378" s="17">
        <v>9134</v>
      </c>
      <c r="D378" s="18" t="s">
        <v>537</v>
      </c>
      <c r="E378" s="18" t="s">
        <v>15</v>
      </c>
      <c r="F378" s="6">
        <v>2262</v>
      </c>
      <c r="G378" s="6">
        <v>2169</v>
      </c>
      <c r="H378" s="7">
        <f t="shared" si="20"/>
        <v>-93</v>
      </c>
      <c r="I378" s="8">
        <f t="shared" si="21"/>
        <v>-4.1114058355437667E-2</v>
      </c>
      <c r="J378" s="2">
        <v>117.67999999999999</v>
      </c>
      <c r="K378" s="2">
        <v>110.37</v>
      </c>
      <c r="L378" s="3">
        <f t="shared" si="22"/>
        <v>-7.3099999999999881</v>
      </c>
      <c r="M378" s="8">
        <f t="shared" si="23"/>
        <v>-6.2117607070020293E-2</v>
      </c>
    </row>
    <row r="379" spans="1:13">
      <c r="A379" s="17">
        <v>2810</v>
      </c>
      <c r="B379" s="18" t="s">
        <v>170</v>
      </c>
      <c r="C379" s="17">
        <v>1420</v>
      </c>
      <c r="D379" s="18" t="s">
        <v>171</v>
      </c>
      <c r="E379" s="18" t="s">
        <v>13</v>
      </c>
      <c r="F379" s="6">
        <v>391</v>
      </c>
      <c r="G379" s="6">
        <v>1102</v>
      </c>
      <c r="H379" s="7">
        <f t="shared" si="20"/>
        <v>711</v>
      </c>
      <c r="I379" s="8">
        <f t="shared" si="21"/>
        <v>1.8184143222506395</v>
      </c>
      <c r="J379" s="2">
        <v>24.44</v>
      </c>
      <c r="K379" s="2">
        <v>73.47</v>
      </c>
      <c r="L379" s="3">
        <f t="shared" si="22"/>
        <v>49.03</v>
      </c>
      <c r="M379" s="8">
        <f t="shared" si="23"/>
        <v>2.0061374795417346</v>
      </c>
    </row>
    <row r="380" spans="1:13">
      <c r="A380" s="17">
        <v>2810</v>
      </c>
      <c r="B380" s="18" t="s">
        <v>170</v>
      </c>
      <c r="C380" s="17">
        <v>1420</v>
      </c>
      <c r="D380" s="18" t="s">
        <v>171</v>
      </c>
      <c r="E380" s="18" t="s">
        <v>15</v>
      </c>
      <c r="F380" s="6">
        <v>623</v>
      </c>
      <c r="G380" s="6">
        <v>2608</v>
      </c>
      <c r="H380" s="7">
        <f t="shared" si="20"/>
        <v>1985</v>
      </c>
      <c r="I380" s="8">
        <f t="shared" si="21"/>
        <v>3.1861958266452648</v>
      </c>
      <c r="J380" s="2">
        <v>38.880000000000003</v>
      </c>
      <c r="K380" s="2">
        <v>173.87</v>
      </c>
      <c r="L380" s="3">
        <f t="shared" si="22"/>
        <v>134.99</v>
      </c>
      <c r="M380" s="8">
        <f t="shared" si="23"/>
        <v>3.4719650205761319</v>
      </c>
    </row>
    <row r="381" spans="1:13">
      <c r="A381" s="17">
        <v>2820</v>
      </c>
      <c r="B381" s="18" t="s">
        <v>480</v>
      </c>
      <c r="C381" s="17">
        <v>7900</v>
      </c>
      <c r="D381" s="18" t="s">
        <v>481</v>
      </c>
      <c r="E381" s="18" t="s">
        <v>13</v>
      </c>
      <c r="F381" s="6">
        <v>59</v>
      </c>
      <c r="G381" s="6">
        <v>81</v>
      </c>
      <c r="H381" s="7">
        <f t="shared" si="20"/>
        <v>22</v>
      </c>
      <c r="I381" s="8">
        <f t="shared" si="21"/>
        <v>0.3728813559322034</v>
      </c>
      <c r="J381" s="2">
        <v>3.9400000000000004</v>
      </c>
      <c r="K381" s="2">
        <v>5.4</v>
      </c>
      <c r="L381" s="3">
        <f t="shared" si="22"/>
        <v>1.46</v>
      </c>
      <c r="M381" s="8">
        <f t="shared" si="23"/>
        <v>0.37055837563451771</v>
      </c>
    </row>
    <row r="382" spans="1:13">
      <c r="A382" s="17">
        <v>2820</v>
      </c>
      <c r="B382" s="18" t="s">
        <v>480</v>
      </c>
      <c r="C382" s="17">
        <v>7900</v>
      </c>
      <c r="D382" s="18" t="s">
        <v>481</v>
      </c>
      <c r="E382" s="18" t="s">
        <v>15</v>
      </c>
      <c r="F382" s="6">
        <v>444</v>
      </c>
      <c r="G382" s="6">
        <v>223</v>
      </c>
      <c r="H382" s="7">
        <f t="shared" si="20"/>
        <v>-221</v>
      </c>
      <c r="I382" s="8">
        <f t="shared" si="21"/>
        <v>-0.49774774774774777</v>
      </c>
      <c r="J382" s="2">
        <v>29.6</v>
      </c>
      <c r="K382" s="2">
        <v>16.649999999999999</v>
      </c>
      <c r="L382" s="3">
        <f t="shared" si="22"/>
        <v>-12.950000000000003</v>
      </c>
      <c r="M382" s="8">
        <f t="shared" si="23"/>
        <v>-0.43750000000000006</v>
      </c>
    </row>
    <row r="383" spans="1:13">
      <c r="A383" s="17">
        <v>3120</v>
      </c>
      <c r="B383" s="18" t="s">
        <v>33</v>
      </c>
      <c r="C383" s="17">
        <v>52</v>
      </c>
      <c r="D383" s="18" t="s">
        <v>311</v>
      </c>
      <c r="E383" s="18" t="s">
        <v>13</v>
      </c>
      <c r="F383" s="6">
        <v>1586</v>
      </c>
      <c r="G383" s="6">
        <v>316</v>
      </c>
      <c r="H383" s="7">
        <f t="shared" si="20"/>
        <v>-1270</v>
      </c>
      <c r="I383" s="8">
        <f t="shared" si="21"/>
        <v>-0.80075662042875162</v>
      </c>
      <c r="J383" s="2">
        <v>104.83</v>
      </c>
      <c r="K383" s="2">
        <v>70.849999999999994</v>
      </c>
      <c r="L383" s="3">
        <f t="shared" si="22"/>
        <v>-33.980000000000004</v>
      </c>
      <c r="M383" s="8">
        <f t="shared" si="23"/>
        <v>-0.3241438519507775</v>
      </c>
    </row>
    <row r="384" spans="1:13">
      <c r="A384" s="17">
        <v>3120</v>
      </c>
      <c r="B384" s="18" t="s">
        <v>33</v>
      </c>
      <c r="C384" s="17">
        <v>1384</v>
      </c>
      <c r="D384" s="18" t="s">
        <v>164</v>
      </c>
      <c r="E384" s="18" t="s">
        <v>13</v>
      </c>
      <c r="F384" s="6">
        <v>1168</v>
      </c>
      <c r="G384" s="6">
        <v>1264</v>
      </c>
      <c r="H384" s="7">
        <f t="shared" si="20"/>
        <v>96</v>
      </c>
      <c r="I384" s="8">
        <f t="shared" si="21"/>
        <v>8.2191780821917804E-2</v>
      </c>
      <c r="J384" s="2">
        <v>72.199999999999989</v>
      </c>
      <c r="K384" s="2">
        <v>61.44</v>
      </c>
      <c r="L384" s="3">
        <f t="shared" si="22"/>
        <v>-10.759999999999991</v>
      </c>
      <c r="M384" s="8">
        <f t="shared" si="23"/>
        <v>-0.14903047091412733</v>
      </c>
    </row>
    <row r="385" spans="1:13">
      <c r="A385" s="17">
        <v>3120</v>
      </c>
      <c r="B385" s="18" t="s">
        <v>33</v>
      </c>
      <c r="C385" s="17">
        <v>1384</v>
      </c>
      <c r="D385" s="18" t="s">
        <v>164</v>
      </c>
      <c r="E385" s="18" t="s">
        <v>15</v>
      </c>
      <c r="F385" s="6">
        <v>4218</v>
      </c>
      <c r="G385" s="6">
        <v>6766</v>
      </c>
      <c r="H385" s="7">
        <f t="shared" si="20"/>
        <v>2548</v>
      </c>
      <c r="I385" s="8">
        <f t="shared" si="21"/>
        <v>0.60407776197249885</v>
      </c>
      <c r="J385" s="2">
        <v>275.48</v>
      </c>
      <c r="K385" s="2">
        <v>356.47</v>
      </c>
      <c r="L385" s="3">
        <f t="shared" si="22"/>
        <v>80.990000000000009</v>
      </c>
      <c r="M385" s="8">
        <f t="shared" si="23"/>
        <v>0.29399593436910121</v>
      </c>
    </row>
    <row r="386" spans="1:13">
      <c r="A386" s="17">
        <v>3120</v>
      </c>
      <c r="B386" s="18" t="s">
        <v>33</v>
      </c>
      <c r="C386" s="17">
        <v>2657</v>
      </c>
      <c r="D386" s="18" t="s">
        <v>232</v>
      </c>
      <c r="E386" s="18" t="s">
        <v>13</v>
      </c>
      <c r="F386" s="6">
        <v>386</v>
      </c>
      <c r="G386" s="6">
        <v>255</v>
      </c>
      <c r="H386" s="7">
        <f t="shared" si="20"/>
        <v>-131</v>
      </c>
      <c r="I386" s="8">
        <f t="shared" si="21"/>
        <v>-0.3393782383419689</v>
      </c>
      <c r="J386" s="2">
        <v>25.73</v>
      </c>
      <c r="K386" s="2">
        <v>15.06</v>
      </c>
      <c r="L386" s="3">
        <f t="shared" si="22"/>
        <v>-10.67</v>
      </c>
      <c r="M386" s="8">
        <f t="shared" si="23"/>
        <v>-0.41469102215312864</v>
      </c>
    </row>
    <row r="387" spans="1:13">
      <c r="A387" s="17">
        <v>3120</v>
      </c>
      <c r="B387" s="18" t="s">
        <v>33</v>
      </c>
      <c r="C387" s="17">
        <v>2657</v>
      </c>
      <c r="D387" s="18" t="s">
        <v>232</v>
      </c>
      <c r="E387" s="18" t="s">
        <v>15</v>
      </c>
      <c r="F387" s="6">
        <v>491</v>
      </c>
      <c r="G387" s="6">
        <v>451</v>
      </c>
      <c r="H387" s="7">
        <f t="shared" ref="H387:H450" si="24">+G387-F387</f>
        <v>-40</v>
      </c>
      <c r="I387" s="8">
        <f t="shared" ref="I387:I450" si="25">IF(F387=0,"N/A",+H387/F387)</f>
        <v>-8.1466395112016296E-2</v>
      </c>
      <c r="J387" s="2">
        <v>32.270000000000003</v>
      </c>
      <c r="K387" s="2">
        <v>26.5</v>
      </c>
      <c r="L387" s="3">
        <f t="shared" ref="L387:L450" si="26">+K387-J387</f>
        <v>-5.7700000000000031</v>
      </c>
      <c r="M387" s="8">
        <f t="shared" ref="M387:M450" si="27">IF(J387=0,"N/A",+L387/J387)</f>
        <v>-0.17880384257824614</v>
      </c>
    </row>
    <row r="388" spans="1:13">
      <c r="A388" s="17">
        <v>3120</v>
      </c>
      <c r="B388" s="18" t="s">
        <v>33</v>
      </c>
      <c r="C388" s="17">
        <v>3162</v>
      </c>
      <c r="D388" s="18" t="s">
        <v>270</v>
      </c>
      <c r="E388" s="18" t="s">
        <v>13</v>
      </c>
      <c r="F388" s="6">
        <v>265</v>
      </c>
      <c r="G388" s="6">
        <v>613</v>
      </c>
      <c r="H388" s="7">
        <f t="shared" si="24"/>
        <v>348</v>
      </c>
      <c r="I388" s="8">
        <f t="shared" si="25"/>
        <v>1.3132075471698113</v>
      </c>
      <c r="J388" s="2">
        <v>26.5</v>
      </c>
      <c r="K388" s="2">
        <v>72.31</v>
      </c>
      <c r="L388" s="3">
        <f t="shared" si="26"/>
        <v>45.81</v>
      </c>
      <c r="M388" s="8">
        <f t="shared" si="27"/>
        <v>1.7286792452830189</v>
      </c>
    </row>
    <row r="389" spans="1:13">
      <c r="A389" s="17">
        <v>3120</v>
      </c>
      <c r="B389" s="18" t="s">
        <v>33</v>
      </c>
      <c r="C389" s="17">
        <v>3162</v>
      </c>
      <c r="D389" s="18" t="s">
        <v>270</v>
      </c>
      <c r="E389" s="18" t="s">
        <v>15</v>
      </c>
      <c r="F389" s="6">
        <v>317</v>
      </c>
      <c r="G389" s="6">
        <v>1178</v>
      </c>
      <c r="H389" s="7">
        <f t="shared" si="24"/>
        <v>861</v>
      </c>
      <c r="I389" s="8">
        <f t="shared" si="25"/>
        <v>2.7160883280757098</v>
      </c>
      <c r="J389" s="2">
        <v>31.7</v>
      </c>
      <c r="K389" s="2">
        <v>131.15</v>
      </c>
      <c r="L389" s="3">
        <f t="shared" si="26"/>
        <v>99.45</v>
      </c>
      <c r="M389" s="8">
        <f t="shared" si="27"/>
        <v>3.137223974763407</v>
      </c>
    </row>
    <row r="390" spans="1:13">
      <c r="A390" s="17">
        <v>3120</v>
      </c>
      <c r="B390" s="18" t="s">
        <v>33</v>
      </c>
      <c r="C390" s="17">
        <v>3610</v>
      </c>
      <c r="D390" s="18" t="s">
        <v>291</v>
      </c>
      <c r="E390" s="18" t="s">
        <v>13</v>
      </c>
      <c r="F390" s="6">
        <v>617</v>
      </c>
      <c r="G390" s="6">
        <v>546</v>
      </c>
      <c r="H390" s="7">
        <f t="shared" si="24"/>
        <v>-71</v>
      </c>
      <c r="I390" s="8">
        <f t="shared" si="25"/>
        <v>-0.11507293354943274</v>
      </c>
      <c r="J390" s="2">
        <v>41.73</v>
      </c>
      <c r="K390" s="2">
        <v>37.270000000000003</v>
      </c>
      <c r="L390" s="3">
        <f t="shared" si="26"/>
        <v>-4.4599999999999937</v>
      </c>
      <c r="M390" s="8">
        <f t="shared" si="27"/>
        <v>-0.10687754612988244</v>
      </c>
    </row>
    <row r="391" spans="1:13">
      <c r="A391" s="17">
        <v>3120</v>
      </c>
      <c r="B391" s="18" t="s">
        <v>33</v>
      </c>
      <c r="C391" s="17">
        <v>3610</v>
      </c>
      <c r="D391" s="18" t="s">
        <v>291</v>
      </c>
      <c r="E391" s="18" t="s">
        <v>15</v>
      </c>
      <c r="F391" s="6">
        <v>1577</v>
      </c>
      <c r="G391" s="6">
        <v>1623</v>
      </c>
      <c r="H391" s="7">
        <f t="shared" si="24"/>
        <v>46</v>
      </c>
      <c r="I391" s="8">
        <f t="shared" si="25"/>
        <v>2.9169308814204185E-2</v>
      </c>
      <c r="J391" s="2">
        <v>104.58</v>
      </c>
      <c r="K391" s="2">
        <v>109.14</v>
      </c>
      <c r="L391" s="3">
        <f t="shared" si="26"/>
        <v>4.5600000000000023</v>
      </c>
      <c r="M391" s="8">
        <f t="shared" si="27"/>
        <v>4.360298336201953E-2</v>
      </c>
    </row>
    <row r="392" spans="1:13">
      <c r="A392" s="17">
        <v>3120</v>
      </c>
      <c r="B392" s="18" t="s">
        <v>33</v>
      </c>
      <c r="C392" s="17">
        <v>3614</v>
      </c>
      <c r="D392" s="18" t="s">
        <v>292</v>
      </c>
      <c r="E392" s="18" t="s">
        <v>13</v>
      </c>
      <c r="F392" s="6">
        <v>912</v>
      </c>
      <c r="G392" s="6">
        <v>673</v>
      </c>
      <c r="H392" s="7">
        <f t="shared" si="24"/>
        <v>-239</v>
      </c>
      <c r="I392" s="8">
        <f t="shared" si="25"/>
        <v>-0.26206140350877194</v>
      </c>
      <c r="J392" s="2">
        <v>65.61</v>
      </c>
      <c r="K392" s="2">
        <v>43.61</v>
      </c>
      <c r="L392" s="3">
        <f t="shared" si="26"/>
        <v>-22</v>
      </c>
      <c r="M392" s="8">
        <f t="shared" si="27"/>
        <v>-0.33531473860691968</v>
      </c>
    </row>
    <row r="393" spans="1:13">
      <c r="A393" s="17">
        <v>3120</v>
      </c>
      <c r="B393" s="18" t="s">
        <v>33</v>
      </c>
      <c r="C393" s="17">
        <v>3614</v>
      </c>
      <c r="D393" s="18" t="s">
        <v>292</v>
      </c>
      <c r="E393" s="18" t="s">
        <v>15</v>
      </c>
      <c r="F393" s="6">
        <v>1503</v>
      </c>
      <c r="G393" s="6">
        <v>864</v>
      </c>
      <c r="H393" s="7">
        <f t="shared" si="24"/>
        <v>-639</v>
      </c>
      <c r="I393" s="8">
        <f t="shared" si="25"/>
        <v>-0.42514970059880242</v>
      </c>
      <c r="J393" s="2">
        <v>104.67</v>
      </c>
      <c r="K393" s="2">
        <v>56.230000000000004</v>
      </c>
      <c r="L393" s="3">
        <f t="shared" si="26"/>
        <v>-48.44</v>
      </c>
      <c r="M393" s="8">
        <f t="shared" si="27"/>
        <v>-0.46278780930543612</v>
      </c>
    </row>
    <row r="394" spans="1:13">
      <c r="A394" s="17">
        <v>3120</v>
      </c>
      <c r="B394" s="18" t="s">
        <v>33</v>
      </c>
      <c r="C394" s="17">
        <v>4425</v>
      </c>
      <c r="D394" s="18" t="s">
        <v>330</v>
      </c>
      <c r="E394" s="18" t="s">
        <v>13</v>
      </c>
      <c r="F394" s="6">
        <v>146</v>
      </c>
      <c r="G394" s="6">
        <v>353</v>
      </c>
      <c r="H394" s="7">
        <f t="shared" si="24"/>
        <v>207</v>
      </c>
      <c r="I394" s="8">
        <f t="shared" si="25"/>
        <v>1.4178082191780821</v>
      </c>
      <c r="J394" s="2">
        <v>9.1300000000000008</v>
      </c>
      <c r="K394" s="2">
        <v>26.060000000000002</v>
      </c>
      <c r="L394" s="3">
        <f t="shared" si="26"/>
        <v>16.93</v>
      </c>
      <c r="M394" s="8">
        <f t="shared" si="27"/>
        <v>1.8543263964950709</v>
      </c>
    </row>
    <row r="395" spans="1:13">
      <c r="A395" s="17">
        <v>3120</v>
      </c>
      <c r="B395" s="18" t="s">
        <v>33</v>
      </c>
      <c r="C395" s="17">
        <v>4425</v>
      </c>
      <c r="D395" s="18" t="s">
        <v>330</v>
      </c>
      <c r="E395" s="18" t="s">
        <v>15</v>
      </c>
      <c r="F395" s="6">
        <v>341</v>
      </c>
      <c r="G395" s="6">
        <v>510</v>
      </c>
      <c r="H395" s="7">
        <f t="shared" si="24"/>
        <v>169</v>
      </c>
      <c r="I395" s="8">
        <f t="shared" si="25"/>
        <v>0.49560117302052786</v>
      </c>
      <c r="J395" s="2">
        <v>21.31</v>
      </c>
      <c r="K395" s="2">
        <v>38.71</v>
      </c>
      <c r="L395" s="3">
        <f t="shared" si="26"/>
        <v>17.400000000000002</v>
      </c>
      <c r="M395" s="8">
        <f t="shared" si="27"/>
        <v>0.81651806663538262</v>
      </c>
    </row>
    <row r="396" spans="1:13">
      <c r="A396" s="17">
        <v>3120</v>
      </c>
      <c r="B396" s="18" t="s">
        <v>33</v>
      </c>
      <c r="C396" s="17">
        <v>4438</v>
      </c>
      <c r="D396" s="18" t="s">
        <v>438</v>
      </c>
      <c r="E396" s="18" t="s">
        <v>13</v>
      </c>
      <c r="F396" s="6">
        <v>418</v>
      </c>
      <c r="G396" s="6">
        <v>1580</v>
      </c>
      <c r="H396" s="7">
        <f t="shared" si="24"/>
        <v>1162</v>
      </c>
      <c r="I396" s="8">
        <f t="shared" si="25"/>
        <v>2.7799043062200957</v>
      </c>
      <c r="J396" s="2">
        <v>77.97</v>
      </c>
      <c r="K396" s="2">
        <v>199.22</v>
      </c>
      <c r="L396" s="3">
        <f t="shared" si="26"/>
        <v>121.25</v>
      </c>
      <c r="M396" s="8">
        <f t="shared" si="27"/>
        <v>1.5550852892138003</v>
      </c>
    </row>
    <row r="397" spans="1:13">
      <c r="A397" s="17">
        <v>3120</v>
      </c>
      <c r="B397" s="18" t="s">
        <v>33</v>
      </c>
      <c r="C397" s="17">
        <v>4438</v>
      </c>
      <c r="D397" s="18" t="s">
        <v>438</v>
      </c>
      <c r="E397" s="18" t="s">
        <v>15</v>
      </c>
      <c r="F397" s="6">
        <v>528</v>
      </c>
      <c r="G397" s="6">
        <v>1704</v>
      </c>
      <c r="H397" s="7">
        <f t="shared" si="24"/>
        <v>1176</v>
      </c>
      <c r="I397" s="8">
        <f t="shared" si="25"/>
        <v>2.2272727272727271</v>
      </c>
      <c r="J397" s="2">
        <v>96.13</v>
      </c>
      <c r="K397" s="2">
        <v>195.73000000000002</v>
      </c>
      <c r="L397" s="3">
        <f t="shared" si="26"/>
        <v>99.600000000000023</v>
      </c>
      <c r="M397" s="8">
        <f t="shared" si="27"/>
        <v>1.0360969520441072</v>
      </c>
    </row>
    <row r="398" spans="1:13">
      <c r="A398" s="17">
        <v>3120</v>
      </c>
      <c r="B398" s="18" t="s">
        <v>33</v>
      </c>
      <c r="C398" s="17">
        <v>5620</v>
      </c>
      <c r="D398" s="18" t="s">
        <v>368</v>
      </c>
      <c r="E398" s="18" t="s">
        <v>13</v>
      </c>
      <c r="F398" s="6">
        <v>401</v>
      </c>
      <c r="G398" s="6">
        <v>1138</v>
      </c>
      <c r="H398" s="7">
        <f t="shared" si="24"/>
        <v>737</v>
      </c>
      <c r="I398" s="8">
        <f t="shared" si="25"/>
        <v>1.8379052369077307</v>
      </c>
      <c r="J398" s="2">
        <v>66.83</v>
      </c>
      <c r="K398" s="2">
        <v>70.5</v>
      </c>
      <c r="L398" s="3">
        <f t="shared" si="26"/>
        <v>3.6700000000000017</v>
      </c>
      <c r="M398" s="8">
        <f t="shared" si="27"/>
        <v>5.4915457130031452E-2</v>
      </c>
    </row>
    <row r="399" spans="1:13">
      <c r="A399" s="17">
        <v>3120</v>
      </c>
      <c r="B399" s="18" t="s">
        <v>33</v>
      </c>
      <c r="C399" s="17">
        <v>5620</v>
      </c>
      <c r="D399" s="18" t="s">
        <v>368</v>
      </c>
      <c r="E399" s="18" t="s">
        <v>15</v>
      </c>
      <c r="F399" s="6">
        <v>436</v>
      </c>
      <c r="G399" s="6">
        <v>1351</v>
      </c>
      <c r="H399" s="7">
        <f t="shared" si="24"/>
        <v>915</v>
      </c>
      <c r="I399" s="8">
        <f t="shared" si="25"/>
        <v>2.0986238532110093</v>
      </c>
      <c r="J399" s="2">
        <v>72.33</v>
      </c>
      <c r="K399" s="2">
        <v>83.88</v>
      </c>
      <c r="L399" s="3">
        <f t="shared" si="26"/>
        <v>11.549999999999997</v>
      </c>
      <c r="M399" s="8">
        <f t="shared" si="27"/>
        <v>0.15968477810037326</v>
      </c>
    </row>
    <row r="400" spans="1:13">
      <c r="A400" s="17">
        <v>3120</v>
      </c>
      <c r="B400" s="18" t="s">
        <v>33</v>
      </c>
      <c r="C400" s="17">
        <v>5660</v>
      </c>
      <c r="D400" s="18" t="s">
        <v>375</v>
      </c>
      <c r="E400" s="18" t="s">
        <v>13</v>
      </c>
      <c r="F400" s="6">
        <v>1462</v>
      </c>
      <c r="G400" s="6">
        <v>1147</v>
      </c>
      <c r="H400" s="7">
        <f t="shared" si="24"/>
        <v>-315</v>
      </c>
      <c r="I400" s="8">
        <f t="shared" si="25"/>
        <v>-0.21545827633378933</v>
      </c>
      <c r="J400" s="2">
        <v>94.52</v>
      </c>
      <c r="K400" s="2">
        <v>78.64</v>
      </c>
      <c r="L400" s="3">
        <f t="shared" si="26"/>
        <v>-15.879999999999995</v>
      </c>
      <c r="M400" s="8">
        <f t="shared" si="27"/>
        <v>-0.1680067710537452</v>
      </c>
    </row>
    <row r="401" spans="1:13">
      <c r="A401" s="17">
        <v>3120</v>
      </c>
      <c r="B401" s="18" t="s">
        <v>33</v>
      </c>
      <c r="C401" s="17">
        <v>5985</v>
      </c>
      <c r="D401" s="18" t="s">
        <v>392</v>
      </c>
      <c r="E401" s="18" t="s">
        <v>13</v>
      </c>
      <c r="F401" s="6">
        <v>2389</v>
      </c>
      <c r="G401" s="6">
        <v>4385</v>
      </c>
      <c r="H401" s="7">
        <f t="shared" si="24"/>
        <v>1996</v>
      </c>
      <c r="I401" s="8">
        <f t="shared" si="25"/>
        <v>0.83549602344077023</v>
      </c>
      <c r="J401" s="2">
        <v>115.37</v>
      </c>
      <c r="K401" s="2">
        <v>213.64999999999998</v>
      </c>
      <c r="L401" s="3">
        <f t="shared" si="26"/>
        <v>98.279999999999973</v>
      </c>
      <c r="M401" s="8">
        <f t="shared" si="27"/>
        <v>0.85186790326774697</v>
      </c>
    </row>
    <row r="402" spans="1:13">
      <c r="A402" s="17">
        <v>3120</v>
      </c>
      <c r="B402" s="18" t="s">
        <v>33</v>
      </c>
      <c r="C402" s="17">
        <v>5985</v>
      </c>
      <c r="D402" s="18" t="s">
        <v>392</v>
      </c>
      <c r="E402" s="18" t="s">
        <v>15</v>
      </c>
      <c r="F402" s="6">
        <v>7153</v>
      </c>
      <c r="G402" s="6">
        <v>7585</v>
      </c>
      <c r="H402" s="7">
        <f t="shared" si="24"/>
        <v>432</v>
      </c>
      <c r="I402" s="8">
        <f t="shared" si="25"/>
        <v>6.0394240178945895E-2</v>
      </c>
      <c r="J402" s="2">
        <v>361.4</v>
      </c>
      <c r="K402" s="2">
        <v>382.17999999999995</v>
      </c>
      <c r="L402" s="3">
        <f t="shared" si="26"/>
        <v>20.779999999999973</v>
      </c>
      <c r="M402" s="8">
        <f t="shared" si="27"/>
        <v>5.7498616491422176E-2</v>
      </c>
    </row>
    <row r="403" spans="1:13">
      <c r="A403" s="17">
        <v>3120</v>
      </c>
      <c r="B403" s="18" t="s">
        <v>33</v>
      </c>
      <c r="C403" s="17">
        <v>6774</v>
      </c>
      <c r="D403" s="18" t="s">
        <v>372</v>
      </c>
      <c r="E403" s="18" t="s">
        <v>13</v>
      </c>
      <c r="F403" s="6">
        <v>164</v>
      </c>
      <c r="G403" s="6">
        <v>1270</v>
      </c>
      <c r="H403" s="7">
        <f t="shared" si="24"/>
        <v>1106</v>
      </c>
      <c r="I403" s="8">
        <f t="shared" si="25"/>
        <v>6.7439024390243905</v>
      </c>
      <c r="J403" s="2">
        <v>20.5</v>
      </c>
      <c r="K403" s="2">
        <v>76.81</v>
      </c>
      <c r="L403" s="3">
        <f t="shared" si="26"/>
        <v>56.31</v>
      </c>
      <c r="M403" s="8">
        <f t="shared" si="27"/>
        <v>2.7468292682926831</v>
      </c>
    </row>
    <row r="404" spans="1:13">
      <c r="A404" s="17">
        <v>3120</v>
      </c>
      <c r="B404" s="18" t="s">
        <v>33</v>
      </c>
      <c r="C404" s="17">
        <v>6774</v>
      </c>
      <c r="D404" s="18" t="s">
        <v>372</v>
      </c>
      <c r="E404" s="18" t="s">
        <v>15</v>
      </c>
      <c r="F404" s="6">
        <v>229</v>
      </c>
      <c r="G404" s="6">
        <v>1514</v>
      </c>
      <c r="H404" s="7">
        <f t="shared" si="24"/>
        <v>1285</v>
      </c>
      <c r="I404" s="8">
        <f t="shared" si="25"/>
        <v>5.6113537117903931</v>
      </c>
      <c r="J404" s="2">
        <v>28.63</v>
      </c>
      <c r="K404" s="2">
        <v>90.63</v>
      </c>
      <c r="L404" s="3">
        <f t="shared" si="26"/>
        <v>62</v>
      </c>
      <c r="M404" s="8">
        <f t="shared" si="27"/>
        <v>2.1655606007684249</v>
      </c>
    </row>
    <row r="405" spans="1:13">
      <c r="A405" s="17">
        <v>3120</v>
      </c>
      <c r="B405" s="18" t="s">
        <v>33</v>
      </c>
      <c r="C405" s="17">
        <v>7814</v>
      </c>
      <c r="D405" s="18" t="s">
        <v>473</v>
      </c>
      <c r="E405" s="18" t="s">
        <v>15</v>
      </c>
      <c r="F405" s="6">
        <v>4014</v>
      </c>
      <c r="G405" s="6">
        <v>4134</v>
      </c>
      <c r="H405" s="7">
        <f t="shared" si="24"/>
        <v>120</v>
      </c>
      <c r="I405" s="8">
        <f t="shared" si="25"/>
        <v>2.9895366218236172E-2</v>
      </c>
      <c r="J405" s="2">
        <v>307.8</v>
      </c>
      <c r="K405" s="2">
        <v>293.64</v>
      </c>
      <c r="L405" s="3">
        <f t="shared" si="26"/>
        <v>-14.160000000000025</v>
      </c>
      <c r="M405" s="8">
        <f t="shared" si="27"/>
        <v>-4.6003898635477665E-2</v>
      </c>
    </row>
    <row r="406" spans="1:13">
      <c r="A406" s="17">
        <v>3120</v>
      </c>
      <c r="B406" s="18" t="s">
        <v>33</v>
      </c>
      <c r="C406" s="17">
        <v>8467</v>
      </c>
      <c r="D406" s="18" t="s">
        <v>462</v>
      </c>
      <c r="E406" s="18" t="s">
        <v>13</v>
      </c>
      <c r="F406" s="6">
        <v>2515</v>
      </c>
      <c r="G406" s="6">
        <v>2236</v>
      </c>
      <c r="H406" s="7">
        <f t="shared" si="24"/>
        <v>-279</v>
      </c>
      <c r="I406" s="8">
        <f t="shared" si="25"/>
        <v>-0.11093439363817098</v>
      </c>
      <c r="J406" s="2">
        <v>119.00999999999999</v>
      </c>
      <c r="K406" s="2">
        <v>147.57999999999998</v>
      </c>
      <c r="L406" s="3">
        <f t="shared" si="26"/>
        <v>28.569999999999993</v>
      </c>
      <c r="M406" s="8">
        <f t="shared" si="27"/>
        <v>0.24006386017981679</v>
      </c>
    </row>
    <row r="407" spans="1:13">
      <c r="A407" s="17">
        <v>3120</v>
      </c>
      <c r="B407" s="18" t="s">
        <v>33</v>
      </c>
      <c r="C407" s="17">
        <v>8467</v>
      </c>
      <c r="D407" s="18" t="s">
        <v>462</v>
      </c>
      <c r="E407" s="18" t="s">
        <v>15</v>
      </c>
      <c r="F407" s="6">
        <v>3687</v>
      </c>
      <c r="G407" s="6">
        <v>3044</v>
      </c>
      <c r="H407" s="7">
        <f t="shared" si="24"/>
        <v>-643</v>
      </c>
      <c r="I407" s="8">
        <f t="shared" si="25"/>
        <v>-0.17439652834282615</v>
      </c>
      <c r="J407" s="2">
        <v>177.53</v>
      </c>
      <c r="K407" s="2">
        <v>180.95</v>
      </c>
      <c r="L407" s="3">
        <f t="shared" si="26"/>
        <v>3.4199999999999875</v>
      </c>
      <c r="M407" s="8">
        <f t="shared" si="27"/>
        <v>1.9264349687376711E-2</v>
      </c>
    </row>
    <row r="408" spans="1:13">
      <c r="A408" s="17">
        <v>3120</v>
      </c>
      <c r="B408" s="18" t="s">
        <v>33</v>
      </c>
      <c r="C408" s="17">
        <v>8975</v>
      </c>
      <c r="D408" s="18" t="s">
        <v>521</v>
      </c>
      <c r="E408" s="18" t="s">
        <v>13</v>
      </c>
      <c r="F408" s="6">
        <v>2307</v>
      </c>
      <c r="G408" s="6">
        <v>1747</v>
      </c>
      <c r="H408" s="7">
        <f t="shared" si="24"/>
        <v>-560</v>
      </c>
      <c r="I408" s="8">
        <f t="shared" si="25"/>
        <v>-0.24273948851322064</v>
      </c>
      <c r="J408" s="2">
        <v>147.07999999999998</v>
      </c>
      <c r="K408" s="2">
        <v>121.06</v>
      </c>
      <c r="L408" s="3">
        <f t="shared" si="26"/>
        <v>-26.019999999999982</v>
      </c>
      <c r="M408" s="8">
        <f t="shared" si="27"/>
        <v>-0.17691052488441653</v>
      </c>
    </row>
    <row r="409" spans="1:13">
      <c r="A409" s="17">
        <v>3120</v>
      </c>
      <c r="B409" s="18" t="s">
        <v>33</v>
      </c>
      <c r="C409" s="17">
        <v>9612</v>
      </c>
      <c r="D409" s="18" t="s">
        <v>416</v>
      </c>
      <c r="E409" s="18" t="s">
        <v>13</v>
      </c>
      <c r="F409" s="6">
        <v>1184</v>
      </c>
      <c r="G409" s="6">
        <v>1480</v>
      </c>
      <c r="H409" s="7">
        <f t="shared" si="24"/>
        <v>296</v>
      </c>
      <c r="I409" s="8">
        <f t="shared" si="25"/>
        <v>0.25</v>
      </c>
      <c r="J409" s="2">
        <v>85.69</v>
      </c>
      <c r="K409" s="2">
        <v>214.61</v>
      </c>
      <c r="L409" s="3">
        <f t="shared" si="26"/>
        <v>128.92000000000002</v>
      </c>
      <c r="M409" s="8">
        <f t="shared" si="27"/>
        <v>1.504492939666239</v>
      </c>
    </row>
    <row r="410" spans="1:13">
      <c r="A410" s="17">
        <v>3120</v>
      </c>
      <c r="B410" s="18" t="s">
        <v>33</v>
      </c>
      <c r="C410" s="17">
        <v>9612</v>
      </c>
      <c r="D410" s="18" t="s">
        <v>416</v>
      </c>
      <c r="E410" s="18" t="s">
        <v>15</v>
      </c>
      <c r="F410" s="6">
        <v>1776</v>
      </c>
      <c r="G410" s="6">
        <v>1525</v>
      </c>
      <c r="H410" s="7">
        <f t="shared" si="24"/>
        <v>-251</v>
      </c>
      <c r="I410" s="8">
        <f t="shared" si="25"/>
        <v>-0.14132882882882883</v>
      </c>
      <c r="J410" s="2">
        <v>125.33</v>
      </c>
      <c r="K410" s="2">
        <v>108.06</v>
      </c>
      <c r="L410" s="3">
        <f t="shared" si="26"/>
        <v>-17.269999999999996</v>
      </c>
      <c r="M410" s="8">
        <f t="shared" si="27"/>
        <v>-0.13779621798452082</v>
      </c>
    </row>
    <row r="411" spans="1:13">
      <c r="A411" s="17">
        <v>3120</v>
      </c>
      <c r="B411" s="18" t="s">
        <v>33</v>
      </c>
      <c r="C411" s="17">
        <v>9617</v>
      </c>
      <c r="D411" s="18" t="s">
        <v>44</v>
      </c>
      <c r="E411" s="18" t="s">
        <v>15</v>
      </c>
      <c r="F411" s="6">
        <v>3206</v>
      </c>
      <c r="G411" s="6">
        <v>3330</v>
      </c>
      <c r="H411" s="7">
        <f t="shared" si="24"/>
        <v>124</v>
      </c>
      <c r="I411" s="8">
        <f t="shared" si="25"/>
        <v>3.8677479725514663E-2</v>
      </c>
      <c r="J411" s="2">
        <v>169.45999999999998</v>
      </c>
      <c r="K411" s="2">
        <v>167.18</v>
      </c>
      <c r="L411" s="3">
        <f t="shared" si="26"/>
        <v>-2.2799999999999727</v>
      </c>
      <c r="M411" s="8">
        <f t="shared" si="27"/>
        <v>-1.345450253747181E-2</v>
      </c>
    </row>
    <row r="412" spans="1:13">
      <c r="A412" s="17">
        <v>3120</v>
      </c>
      <c r="B412" s="18" t="s">
        <v>33</v>
      </c>
      <c r="C412" s="17">
        <v>9618</v>
      </c>
      <c r="D412" s="18" t="s">
        <v>34</v>
      </c>
      <c r="E412" s="18" t="s">
        <v>13</v>
      </c>
      <c r="F412" s="6">
        <v>0</v>
      </c>
      <c r="G412" s="6">
        <v>207</v>
      </c>
      <c r="H412" s="7">
        <f t="shared" si="24"/>
        <v>207</v>
      </c>
      <c r="I412" s="8" t="str">
        <f t="shared" si="25"/>
        <v>N/A</v>
      </c>
      <c r="J412" s="2">
        <v>0</v>
      </c>
      <c r="K412" s="2">
        <v>41.4</v>
      </c>
      <c r="L412" s="3">
        <f t="shared" si="26"/>
        <v>41.4</v>
      </c>
      <c r="M412" s="8" t="str">
        <f t="shared" si="27"/>
        <v>N/A</v>
      </c>
    </row>
    <row r="413" spans="1:13">
      <c r="A413" s="17">
        <v>3120</v>
      </c>
      <c r="B413" s="18" t="s">
        <v>33</v>
      </c>
      <c r="C413" s="17">
        <v>9618</v>
      </c>
      <c r="D413" s="18" t="s">
        <v>34</v>
      </c>
      <c r="E413" s="18" t="s">
        <v>15</v>
      </c>
      <c r="F413" s="6">
        <v>256</v>
      </c>
      <c r="G413" s="6">
        <v>621</v>
      </c>
      <c r="H413" s="7">
        <f t="shared" si="24"/>
        <v>365</v>
      </c>
      <c r="I413" s="8">
        <f t="shared" si="25"/>
        <v>1.42578125</v>
      </c>
      <c r="J413" s="2">
        <v>85.33</v>
      </c>
      <c r="K413" s="2">
        <v>124.2</v>
      </c>
      <c r="L413" s="3">
        <f t="shared" si="26"/>
        <v>38.870000000000005</v>
      </c>
      <c r="M413" s="8">
        <f t="shared" si="27"/>
        <v>0.45552560646900275</v>
      </c>
    </row>
    <row r="414" spans="1:13">
      <c r="A414" s="17">
        <v>3120</v>
      </c>
      <c r="B414" s="18" t="s">
        <v>33</v>
      </c>
      <c r="C414" s="17">
        <v>9620</v>
      </c>
      <c r="D414" s="18" t="s">
        <v>249</v>
      </c>
      <c r="E414" s="18" t="s">
        <v>15</v>
      </c>
      <c r="F414" s="6">
        <v>1697</v>
      </c>
      <c r="G414" s="6">
        <v>0</v>
      </c>
      <c r="H414" s="7">
        <f t="shared" si="24"/>
        <v>-1697</v>
      </c>
      <c r="I414" s="8">
        <f t="shared" si="25"/>
        <v>-1</v>
      </c>
      <c r="J414" s="2">
        <v>105.62</v>
      </c>
      <c r="K414" s="2">
        <v>0</v>
      </c>
      <c r="L414" s="3">
        <f t="shared" si="26"/>
        <v>-105.62</v>
      </c>
      <c r="M414" s="8">
        <f t="shared" si="27"/>
        <v>-1</v>
      </c>
    </row>
    <row r="415" spans="1:13">
      <c r="A415" s="17">
        <v>3120</v>
      </c>
      <c r="B415" s="18" t="s">
        <v>33</v>
      </c>
      <c r="C415" s="17">
        <v>9620</v>
      </c>
      <c r="D415" s="18" t="s">
        <v>249</v>
      </c>
      <c r="E415" s="18" t="s">
        <v>19</v>
      </c>
      <c r="F415" s="6">
        <v>0</v>
      </c>
      <c r="G415" s="6">
        <v>228</v>
      </c>
      <c r="H415" s="7">
        <f t="shared" si="24"/>
        <v>228</v>
      </c>
      <c r="I415" s="8" t="str">
        <f t="shared" si="25"/>
        <v>N/A</v>
      </c>
      <c r="J415" s="2">
        <v>0</v>
      </c>
      <c r="K415" s="2">
        <v>228</v>
      </c>
      <c r="L415" s="3">
        <f t="shared" si="26"/>
        <v>228</v>
      </c>
      <c r="M415" s="8" t="str">
        <f t="shared" si="27"/>
        <v>N/A</v>
      </c>
    </row>
    <row r="416" spans="1:13">
      <c r="A416" s="17">
        <v>3120</v>
      </c>
      <c r="B416" s="18" t="s">
        <v>33</v>
      </c>
      <c r="C416" s="17">
        <v>9620</v>
      </c>
      <c r="D416" s="18" t="s">
        <v>249</v>
      </c>
      <c r="E416" s="18" t="s">
        <v>21</v>
      </c>
      <c r="F416" s="6">
        <v>0</v>
      </c>
      <c r="G416" s="6">
        <v>218</v>
      </c>
      <c r="H416" s="7">
        <f t="shared" si="24"/>
        <v>218</v>
      </c>
      <c r="I416" s="8" t="str">
        <f t="shared" si="25"/>
        <v>N/A</v>
      </c>
      <c r="J416" s="2">
        <v>0</v>
      </c>
      <c r="K416" s="2">
        <v>218</v>
      </c>
      <c r="L416" s="3">
        <f t="shared" si="26"/>
        <v>218</v>
      </c>
      <c r="M416" s="8" t="str">
        <f t="shared" si="27"/>
        <v>N/A</v>
      </c>
    </row>
    <row r="417" spans="1:13">
      <c r="A417" s="17">
        <v>3120</v>
      </c>
      <c r="B417" s="18" t="s">
        <v>33</v>
      </c>
      <c r="C417" s="17">
        <v>9626</v>
      </c>
      <c r="D417" s="18" t="s">
        <v>113</v>
      </c>
      <c r="E417" s="18" t="s">
        <v>13</v>
      </c>
      <c r="F417" s="6">
        <v>145</v>
      </c>
      <c r="G417" s="6">
        <v>0</v>
      </c>
      <c r="H417" s="7">
        <f t="shared" si="24"/>
        <v>-145</v>
      </c>
      <c r="I417" s="8">
        <f t="shared" si="25"/>
        <v>-1</v>
      </c>
      <c r="J417" s="2">
        <v>13.75</v>
      </c>
      <c r="K417" s="2">
        <v>0</v>
      </c>
      <c r="L417" s="3">
        <f t="shared" si="26"/>
        <v>-13.75</v>
      </c>
      <c r="M417" s="8">
        <f t="shared" si="27"/>
        <v>-1</v>
      </c>
    </row>
    <row r="418" spans="1:13">
      <c r="A418" s="17">
        <v>3120</v>
      </c>
      <c r="B418" s="18" t="s">
        <v>33</v>
      </c>
      <c r="C418" s="17">
        <v>9626</v>
      </c>
      <c r="D418" s="18" t="s">
        <v>113</v>
      </c>
      <c r="E418" s="18" t="s">
        <v>15</v>
      </c>
      <c r="F418" s="6">
        <v>175</v>
      </c>
      <c r="G418" s="6">
        <v>0</v>
      </c>
      <c r="H418" s="7">
        <f t="shared" si="24"/>
        <v>-175</v>
      </c>
      <c r="I418" s="8">
        <f t="shared" si="25"/>
        <v>-1</v>
      </c>
      <c r="J418" s="2">
        <v>13.58</v>
      </c>
      <c r="K418" s="2">
        <v>0</v>
      </c>
      <c r="L418" s="3">
        <f t="shared" si="26"/>
        <v>-13.58</v>
      </c>
      <c r="M418" s="8">
        <f t="shared" si="27"/>
        <v>-1</v>
      </c>
    </row>
    <row r="419" spans="1:13">
      <c r="A419" s="17">
        <v>3120</v>
      </c>
      <c r="B419" s="18" t="s">
        <v>33</v>
      </c>
      <c r="C419" s="17">
        <v>9628</v>
      </c>
      <c r="D419" s="18" t="s">
        <v>519</v>
      </c>
      <c r="E419" s="18" t="s">
        <v>15</v>
      </c>
      <c r="F419" s="6">
        <v>278</v>
      </c>
      <c r="G419" s="6">
        <v>201</v>
      </c>
      <c r="H419" s="7">
        <f t="shared" si="24"/>
        <v>-77</v>
      </c>
      <c r="I419" s="8">
        <f t="shared" si="25"/>
        <v>-0.27697841726618705</v>
      </c>
      <c r="J419" s="2">
        <v>17.18</v>
      </c>
      <c r="K419" s="2">
        <v>12.42</v>
      </c>
      <c r="L419" s="3">
        <f t="shared" si="26"/>
        <v>-4.76</v>
      </c>
      <c r="M419" s="8">
        <f t="shared" si="27"/>
        <v>-0.27706635622817227</v>
      </c>
    </row>
    <row r="420" spans="1:13">
      <c r="A420" s="17">
        <v>3140</v>
      </c>
      <c r="B420" s="18" t="s">
        <v>264</v>
      </c>
      <c r="C420" s="17">
        <v>3066</v>
      </c>
      <c r="D420" s="18" t="s">
        <v>265</v>
      </c>
      <c r="E420" s="18" t="s">
        <v>13</v>
      </c>
      <c r="F420" s="6">
        <v>418</v>
      </c>
      <c r="G420" s="6">
        <v>2684</v>
      </c>
      <c r="H420" s="7">
        <f t="shared" si="24"/>
        <v>2266</v>
      </c>
      <c r="I420" s="8">
        <f t="shared" si="25"/>
        <v>5.4210526315789478</v>
      </c>
      <c r="J420" s="2">
        <v>36.61</v>
      </c>
      <c r="K420" s="2">
        <v>205.33999999999997</v>
      </c>
      <c r="L420" s="3">
        <f t="shared" si="26"/>
        <v>168.72999999999996</v>
      </c>
      <c r="M420" s="8">
        <f t="shared" si="27"/>
        <v>4.6088500409724107</v>
      </c>
    </row>
    <row r="421" spans="1:13">
      <c r="A421" s="17">
        <v>3140</v>
      </c>
      <c r="B421" s="18" t="s">
        <v>264</v>
      </c>
      <c r="C421" s="17">
        <v>3066</v>
      </c>
      <c r="D421" s="18" t="s">
        <v>265</v>
      </c>
      <c r="E421" s="18" t="s">
        <v>15</v>
      </c>
      <c r="F421" s="6">
        <v>1336</v>
      </c>
      <c r="G421" s="6">
        <v>4953</v>
      </c>
      <c r="H421" s="7">
        <f t="shared" si="24"/>
        <v>3617</v>
      </c>
      <c r="I421" s="8">
        <f t="shared" si="25"/>
        <v>2.7073353293413174</v>
      </c>
      <c r="J421" s="2">
        <v>121.77000000000001</v>
      </c>
      <c r="K421" s="2">
        <v>416.1</v>
      </c>
      <c r="L421" s="3">
        <f t="shared" si="26"/>
        <v>294.33000000000004</v>
      </c>
      <c r="M421" s="8">
        <f t="shared" si="27"/>
        <v>2.41709780734171</v>
      </c>
    </row>
    <row r="422" spans="1:13">
      <c r="A422" s="17">
        <v>3140</v>
      </c>
      <c r="B422" s="18" t="s">
        <v>264</v>
      </c>
      <c r="C422" s="17">
        <v>8933</v>
      </c>
      <c r="D422" s="18" t="s">
        <v>266</v>
      </c>
      <c r="E422" s="18" t="s">
        <v>13</v>
      </c>
      <c r="F422" s="6">
        <v>825</v>
      </c>
      <c r="G422" s="6">
        <v>964</v>
      </c>
      <c r="H422" s="7">
        <f t="shared" si="24"/>
        <v>139</v>
      </c>
      <c r="I422" s="8">
        <f t="shared" si="25"/>
        <v>0.16848484848484849</v>
      </c>
      <c r="J422" s="2">
        <v>77.680000000000007</v>
      </c>
      <c r="K422" s="2">
        <v>83</v>
      </c>
      <c r="L422" s="3">
        <f t="shared" si="26"/>
        <v>5.3199999999999932</v>
      </c>
      <c r="M422" s="8">
        <f t="shared" si="27"/>
        <v>6.8486096807414937E-2</v>
      </c>
    </row>
    <row r="423" spans="1:13">
      <c r="A423" s="17">
        <v>5001</v>
      </c>
      <c r="B423" s="18" t="s">
        <v>27</v>
      </c>
      <c r="C423" s="17">
        <v>201</v>
      </c>
      <c r="D423" s="18" t="s">
        <v>28</v>
      </c>
      <c r="E423" s="18" t="s">
        <v>14</v>
      </c>
      <c r="F423" s="6">
        <v>718</v>
      </c>
      <c r="G423" s="6">
        <v>1068</v>
      </c>
      <c r="H423" s="7">
        <f t="shared" si="24"/>
        <v>350</v>
      </c>
      <c r="I423" s="8">
        <f t="shared" si="25"/>
        <v>0.48746518105849584</v>
      </c>
      <c r="J423" s="2">
        <v>60.2</v>
      </c>
      <c r="K423" s="2">
        <v>56.21</v>
      </c>
      <c r="L423" s="3">
        <f t="shared" si="26"/>
        <v>-3.990000000000002</v>
      </c>
      <c r="M423" s="8">
        <f t="shared" si="27"/>
        <v>-6.6279069767441884E-2</v>
      </c>
    </row>
    <row r="424" spans="1:13">
      <c r="A424" s="17">
        <v>5001</v>
      </c>
      <c r="B424" s="18" t="s">
        <v>27</v>
      </c>
      <c r="C424" s="17">
        <v>201</v>
      </c>
      <c r="D424" s="18" t="s">
        <v>28</v>
      </c>
      <c r="E424" s="18" t="s">
        <v>16</v>
      </c>
      <c r="F424" s="6">
        <v>1082</v>
      </c>
      <c r="G424" s="6">
        <v>1491</v>
      </c>
      <c r="H424" s="7">
        <f t="shared" si="24"/>
        <v>409</v>
      </c>
      <c r="I424" s="8">
        <f t="shared" si="25"/>
        <v>0.37800369685767099</v>
      </c>
      <c r="J424" s="2">
        <v>95.95</v>
      </c>
      <c r="K424" s="2">
        <v>78.47</v>
      </c>
      <c r="L424" s="3">
        <f t="shared" si="26"/>
        <v>-17.480000000000004</v>
      </c>
      <c r="M424" s="8">
        <f t="shared" si="27"/>
        <v>-0.1821782178217822</v>
      </c>
    </row>
    <row r="425" spans="1:13">
      <c r="A425" s="17">
        <v>5001</v>
      </c>
      <c r="B425" s="18" t="s">
        <v>27</v>
      </c>
      <c r="C425" s="17">
        <v>201</v>
      </c>
      <c r="D425" s="18" t="s">
        <v>28</v>
      </c>
      <c r="E425" s="18" t="s">
        <v>22</v>
      </c>
      <c r="F425" s="6">
        <v>369</v>
      </c>
      <c r="G425" s="6">
        <v>1069</v>
      </c>
      <c r="H425" s="7">
        <f t="shared" si="24"/>
        <v>700</v>
      </c>
      <c r="I425" s="8">
        <f t="shared" si="25"/>
        <v>1.897018970189702</v>
      </c>
      <c r="J425" s="2">
        <v>46.13</v>
      </c>
      <c r="K425" s="2">
        <v>66.81</v>
      </c>
      <c r="L425" s="3">
        <f t="shared" si="26"/>
        <v>20.68</v>
      </c>
      <c r="M425" s="8">
        <f t="shared" si="27"/>
        <v>0.44829828744851502</v>
      </c>
    </row>
    <row r="426" spans="1:13">
      <c r="A426" s="17">
        <v>5004</v>
      </c>
      <c r="B426" s="18" t="s">
        <v>263</v>
      </c>
      <c r="C426" s="17">
        <v>204</v>
      </c>
      <c r="D426" s="18" t="s">
        <v>263</v>
      </c>
      <c r="E426" s="18" t="s">
        <v>14</v>
      </c>
      <c r="F426" s="6">
        <v>744</v>
      </c>
      <c r="G426" s="6">
        <v>524</v>
      </c>
      <c r="H426" s="7">
        <f t="shared" si="24"/>
        <v>-220</v>
      </c>
      <c r="I426" s="8">
        <f t="shared" si="25"/>
        <v>-0.29569892473118281</v>
      </c>
      <c r="J426" s="2">
        <v>62</v>
      </c>
      <c r="K426" s="2">
        <v>43</v>
      </c>
      <c r="L426" s="3">
        <f t="shared" si="26"/>
        <v>-19</v>
      </c>
      <c r="M426" s="8">
        <f t="shared" si="27"/>
        <v>-0.30645161290322581</v>
      </c>
    </row>
    <row r="427" spans="1:13">
      <c r="A427" s="17">
        <v>5004</v>
      </c>
      <c r="B427" s="18" t="s">
        <v>263</v>
      </c>
      <c r="C427" s="17">
        <v>204</v>
      </c>
      <c r="D427" s="18" t="s">
        <v>263</v>
      </c>
      <c r="E427" s="18" t="s">
        <v>16</v>
      </c>
      <c r="F427" s="6">
        <v>744</v>
      </c>
      <c r="G427" s="6">
        <v>524</v>
      </c>
      <c r="H427" s="7">
        <f t="shared" si="24"/>
        <v>-220</v>
      </c>
      <c r="I427" s="8">
        <f t="shared" si="25"/>
        <v>-0.29569892473118281</v>
      </c>
      <c r="J427" s="2">
        <v>62</v>
      </c>
      <c r="K427" s="2">
        <v>43</v>
      </c>
      <c r="L427" s="3">
        <f t="shared" si="26"/>
        <v>-19</v>
      </c>
      <c r="M427" s="8">
        <f t="shared" si="27"/>
        <v>-0.30645161290322581</v>
      </c>
    </row>
    <row r="428" spans="1:13">
      <c r="A428" s="17">
        <v>5004</v>
      </c>
      <c r="B428" s="18" t="s">
        <v>263</v>
      </c>
      <c r="C428" s="17">
        <v>204</v>
      </c>
      <c r="D428" s="18" t="s">
        <v>263</v>
      </c>
      <c r="E428" s="18" t="s">
        <v>22</v>
      </c>
      <c r="F428" s="6">
        <v>527</v>
      </c>
      <c r="G428" s="6">
        <v>327</v>
      </c>
      <c r="H428" s="7">
        <f t="shared" si="24"/>
        <v>-200</v>
      </c>
      <c r="I428" s="8">
        <f t="shared" si="25"/>
        <v>-0.37950664136622392</v>
      </c>
      <c r="J428" s="2">
        <v>62</v>
      </c>
      <c r="K428" s="2">
        <v>43</v>
      </c>
      <c r="L428" s="3">
        <f t="shared" si="26"/>
        <v>-19</v>
      </c>
      <c r="M428" s="8">
        <f t="shared" si="27"/>
        <v>-0.30645161290322581</v>
      </c>
    </row>
    <row r="429" spans="1:13">
      <c r="A429" s="17">
        <v>5005</v>
      </c>
      <c r="B429" s="18" t="s">
        <v>66</v>
      </c>
      <c r="C429" s="17">
        <v>207</v>
      </c>
      <c r="D429" s="18" t="s">
        <v>193</v>
      </c>
      <c r="E429" s="18" t="s">
        <v>16</v>
      </c>
      <c r="F429" s="6">
        <v>1321</v>
      </c>
      <c r="G429" s="6">
        <v>1126</v>
      </c>
      <c r="H429" s="7">
        <f t="shared" si="24"/>
        <v>-195</v>
      </c>
      <c r="I429" s="8">
        <f t="shared" si="25"/>
        <v>-0.14761544284632855</v>
      </c>
      <c r="J429" s="2">
        <v>72.52000000000001</v>
      </c>
      <c r="K429" s="2">
        <v>60.9</v>
      </c>
      <c r="L429" s="3">
        <f t="shared" si="26"/>
        <v>-11.620000000000012</v>
      </c>
      <c r="M429" s="8">
        <f t="shared" si="27"/>
        <v>-0.16023166023166038</v>
      </c>
    </row>
    <row r="430" spans="1:13">
      <c r="A430" s="17">
        <v>5005</v>
      </c>
      <c r="B430" s="18" t="s">
        <v>66</v>
      </c>
      <c r="C430" s="17">
        <v>207</v>
      </c>
      <c r="D430" s="18" t="s">
        <v>193</v>
      </c>
      <c r="E430" s="18" t="s">
        <v>20</v>
      </c>
      <c r="F430" s="6">
        <v>1305</v>
      </c>
      <c r="G430" s="6">
        <v>1218</v>
      </c>
      <c r="H430" s="7">
        <f t="shared" si="24"/>
        <v>-87</v>
      </c>
      <c r="I430" s="8">
        <f t="shared" si="25"/>
        <v>-6.6666666666666666E-2</v>
      </c>
      <c r="J430" s="2">
        <v>71.789999999999992</v>
      </c>
      <c r="K430" s="2">
        <v>66.02000000000001</v>
      </c>
      <c r="L430" s="3">
        <f t="shared" si="26"/>
        <v>-5.7699999999999818</v>
      </c>
      <c r="M430" s="8">
        <f t="shared" si="27"/>
        <v>-8.0373311046106455E-2</v>
      </c>
    </row>
    <row r="431" spans="1:13">
      <c r="A431" s="17">
        <v>5005</v>
      </c>
      <c r="B431" s="18" t="s">
        <v>66</v>
      </c>
      <c r="C431" s="17">
        <v>208</v>
      </c>
      <c r="D431" s="18" t="s">
        <v>67</v>
      </c>
      <c r="E431" s="18" t="s">
        <v>16</v>
      </c>
      <c r="F431" s="6">
        <v>1405</v>
      </c>
      <c r="G431" s="6">
        <v>1136</v>
      </c>
      <c r="H431" s="7">
        <f t="shared" si="24"/>
        <v>-269</v>
      </c>
      <c r="I431" s="8">
        <f t="shared" si="25"/>
        <v>-0.19145907473309609</v>
      </c>
      <c r="J431" s="2">
        <v>87.22</v>
      </c>
      <c r="K431" s="2">
        <v>74</v>
      </c>
      <c r="L431" s="3">
        <f t="shared" si="26"/>
        <v>-13.219999999999999</v>
      </c>
      <c r="M431" s="8">
        <f t="shared" si="27"/>
        <v>-0.15157074065581289</v>
      </c>
    </row>
    <row r="432" spans="1:13">
      <c r="A432" s="17">
        <v>5005</v>
      </c>
      <c r="B432" s="18" t="s">
        <v>66</v>
      </c>
      <c r="C432" s="17">
        <v>208</v>
      </c>
      <c r="D432" s="18" t="s">
        <v>67</v>
      </c>
      <c r="E432" s="18" t="s">
        <v>20</v>
      </c>
      <c r="F432" s="6">
        <v>2320</v>
      </c>
      <c r="G432" s="6">
        <v>2135</v>
      </c>
      <c r="H432" s="7">
        <f t="shared" si="24"/>
        <v>-185</v>
      </c>
      <c r="I432" s="8">
        <f t="shared" si="25"/>
        <v>-7.9741379310344834E-2</v>
      </c>
      <c r="J432" s="2">
        <v>141.60000000000002</v>
      </c>
      <c r="K432" s="2">
        <v>135</v>
      </c>
      <c r="L432" s="3">
        <f t="shared" si="26"/>
        <v>-6.6000000000000227</v>
      </c>
      <c r="M432" s="8">
        <f t="shared" si="27"/>
        <v>-4.6610169491525577E-2</v>
      </c>
    </row>
    <row r="433" spans="1:13">
      <c r="A433" s="17">
        <v>5005</v>
      </c>
      <c r="B433" s="18" t="s">
        <v>66</v>
      </c>
      <c r="C433" s="17">
        <v>211</v>
      </c>
      <c r="D433" s="18" t="s">
        <v>305</v>
      </c>
      <c r="E433" s="18" t="s">
        <v>16</v>
      </c>
      <c r="F433" s="6">
        <v>1768</v>
      </c>
      <c r="G433" s="6">
        <v>1615</v>
      </c>
      <c r="H433" s="7">
        <f t="shared" si="24"/>
        <v>-153</v>
      </c>
      <c r="I433" s="8">
        <f t="shared" si="25"/>
        <v>-8.6538461538461536E-2</v>
      </c>
      <c r="J433" s="2">
        <v>96.009999999999991</v>
      </c>
      <c r="K433" s="2">
        <v>95.94</v>
      </c>
      <c r="L433" s="3">
        <f t="shared" si="26"/>
        <v>-6.9999999999993179E-2</v>
      </c>
      <c r="M433" s="8">
        <f t="shared" si="27"/>
        <v>-7.2909071971662522E-4</v>
      </c>
    </row>
    <row r="434" spans="1:13">
      <c r="A434" s="17">
        <v>5005</v>
      </c>
      <c r="B434" s="18" t="s">
        <v>66</v>
      </c>
      <c r="C434" s="17">
        <v>211</v>
      </c>
      <c r="D434" s="18" t="s">
        <v>305</v>
      </c>
      <c r="E434" s="18" t="s">
        <v>20</v>
      </c>
      <c r="F434" s="6">
        <v>1915</v>
      </c>
      <c r="G434" s="6">
        <v>1580</v>
      </c>
      <c r="H434" s="7">
        <f t="shared" si="24"/>
        <v>-335</v>
      </c>
      <c r="I434" s="8">
        <f t="shared" si="25"/>
        <v>-0.17493472584856398</v>
      </c>
      <c r="J434" s="2">
        <v>104.11</v>
      </c>
      <c r="K434" s="2">
        <v>94.63</v>
      </c>
      <c r="L434" s="3">
        <f t="shared" si="26"/>
        <v>-9.480000000000004</v>
      </c>
      <c r="M434" s="8">
        <f t="shared" si="27"/>
        <v>-9.105753529920281E-2</v>
      </c>
    </row>
    <row r="435" spans="1:13">
      <c r="A435" s="17">
        <v>5005</v>
      </c>
      <c r="B435" s="18" t="s">
        <v>66</v>
      </c>
      <c r="C435" s="17">
        <v>214</v>
      </c>
      <c r="D435" s="18" t="s">
        <v>283</v>
      </c>
      <c r="E435" s="18" t="s">
        <v>16</v>
      </c>
      <c r="F435" s="6">
        <v>3445</v>
      </c>
      <c r="G435" s="6">
        <v>3035</v>
      </c>
      <c r="H435" s="7">
        <f t="shared" si="24"/>
        <v>-410</v>
      </c>
      <c r="I435" s="8">
        <f t="shared" si="25"/>
        <v>-0.11901306240928883</v>
      </c>
      <c r="J435" s="2">
        <v>290.42</v>
      </c>
      <c r="K435" s="2">
        <v>202</v>
      </c>
      <c r="L435" s="3">
        <f t="shared" si="26"/>
        <v>-88.420000000000016</v>
      </c>
      <c r="M435" s="8">
        <f t="shared" si="27"/>
        <v>-0.30445561600440746</v>
      </c>
    </row>
    <row r="436" spans="1:13">
      <c r="A436" s="17">
        <v>5005</v>
      </c>
      <c r="B436" s="18" t="s">
        <v>66</v>
      </c>
      <c r="C436" s="17">
        <v>214</v>
      </c>
      <c r="D436" s="18" t="s">
        <v>283</v>
      </c>
      <c r="E436" s="18" t="s">
        <v>20</v>
      </c>
      <c r="F436" s="6">
        <v>3492</v>
      </c>
      <c r="G436" s="6">
        <v>3187</v>
      </c>
      <c r="H436" s="7">
        <f t="shared" si="24"/>
        <v>-305</v>
      </c>
      <c r="I436" s="8">
        <f t="shared" si="25"/>
        <v>-8.7342497136311564E-2</v>
      </c>
      <c r="J436" s="2">
        <v>324.5</v>
      </c>
      <c r="K436" s="2">
        <v>249.07</v>
      </c>
      <c r="L436" s="3">
        <f t="shared" si="26"/>
        <v>-75.430000000000007</v>
      </c>
      <c r="M436" s="8">
        <f t="shared" si="27"/>
        <v>-0.23244992295839756</v>
      </c>
    </row>
    <row r="437" spans="1:13">
      <c r="A437" s="17">
        <v>5005</v>
      </c>
      <c r="B437" s="18" t="s">
        <v>66</v>
      </c>
      <c r="C437" s="17">
        <v>215</v>
      </c>
      <c r="D437" s="18" t="s">
        <v>470</v>
      </c>
      <c r="E437" s="18" t="s">
        <v>16</v>
      </c>
      <c r="F437" s="6">
        <v>1339</v>
      </c>
      <c r="G437" s="6">
        <v>799</v>
      </c>
      <c r="H437" s="7">
        <f t="shared" si="24"/>
        <v>-540</v>
      </c>
      <c r="I437" s="8">
        <f t="shared" si="25"/>
        <v>-0.40328603435399552</v>
      </c>
      <c r="J437" s="2">
        <v>81.010000000000005</v>
      </c>
      <c r="K437" s="2">
        <v>61.360000000000007</v>
      </c>
      <c r="L437" s="3">
        <f t="shared" si="26"/>
        <v>-19.649999999999999</v>
      </c>
      <c r="M437" s="8">
        <f t="shared" si="27"/>
        <v>-0.2425626465868411</v>
      </c>
    </row>
    <row r="438" spans="1:13">
      <c r="A438" s="17">
        <v>5005</v>
      </c>
      <c r="B438" s="18" t="s">
        <v>66</v>
      </c>
      <c r="C438" s="17">
        <v>215</v>
      </c>
      <c r="D438" s="18" t="s">
        <v>470</v>
      </c>
      <c r="E438" s="18" t="s">
        <v>20</v>
      </c>
      <c r="F438" s="6">
        <v>1363</v>
      </c>
      <c r="G438" s="6">
        <v>949</v>
      </c>
      <c r="H438" s="7">
        <f t="shared" si="24"/>
        <v>-414</v>
      </c>
      <c r="I438" s="8">
        <f t="shared" si="25"/>
        <v>-0.30374174614820248</v>
      </c>
      <c r="J438" s="2">
        <v>82.009999999999991</v>
      </c>
      <c r="K438" s="2">
        <v>77.680000000000007</v>
      </c>
      <c r="L438" s="3">
        <f t="shared" si="26"/>
        <v>-4.3299999999999841</v>
      </c>
      <c r="M438" s="8">
        <f t="shared" si="27"/>
        <v>-5.2798439214729723E-2</v>
      </c>
    </row>
    <row r="439" spans="1:13">
      <c r="A439" s="17">
        <v>5005</v>
      </c>
      <c r="B439" s="18" t="s">
        <v>66</v>
      </c>
      <c r="C439" s="17">
        <v>216</v>
      </c>
      <c r="D439" s="18" t="s">
        <v>94</v>
      </c>
      <c r="E439" s="18" t="s">
        <v>14</v>
      </c>
      <c r="F439" s="6">
        <v>2681</v>
      </c>
      <c r="G439" s="6">
        <v>2640</v>
      </c>
      <c r="H439" s="7">
        <f t="shared" si="24"/>
        <v>-41</v>
      </c>
      <c r="I439" s="8">
        <f t="shared" si="25"/>
        <v>-1.5292801193584483E-2</v>
      </c>
      <c r="J439" s="2">
        <v>182.82</v>
      </c>
      <c r="K439" s="2">
        <v>180</v>
      </c>
      <c r="L439" s="3">
        <f t="shared" si="26"/>
        <v>-2.8199999999999932</v>
      </c>
      <c r="M439" s="8">
        <f t="shared" si="27"/>
        <v>-1.5425008204791561E-2</v>
      </c>
    </row>
    <row r="440" spans="1:13">
      <c r="A440" s="17">
        <v>5005</v>
      </c>
      <c r="B440" s="18" t="s">
        <v>66</v>
      </c>
      <c r="C440" s="17">
        <v>216</v>
      </c>
      <c r="D440" s="18" t="s">
        <v>94</v>
      </c>
      <c r="E440" s="18" t="s">
        <v>16</v>
      </c>
      <c r="F440" s="6">
        <v>2374</v>
      </c>
      <c r="G440" s="6">
        <v>2660</v>
      </c>
      <c r="H440" s="7">
        <f t="shared" si="24"/>
        <v>286</v>
      </c>
      <c r="I440" s="8">
        <f t="shared" si="25"/>
        <v>0.12047177759056445</v>
      </c>
      <c r="J440" s="2">
        <v>160.43</v>
      </c>
      <c r="K440" s="2">
        <v>179.57999999999998</v>
      </c>
      <c r="L440" s="3">
        <f t="shared" si="26"/>
        <v>19.149999999999977</v>
      </c>
      <c r="M440" s="8">
        <f t="shared" si="27"/>
        <v>0.11936670198840602</v>
      </c>
    </row>
    <row r="441" spans="1:13">
      <c r="A441" s="17">
        <v>5005</v>
      </c>
      <c r="B441" s="18" t="s">
        <v>66</v>
      </c>
      <c r="C441" s="17">
        <v>217</v>
      </c>
      <c r="D441" s="18" t="s">
        <v>306</v>
      </c>
      <c r="E441" s="18" t="s">
        <v>14</v>
      </c>
      <c r="F441" s="6">
        <v>0</v>
      </c>
      <c r="G441" s="6">
        <v>750</v>
      </c>
      <c r="H441" s="7">
        <f t="shared" si="24"/>
        <v>750</v>
      </c>
      <c r="I441" s="8" t="str">
        <f t="shared" si="25"/>
        <v>N/A</v>
      </c>
      <c r="J441" s="2">
        <v>0</v>
      </c>
      <c r="K441" s="2">
        <v>38.99</v>
      </c>
      <c r="L441" s="3">
        <f t="shared" si="26"/>
        <v>38.99</v>
      </c>
      <c r="M441" s="8" t="str">
        <f t="shared" si="27"/>
        <v>N/A</v>
      </c>
    </row>
    <row r="442" spans="1:13">
      <c r="A442" s="17">
        <v>5005</v>
      </c>
      <c r="B442" s="18" t="s">
        <v>66</v>
      </c>
      <c r="C442" s="17">
        <v>217</v>
      </c>
      <c r="D442" s="18" t="s">
        <v>306</v>
      </c>
      <c r="E442" s="18" t="s">
        <v>16</v>
      </c>
      <c r="F442" s="6">
        <v>1994</v>
      </c>
      <c r="G442" s="6">
        <v>1337</v>
      </c>
      <c r="H442" s="7">
        <f t="shared" si="24"/>
        <v>-657</v>
      </c>
      <c r="I442" s="8">
        <f t="shared" si="25"/>
        <v>-0.32948846539618859</v>
      </c>
      <c r="J442" s="2">
        <v>111.05999999999999</v>
      </c>
      <c r="K442" s="2">
        <v>70.52000000000001</v>
      </c>
      <c r="L442" s="3">
        <f t="shared" si="26"/>
        <v>-40.539999999999978</v>
      </c>
      <c r="M442" s="8">
        <f t="shared" si="27"/>
        <v>-0.36502791283990621</v>
      </c>
    </row>
    <row r="443" spans="1:13">
      <c r="A443" s="17">
        <v>5005</v>
      </c>
      <c r="B443" s="18" t="s">
        <v>66</v>
      </c>
      <c r="C443" s="17">
        <v>219</v>
      </c>
      <c r="D443" s="18" t="s">
        <v>235</v>
      </c>
      <c r="E443" s="18" t="s">
        <v>16</v>
      </c>
      <c r="F443" s="6">
        <v>1465</v>
      </c>
      <c r="G443" s="6">
        <v>1894</v>
      </c>
      <c r="H443" s="7">
        <f t="shared" si="24"/>
        <v>429</v>
      </c>
      <c r="I443" s="8">
        <f t="shared" si="25"/>
        <v>0.29283276450511947</v>
      </c>
      <c r="J443" s="2">
        <v>81.78</v>
      </c>
      <c r="K443" s="2">
        <v>99.509999999999991</v>
      </c>
      <c r="L443" s="3">
        <f t="shared" si="26"/>
        <v>17.72999999999999</v>
      </c>
      <c r="M443" s="8">
        <f t="shared" si="27"/>
        <v>0.21680117388114439</v>
      </c>
    </row>
    <row r="444" spans="1:13">
      <c r="A444" s="17">
        <v>5005</v>
      </c>
      <c r="B444" s="18" t="s">
        <v>66</v>
      </c>
      <c r="C444" s="17">
        <v>219</v>
      </c>
      <c r="D444" s="18" t="s">
        <v>235</v>
      </c>
      <c r="E444" s="18" t="s">
        <v>20</v>
      </c>
      <c r="F444" s="6">
        <v>1814</v>
      </c>
      <c r="G444" s="6">
        <v>1192</v>
      </c>
      <c r="H444" s="7">
        <f t="shared" si="24"/>
        <v>-622</v>
      </c>
      <c r="I444" s="8">
        <f t="shared" si="25"/>
        <v>-0.3428886438809261</v>
      </c>
      <c r="J444" s="2">
        <v>100.5</v>
      </c>
      <c r="K444" s="2">
        <v>64.400000000000006</v>
      </c>
      <c r="L444" s="3">
        <f t="shared" si="26"/>
        <v>-36.099999999999994</v>
      </c>
      <c r="M444" s="8">
        <f t="shared" si="27"/>
        <v>-0.35920398009950244</v>
      </c>
    </row>
    <row r="445" spans="1:13">
      <c r="A445" s="17">
        <v>5005</v>
      </c>
      <c r="B445" s="18" t="s">
        <v>66</v>
      </c>
      <c r="C445" s="17">
        <v>220</v>
      </c>
      <c r="D445" s="18" t="s">
        <v>284</v>
      </c>
      <c r="E445" s="18" t="s">
        <v>16</v>
      </c>
      <c r="F445" s="6">
        <v>1231</v>
      </c>
      <c r="G445" s="6">
        <v>829</v>
      </c>
      <c r="H445" s="7">
        <f t="shared" si="24"/>
        <v>-402</v>
      </c>
      <c r="I445" s="8">
        <f t="shared" si="25"/>
        <v>-0.32656376929325753</v>
      </c>
      <c r="J445" s="2">
        <v>73.52000000000001</v>
      </c>
      <c r="K445" s="2">
        <v>52.7</v>
      </c>
      <c r="L445" s="3">
        <f t="shared" si="26"/>
        <v>-20.820000000000007</v>
      </c>
      <c r="M445" s="8">
        <f t="shared" si="27"/>
        <v>-0.28318824809575632</v>
      </c>
    </row>
    <row r="446" spans="1:13">
      <c r="A446" s="17">
        <v>5005</v>
      </c>
      <c r="B446" s="18" t="s">
        <v>66</v>
      </c>
      <c r="C446" s="17">
        <v>220</v>
      </c>
      <c r="D446" s="18" t="s">
        <v>284</v>
      </c>
      <c r="E446" s="18" t="s">
        <v>20</v>
      </c>
      <c r="F446" s="6">
        <v>1200</v>
      </c>
      <c r="G446" s="6">
        <v>1760</v>
      </c>
      <c r="H446" s="7">
        <f t="shared" si="24"/>
        <v>560</v>
      </c>
      <c r="I446" s="8">
        <f t="shared" si="25"/>
        <v>0.46666666666666667</v>
      </c>
      <c r="J446" s="2">
        <v>75.069999999999993</v>
      </c>
      <c r="K446" s="2">
        <v>120</v>
      </c>
      <c r="L446" s="3">
        <f t="shared" si="26"/>
        <v>44.930000000000007</v>
      </c>
      <c r="M446" s="8">
        <f t="shared" si="27"/>
        <v>0.59850805914479832</v>
      </c>
    </row>
    <row r="447" spans="1:13">
      <c r="A447" s="17">
        <v>5005</v>
      </c>
      <c r="B447" s="18" t="s">
        <v>66</v>
      </c>
      <c r="C447" s="17">
        <v>221</v>
      </c>
      <c r="D447" s="18" t="s">
        <v>293</v>
      </c>
      <c r="E447" s="18" t="s">
        <v>16</v>
      </c>
      <c r="F447" s="6">
        <v>1175</v>
      </c>
      <c r="G447" s="6">
        <v>1000</v>
      </c>
      <c r="H447" s="7">
        <f t="shared" si="24"/>
        <v>-175</v>
      </c>
      <c r="I447" s="8">
        <f t="shared" si="25"/>
        <v>-0.14893617021276595</v>
      </c>
      <c r="J447" s="2">
        <v>85.07</v>
      </c>
      <c r="K447" s="2">
        <v>62.5</v>
      </c>
      <c r="L447" s="3">
        <f t="shared" si="26"/>
        <v>-22.569999999999993</v>
      </c>
      <c r="M447" s="8">
        <f t="shared" si="27"/>
        <v>-0.26531092041847887</v>
      </c>
    </row>
    <row r="448" spans="1:13">
      <c r="A448" s="17">
        <v>5005</v>
      </c>
      <c r="B448" s="18" t="s">
        <v>66</v>
      </c>
      <c r="C448" s="17">
        <v>221</v>
      </c>
      <c r="D448" s="18" t="s">
        <v>293</v>
      </c>
      <c r="E448" s="18" t="s">
        <v>20</v>
      </c>
      <c r="F448" s="6">
        <v>1140</v>
      </c>
      <c r="G448" s="6">
        <v>960</v>
      </c>
      <c r="H448" s="7">
        <f t="shared" si="24"/>
        <v>-180</v>
      </c>
      <c r="I448" s="8">
        <f t="shared" si="25"/>
        <v>-0.15789473684210525</v>
      </c>
      <c r="J448" s="2">
        <v>82.3</v>
      </c>
      <c r="K448" s="2">
        <v>59</v>
      </c>
      <c r="L448" s="3">
        <f t="shared" si="26"/>
        <v>-23.299999999999997</v>
      </c>
      <c r="M448" s="8">
        <f t="shared" si="27"/>
        <v>-0.28311057108140947</v>
      </c>
    </row>
    <row r="449" spans="1:13">
      <c r="A449" s="17">
        <v>5005</v>
      </c>
      <c r="B449" s="18" t="s">
        <v>66</v>
      </c>
      <c r="C449" s="17">
        <v>222</v>
      </c>
      <c r="D449" s="18" t="s">
        <v>313</v>
      </c>
      <c r="E449" s="18" t="s">
        <v>16</v>
      </c>
      <c r="F449" s="6">
        <v>1480</v>
      </c>
      <c r="G449" s="6">
        <v>0</v>
      </c>
      <c r="H449" s="7">
        <f t="shared" si="24"/>
        <v>-1480</v>
      </c>
      <c r="I449" s="8">
        <f t="shared" si="25"/>
        <v>-1</v>
      </c>
      <c r="J449" s="2">
        <v>84.37</v>
      </c>
      <c r="K449" s="2">
        <v>0</v>
      </c>
      <c r="L449" s="3">
        <f t="shared" si="26"/>
        <v>-84.37</v>
      </c>
      <c r="M449" s="8">
        <f t="shared" si="27"/>
        <v>-1</v>
      </c>
    </row>
    <row r="450" spans="1:13">
      <c r="A450" s="17">
        <v>5005</v>
      </c>
      <c r="B450" s="18" t="s">
        <v>66</v>
      </c>
      <c r="C450" s="17">
        <v>222</v>
      </c>
      <c r="D450" s="18" t="s">
        <v>313</v>
      </c>
      <c r="E450" s="18" t="s">
        <v>22</v>
      </c>
      <c r="F450" s="6">
        <v>0</v>
      </c>
      <c r="G450" s="6">
        <v>1399</v>
      </c>
      <c r="H450" s="7">
        <f t="shared" si="24"/>
        <v>1399</v>
      </c>
      <c r="I450" s="8" t="str">
        <f t="shared" si="25"/>
        <v>N/A</v>
      </c>
      <c r="J450" s="2">
        <v>0</v>
      </c>
      <c r="K450" s="2">
        <v>76.22</v>
      </c>
      <c r="L450" s="3">
        <f t="shared" si="26"/>
        <v>76.22</v>
      </c>
      <c r="M450" s="8" t="str">
        <f t="shared" si="27"/>
        <v>N/A</v>
      </c>
    </row>
    <row r="451" spans="1:13">
      <c r="A451" s="17">
        <v>5005</v>
      </c>
      <c r="B451" s="18" t="s">
        <v>66</v>
      </c>
      <c r="C451" s="17">
        <v>224</v>
      </c>
      <c r="D451" s="18" t="s">
        <v>349</v>
      </c>
      <c r="E451" s="18" t="s">
        <v>14</v>
      </c>
      <c r="F451" s="6">
        <v>0</v>
      </c>
      <c r="G451" s="6">
        <v>675</v>
      </c>
      <c r="H451" s="7">
        <f t="shared" ref="H451:H514" si="28">+G451-F451</f>
        <v>675</v>
      </c>
      <c r="I451" s="8" t="str">
        <f t="shared" ref="I451:I514" si="29">IF(F451=0,"N/A",+H451/F451)</f>
        <v>N/A</v>
      </c>
      <c r="J451" s="2">
        <v>0</v>
      </c>
      <c r="K451" s="2">
        <v>45</v>
      </c>
      <c r="L451" s="3">
        <f t="shared" ref="L451:L514" si="30">+K451-J451</f>
        <v>45</v>
      </c>
      <c r="M451" s="8" t="str">
        <f t="shared" ref="M451:M514" si="31">IF(J451=0,"N/A",+L451/J451)</f>
        <v>N/A</v>
      </c>
    </row>
    <row r="452" spans="1:13">
      <c r="A452" s="17">
        <v>5005</v>
      </c>
      <c r="B452" s="18" t="s">
        <v>66</v>
      </c>
      <c r="C452" s="17">
        <v>224</v>
      </c>
      <c r="D452" s="18" t="s">
        <v>349</v>
      </c>
      <c r="E452" s="18" t="s">
        <v>22</v>
      </c>
      <c r="F452" s="6">
        <v>2440</v>
      </c>
      <c r="G452" s="6">
        <v>2150</v>
      </c>
      <c r="H452" s="7">
        <f t="shared" si="28"/>
        <v>-290</v>
      </c>
      <c r="I452" s="8">
        <f t="shared" si="29"/>
        <v>-0.11885245901639344</v>
      </c>
      <c r="J452" s="2">
        <v>137</v>
      </c>
      <c r="K452" s="2">
        <v>126.01</v>
      </c>
      <c r="L452" s="3">
        <f t="shared" si="30"/>
        <v>-10.989999999999995</v>
      </c>
      <c r="M452" s="8">
        <f t="shared" si="31"/>
        <v>-8.0218978102189739E-2</v>
      </c>
    </row>
    <row r="453" spans="1:13">
      <c r="A453" s="17">
        <v>5005</v>
      </c>
      <c r="B453" s="18" t="s">
        <v>66</v>
      </c>
      <c r="C453" s="17">
        <v>226</v>
      </c>
      <c r="D453" s="18" t="s">
        <v>324</v>
      </c>
      <c r="E453" s="18" t="s">
        <v>14</v>
      </c>
      <c r="F453" s="6">
        <v>445</v>
      </c>
      <c r="G453" s="6">
        <v>291</v>
      </c>
      <c r="H453" s="7">
        <f t="shared" si="28"/>
        <v>-154</v>
      </c>
      <c r="I453" s="8">
        <f t="shared" si="29"/>
        <v>-0.34606741573033706</v>
      </c>
      <c r="J453" s="2">
        <v>46.86</v>
      </c>
      <c r="K453" s="2">
        <v>30.79</v>
      </c>
      <c r="L453" s="3">
        <f t="shared" si="30"/>
        <v>-16.07</v>
      </c>
      <c r="M453" s="8">
        <f t="shared" si="31"/>
        <v>-0.34293640631668804</v>
      </c>
    </row>
    <row r="454" spans="1:13">
      <c r="A454" s="17">
        <v>5005</v>
      </c>
      <c r="B454" s="18" t="s">
        <v>66</v>
      </c>
      <c r="C454" s="17">
        <v>226</v>
      </c>
      <c r="D454" s="18" t="s">
        <v>324</v>
      </c>
      <c r="E454" s="18" t="s">
        <v>16</v>
      </c>
      <c r="F454" s="6">
        <v>429</v>
      </c>
      <c r="G454" s="6">
        <v>273</v>
      </c>
      <c r="H454" s="7">
        <f t="shared" si="28"/>
        <v>-156</v>
      </c>
      <c r="I454" s="8">
        <f t="shared" si="29"/>
        <v>-0.36363636363636365</v>
      </c>
      <c r="J454" s="2">
        <v>45.09</v>
      </c>
      <c r="K454" s="2">
        <v>28.16</v>
      </c>
      <c r="L454" s="3">
        <f t="shared" si="30"/>
        <v>-16.930000000000003</v>
      </c>
      <c r="M454" s="8">
        <f t="shared" si="31"/>
        <v>-0.37547127966289645</v>
      </c>
    </row>
    <row r="455" spans="1:13">
      <c r="A455" s="17">
        <v>5005</v>
      </c>
      <c r="B455" s="18" t="s">
        <v>66</v>
      </c>
      <c r="C455" s="17">
        <v>227</v>
      </c>
      <c r="D455" s="18" t="s">
        <v>396</v>
      </c>
      <c r="E455" s="18" t="s">
        <v>16</v>
      </c>
      <c r="F455" s="6">
        <v>2598</v>
      </c>
      <c r="G455" s="6">
        <v>2073</v>
      </c>
      <c r="H455" s="7">
        <f t="shared" si="28"/>
        <v>-525</v>
      </c>
      <c r="I455" s="8">
        <f t="shared" si="29"/>
        <v>-0.20207852193995382</v>
      </c>
      <c r="J455" s="2">
        <v>145.85000000000002</v>
      </c>
      <c r="K455" s="2">
        <v>118.11000000000001</v>
      </c>
      <c r="L455" s="3">
        <f t="shared" si="30"/>
        <v>-27.740000000000009</v>
      </c>
      <c r="M455" s="8">
        <f t="shared" si="31"/>
        <v>-0.19019540623928696</v>
      </c>
    </row>
    <row r="456" spans="1:13">
      <c r="A456" s="17">
        <v>5005</v>
      </c>
      <c r="B456" s="18" t="s">
        <v>66</v>
      </c>
      <c r="C456" s="17">
        <v>227</v>
      </c>
      <c r="D456" s="18" t="s">
        <v>396</v>
      </c>
      <c r="E456" s="18" t="s">
        <v>20</v>
      </c>
      <c r="F456" s="6">
        <v>2842</v>
      </c>
      <c r="G456" s="6">
        <v>2585</v>
      </c>
      <c r="H456" s="7">
        <f t="shared" si="28"/>
        <v>-257</v>
      </c>
      <c r="I456" s="8">
        <f t="shared" si="29"/>
        <v>-9.0429275158339192E-2</v>
      </c>
      <c r="J456" s="2">
        <v>139.57999999999998</v>
      </c>
      <c r="K456" s="2">
        <v>128.96</v>
      </c>
      <c r="L456" s="3">
        <f t="shared" si="30"/>
        <v>-10.619999999999976</v>
      </c>
      <c r="M456" s="8">
        <f t="shared" si="31"/>
        <v>-7.6085399054305614E-2</v>
      </c>
    </row>
    <row r="457" spans="1:13">
      <c r="A457" s="17">
        <v>5005</v>
      </c>
      <c r="B457" s="18" t="s">
        <v>66</v>
      </c>
      <c r="C457" s="17">
        <v>228</v>
      </c>
      <c r="D457" s="18" t="s">
        <v>397</v>
      </c>
      <c r="E457" s="18" t="s">
        <v>16</v>
      </c>
      <c r="F457" s="6">
        <v>1171</v>
      </c>
      <c r="G457" s="6">
        <v>890</v>
      </c>
      <c r="H457" s="7">
        <f t="shared" si="28"/>
        <v>-281</v>
      </c>
      <c r="I457" s="8">
        <f t="shared" si="29"/>
        <v>-0.23996584116140052</v>
      </c>
      <c r="J457" s="2">
        <v>79.87</v>
      </c>
      <c r="K457" s="2">
        <v>70.290000000000006</v>
      </c>
      <c r="L457" s="3">
        <f t="shared" si="30"/>
        <v>-9.5799999999999983</v>
      </c>
      <c r="M457" s="8">
        <f t="shared" si="31"/>
        <v>-0.11994491047952921</v>
      </c>
    </row>
    <row r="458" spans="1:13">
      <c r="A458" s="17">
        <v>5005</v>
      </c>
      <c r="B458" s="18" t="s">
        <v>66</v>
      </c>
      <c r="C458" s="17">
        <v>229</v>
      </c>
      <c r="D458" s="18" t="s">
        <v>458</v>
      </c>
      <c r="E458" s="18" t="s">
        <v>22</v>
      </c>
      <c r="F458" s="6">
        <v>1026</v>
      </c>
      <c r="G458" s="6">
        <v>493</v>
      </c>
      <c r="H458" s="7">
        <f t="shared" si="28"/>
        <v>-533</v>
      </c>
      <c r="I458" s="8">
        <f t="shared" si="29"/>
        <v>-0.51949317738791423</v>
      </c>
      <c r="J458" s="2">
        <v>58.349999999999994</v>
      </c>
      <c r="K458" s="2">
        <v>27.79</v>
      </c>
      <c r="L458" s="3">
        <f t="shared" si="30"/>
        <v>-30.559999999999995</v>
      </c>
      <c r="M458" s="8">
        <f t="shared" si="31"/>
        <v>-0.52373607540702649</v>
      </c>
    </row>
    <row r="459" spans="1:13">
      <c r="A459" s="17">
        <v>5005</v>
      </c>
      <c r="B459" s="18" t="s">
        <v>66</v>
      </c>
      <c r="C459" s="17">
        <v>230</v>
      </c>
      <c r="D459" s="18" t="s">
        <v>487</v>
      </c>
      <c r="E459" s="18" t="s">
        <v>16</v>
      </c>
      <c r="F459" s="6">
        <v>1004</v>
      </c>
      <c r="G459" s="6">
        <v>1185</v>
      </c>
      <c r="H459" s="7">
        <f t="shared" si="28"/>
        <v>181</v>
      </c>
      <c r="I459" s="8">
        <f t="shared" si="29"/>
        <v>0.1802788844621514</v>
      </c>
      <c r="J459" s="2">
        <v>64.89</v>
      </c>
      <c r="K459" s="2">
        <v>74.210000000000008</v>
      </c>
      <c r="L459" s="3">
        <f t="shared" si="30"/>
        <v>9.3200000000000074</v>
      </c>
      <c r="M459" s="8">
        <f t="shared" si="31"/>
        <v>0.14362767760826026</v>
      </c>
    </row>
    <row r="460" spans="1:13">
      <c r="A460" s="17">
        <v>5005</v>
      </c>
      <c r="B460" s="18" t="s">
        <v>66</v>
      </c>
      <c r="C460" s="17">
        <v>231</v>
      </c>
      <c r="D460" s="18" t="s">
        <v>494</v>
      </c>
      <c r="E460" s="18" t="s">
        <v>16</v>
      </c>
      <c r="F460" s="6">
        <v>1395</v>
      </c>
      <c r="G460" s="6">
        <v>975</v>
      </c>
      <c r="H460" s="7">
        <f t="shared" si="28"/>
        <v>-420</v>
      </c>
      <c r="I460" s="8">
        <f t="shared" si="29"/>
        <v>-0.30107526881720431</v>
      </c>
      <c r="J460" s="2">
        <v>79.44</v>
      </c>
      <c r="K460" s="2">
        <v>50</v>
      </c>
      <c r="L460" s="3">
        <f t="shared" si="30"/>
        <v>-29.439999999999998</v>
      </c>
      <c r="M460" s="8">
        <f t="shared" si="31"/>
        <v>-0.37059415911379656</v>
      </c>
    </row>
    <row r="461" spans="1:13">
      <c r="A461" s="17">
        <v>5005</v>
      </c>
      <c r="B461" s="18" t="s">
        <v>66</v>
      </c>
      <c r="C461" s="17">
        <v>231</v>
      </c>
      <c r="D461" s="18" t="s">
        <v>494</v>
      </c>
      <c r="E461" s="18" t="s">
        <v>20</v>
      </c>
      <c r="F461" s="6">
        <v>975</v>
      </c>
      <c r="G461" s="6">
        <v>955</v>
      </c>
      <c r="H461" s="7">
        <f t="shared" si="28"/>
        <v>-20</v>
      </c>
      <c r="I461" s="8">
        <f t="shared" si="29"/>
        <v>-2.0512820512820513E-2</v>
      </c>
      <c r="J461" s="2">
        <v>50</v>
      </c>
      <c r="K461" s="2">
        <v>48.95</v>
      </c>
      <c r="L461" s="3">
        <f t="shared" si="30"/>
        <v>-1.0499999999999972</v>
      </c>
      <c r="M461" s="8">
        <f t="shared" si="31"/>
        <v>-2.0999999999999942E-2</v>
      </c>
    </row>
    <row r="462" spans="1:13">
      <c r="A462" s="17">
        <v>5005</v>
      </c>
      <c r="B462" s="18" t="s">
        <v>66</v>
      </c>
      <c r="C462" s="17">
        <v>232</v>
      </c>
      <c r="D462" s="18" t="s">
        <v>461</v>
      </c>
      <c r="E462" s="18" t="s">
        <v>14</v>
      </c>
      <c r="F462" s="6">
        <v>0</v>
      </c>
      <c r="G462" s="6">
        <v>765</v>
      </c>
      <c r="H462" s="7">
        <f t="shared" si="28"/>
        <v>765</v>
      </c>
      <c r="I462" s="8" t="str">
        <f t="shared" si="29"/>
        <v>N/A</v>
      </c>
      <c r="J462" s="2">
        <v>0</v>
      </c>
      <c r="K462" s="2">
        <v>54.56</v>
      </c>
      <c r="L462" s="3">
        <f t="shared" si="30"/>
        <v>54.56</v>
      </c>
      <c r="M462" s="8" t="str">
        <f t="shared" si="31"/>
        <v>N/A</v>
      </c>
    </row>
    <row r="463" spans="1:13">
      <c r="A463" s="17">
        <v>5005</v>
      </c>
      <c r="B463" s="18" t="s">
        <v>66</v>
      </c>
      <c r="C463" s="17">
        <v>232</v>
      </c>
      <c r="D463" s="18" t="s">
        <v>461</v>
      </c>
      <c r="E463" s="18" t="s">
        <v>16</v>
      </c>
      <c r="F463" s="6">
        <v>1375</v>
      </c>
      <c r="G463" s="6">
        <v>1377</v>
      </c>
      <c r="H463" s="7">
        <f t="shared" si="28"/>
        <v>2</v>
      </c>
      <c r="I463" s="8">
        <f t="shared" si="29"/>
        <v>1.4545454545454545E-3</v>
      </c>
      <c r="J463" s="2">
        <v>76.209999999999994</v>
      </c>
      <c r="K463" s="2">
        <v>78.040000000000006</v>
      </c>
      <c r="L463" s="3">
        <f t="shared" si="30"/>
        <v>1.8300000000000125</v>
      </c>
      <c r="M463" s="8">
        <f t="shared" si="31"/>
        <v>2.4012596772077323E-2</v>
      </c>
    </row>
    <row r="464" spans="1:13">
      <c r="A464" s="17">
        <v>5005</v>
      </c>
      <c r="B464" s="18" t="s">
        <v>66</v>
      </c>
      <c r="C464" s="17">
        <v>232</v>
      </c>
      <c r="D464" s="18" t="s">
        <v>461</v>
      </c>
      <c r="E464" s="18" t="s">
        <v>20</v>
      </c>
      <c r="F464" s="6">
        <v>795</v>
      </c>
      <c r="G464" s="6">
        <v>0</v>
      </c>
      <c r="H464" s="7">
        <f t="shared" si="28"/>
        <v>-795</v>
      </c>
      <c r="I464" s="8">
        <f t="shared" si="29"/>
        <v>-1</v>
      </c>
      <c r="J464" s="2">
        <v>46.5</v>
      </c>
      <c r="K464" s="2">
        <v>0</v>
      </c>
      <c r="L464" s="3">
        <f t="shared" si="30"/>
        <v>-46.5</v>
      </c>
      <c r="M464" s="8">
        <f t="shared" si="31"/>
        <v>-1</v>
      </c>
    </row>
    <row r="465" spans="1:13">
      <c r="A465" s="17">
        <v>5005</v>
      </c>
      <c r="B465" s="18" t="s">
        <v>66</v>
      </c>
      <c r="C465" s="17">
        <v>236</v>
      </c>
      <c r="D465" s="18" t="s">
        <v>71</v>
      </c>
      <c r="E465" s="18" t="s">
        <v>16</v>
      </c>
      <c r="F465" s="6">
        <v>1540</v>
      </c>
      <c r="G465" s="6">
        <v>1440</v>
      </c>
      <c r="H465" s="7">
        <f t="shared" si="28"/>
        <v>-100</v>
      </c>
      <c r="I465" s="8">
        <f t="shared" si="29"/>
        <v>-6.4935064935064929E-2</v>
      </c>
      <c r="J465" s="2">
        <v>85.25</v>
      </c>
      <c r="K465" s="2">
        <v>79.150000000000006</v>
      </c>
      <c r="L465" s="3">
        <f t="shared" si="30"/>
        <v>-6.0999999999999943</v>
      </c>
      <c r="M465" s="8">
        <f t="shared" si="31"/>
        <v>-7.1554252199413429E-2</v>
      </c>
    </row>
    <row r="466" spans="1:13">
      <c r="A466" s="17">
        <v>5005</v>
      </c>
      <c r="B466" s="18" t="s">
        <v>66</v>
      </c>
      <c r="C466" s="17">
        <v>236</v>
      </c>
      <c r="D466" s="18" t="s">
        <v>71</v>
      </c>
      <c r="E466" s="18" t="s">
        <v>20</v>
      </c>
      <c r="F466" s="6">
        <v>1976</v>
      </c>
      <c r="G466" s="6">
        <v>1690</v>
      </c>
      <c r="H466" s="7">
        <f t="shared" si="28"/>
        <v>-286</v>
      </c>
      <c r="I466" s="8">
        <f t="shared" si="29"/>
        <v>-0.14473684210526316</v>
      </c>
      <c r="J466" s="2">
        <v>109</v>
      </c>
      <c r="K466" s="2">
        <v>92.15</v>
      </c>
      <c r="L466" s="3">
        <f t="shared" si="30"/>
        <v>-16.849999999999994</v>
      </c>
      <c r="M466" s="8">
        <f t="shared" si="31"/>
        <v>-0.15458715596330269</v>
      </c>
    </row>
    <row r="467" spans="1:13">
      <c r="A467" s="17">
        <v>5005</v>
      </c>
      <c r="B467" s="18" t="s">
        <v>66</v>
      </c>
      <c r="C467" s="17">
        <v>238</v>
      </c>
      <c r="D467" s="18" t="s">
        <v>500</v>
      </c>
      <c r="E467" s="18" t="s">
        <v>16</v>
      </c>
      <c r="F467" s="6">
        <v>3425</v>
      </c>
      <c r="G467" s="6">
        <v>1471</v>
      </c>
      <c r="H467" s="7">
        <f t="shared" si="28"/>
        <v>-1954</v>
      </c>
      <c r="I467" s="8">
        <f t="shared" si="29"/>
        <v>-0.57051094890510945</v>
      </c>
      <c r="J467" s="2">
        <v>193.6</v>
      </c>
      <c r="K467" s="2">
        <v>81.7</v>
      </c>
      <c r="L467" s="3">
        <f t="shared" si="30"/>
        <v>-111.89999999999999</v>
      </c>
      <c r="M467" s="8">
        <f t="shared" si="31"/>
        <v>-0.57799586776859502</v>
      </c>
    </row>
    <row r="468" spans="1:13">
      <c r="A468" s="17">
        <v>5005</v>
      </c>
      <c r="B468" s="18" t="s">
        <v>66</v>
      </c>
      <c r="C468" s="17">
        <v>238</v>
      </c>
      <c r="D468" s="18" t="s">
        <v>500</v>
      </c>
      <c r="E468" s="18" t="s">
        <v>20</v>
      </c>
      <c r="F468" s="6">
        <v>3425</v>
      </c>
      <c r="G468" s="6">
        <v>2225</v>
      </c>
      <c r="H468" s="7">
        <f t="shared" si="28"/>
        <v>-1200</v>
      </c>
      <c r="I468" s="8">
        <f t="shared" si="29"/>
        <v>-0.35036496350364965</v>
      </c>
      <c r="J468" s="2">
        <v>193.11</v>
      </c>
      <c r="K468" s="2">
        <v>117.96000000000001</v>
      </c>
      <c r="L468" s="3">
        <f t="shared" si="30"/>
        <v>-75.150000000000006</v>
      </c>
      <c r="M468" s="8">
        <f t="shared" si="31"/>
        <v>-0.38915643933509397</v>
      </c>
    </row>
    <row r="469" spans="1:13">
      <c r="A469" s="17">
        <v>5005</v>
      </c>
      <c r="B469" s="18" t="s">
        <v>66</v>
      </c>
      <c r="C469" s="17">
        <v>244</v>
      </c>
      <c r="D469" s="18" t="s">
        <v>350</v>
      </c>
      <c r="E469" s="18" t="s">
        <v>14</v>
      </c>
      <c r="F469" s="6">
        <v>490</v>
      </c>
      <c r="G469" s="6">
        <v>440</v>
      </c>
      <c r="H469" s="7">
        <f t="shared" si="28"/>
        <v>-50</v>
      </c>
      <c r="I469" s="8">
        <f t="shared" si="29"/>
        <v>-0.10204081632653061</v>
      </c>
      <c r="J469" s="2">
        <v>30.53</v>
      </c>
      <c r="K469" s="2">
        <v>30</v>
      </c>
      <c r="L469" s="3">
        <f t="shared" si="30"/>
        <v>-0.53000000000000114</v>
      </c>
      <c r="M469" s="8">
        <f t="shared" si="31"/>
        <v>-1.7359973796266005E-2</v>
      </c>
    </row>
    <row r="470" spans="1:13">
      <c r="A470" s="17">
        <v>5005</v>
      </c>
      <c r="B470" s="18" t="s">
        <v>66</v>
      </c>
      <c r="C470" s="17">
        <v>244</v>
      </c>
      <c r="D470" s="18" t="s">
        <v>350</v>
      </c>
      <c r="E470" s="18" t="s">
        <v>22</v>
      </c>
      <c r="F470" s="6">
        <v>1175</v>
      </c>
      <c r="G470" s="6">
        <v>983</v>
      </c>
      <c r="H470" s="7">
        <f t="shared" si="28"/>
        <v>-192</v>
      </c>
      <c r="I470" s="8">
        <f t="shared" si="29"/>
        <v>-0.16340425531914893</v>
      </c>
      <c r="J470" s="2">
        <v>70.760000000000005</v>
      </c>
      <c r="K470" s="2">
        <v>66.09</v>
      </c>
      <c r="L470" s="3">
        <f t="shared" si="30"/>
        <v>-4.6700000000000017</v>
      </c>
      <c r="M470" s="8">
        <f t="shared" si="31"/>
        <v>-6.5997738835500308E-2</v>
      </c>
    </row>
    <row r="471" spans="1:13">
      <c r="A471" s="17">
        <v>5005</v>
      </c>
      <c r="B471" s="18" t="s">
        <v>66</v>
      </c>
      <c r="C471" s="17">
        <v>245</v>
      </c>
      <c r="D471" s="18" t="s">
        <v>347</v>
      </c>
      <c r="E471" s="18" t="s">
        <v>14</v>
      </c>
      <c r="F471" s="6">
        <v>480</v>
      </c>
      <c r="G471" s="6">
        <v>0</v>
      </c>
      <c r="H471" s="7">
        <f t="shared" si="28"/>
        <v>-480</v>
      </c>
      <c r="I471" s="8">
        <f t="shared" si="29"/>
        <v>-1</v>
      </c>
      <c r="J471" s="2">
        <v>40</v>
      </c>
      <c r="K471" s="2">
        <v>0</v>
      </c>
      <c r="L471" s="3">
        <f t="shared" si="30"/>
        <v>-40</v>
      </c>
      <c r="M471" s="8">
        <f t="shared" si="31"/>
        <v>-1</v>
      </c>
    </row>
    <row r="472" spans="1:13">
      <c r="A472" s="17">
        <v>5005</v>
      </c>
      <c r="B472" s="18" t="s">
        <v>66</v>
      </c>
      <c r="C472" s="17">
        <v>245</v>
      </c>
      <c r="D472" s="18" t="s">
        <v>347</v>
      </c>
      <c r="E472" s="18" t="s">
        <v>16</v>
      </c>
      <c r="F472" s="6">
        <v>480</v>
      </c>
      <c r="G472" s="6">
        <v>875</v>
      </c>
      <c r="H472" s="7">
        <f t="shared" si="28"/>
        <v>395</v>
      </c>
      <c r="I472" s="8">
        <f t="shared" si="29"/>
        <v>0.82291666666666663</v>
      </c>
      <c r="J472" s="2">
        <v>40</v>
      </c>
      <c r="K472" s="2">
        <v>79.55</v>
      </c>
      <c r="L472" s="3">
        <f t="shared" si="30"/>
        <v>39.549999999999997</v>
      </c>
      <c r="M472" s="8">
        <f t="shared" si="31"/>
        <v>0.98874999999999991</v>
      </c>
    </row>
    <row r="473" spans="1:13">
      <c r="A473" s="17">
        <v>5005</v>
      </c>
      <c r="B473" s="18" t="s">
        <v>66</v>
      </c>
      <c r="C473" s="17">
        <v>246</v>
      </c>
      <c r="D473" s="18" t="s">
        <v>395</v>
      </c>
      <c r="E473" s="18" t="s">
        <v>22</v>
      </c>
      <c r="F473" s="6">
        <v>383</v>
      </c>
      <c r="G473" s="6">
        <v>215</v>
      </c>
      <c r="H473" s="7">
        <f t="shared" si="28"/>
        <v>-168</v>
      </c>
      <c r="I473" s="8">
        <f t="shared" si="29"/>
        <v>-0.43864229765013057</v>
      </c>
      <c r="J473" s="2">
        <v>76.75</v>
      </c>
      <c r="K473" s="2">
        <v>73.75</v>
      </c>
      <c r="L473" s="3">
        <f t="shared" si="30"/>
        <v>-3</v>
      </c>
      <c r="M473" s="8">
        <f t="shared" si="31"/>
        <v>-3.9087947882736153E-2</v>
      </c>
    </row>
    <row r="474" spans="1:13">
      <c r="A474" s="17">
        <v>5005</v>
      </c>
      <c r="B474" s="18" t="s">
        <v>66</v>
      </c>
      <c r="C474" s="17">
        <v>249</v>
      </c>
      <c r="D474" s="18" t="s">
        <v>282</v>
      </c>
      <c r="E474" s="18" t="s">
        <v>18</v>
      </c>
      <c r="F474" s="6">
        <v>1112</v>
      </c>
      <c r="G474" s="6">
        <v>1144</v>
      </c>
      <c r="H474" s="7">
        <f t="shared" si="28"/>
        <v>32</v>
      </c>
      <c r="I474" s="8">
        <f t="shared" si="29"/>
        <v>2.8776978417266189E-2</v>
      </c>
      <c r="J474" s="2">
        <v>54.84</v>
      </c>
      <c r="K474" s="2">
        <v>60.21</v>
      </c>
      <c r="L474" s="3">
        <f t="shared" si="30"/>
        <v>5.3699999999999974</v>
      </c>
      <c r="M474" s="8">
        <f t="shared" si="31"/>
        <v>9.7921225382932117E-2</v>
      </c>
    </row>
    <row r="475" spans="1:13">
      <c r="A475" s="17">
        <v>5005</v>
      </c>
      <c r="B475" s="18" t="s">
        <v>66</v>
      </c>
      <c r="C475" s="17">
        <v>249</v>
      </c>
      <c r="D475" s="18" t="s">
        <v>282</v>
      </c>
      <c r="E475" s="18" t="s">
        <v>20</v>
      </c>
      <c r="F475" s="6">
        <v>940</v>
      </c>
      <c r="G475" s="6">
        <v>989</v>
      </c>
      <c r="H475" s="7">
        <f t="shared" si="28"/>
        <v>49</v>
      </c>
      <c r="I475" s="8">
        <f t="shared" si="29"/>
        <v>5.2127659574468084E-2</v>
      </c>
      <c r="J475" s="2">
        <v>54</v>
      </c>
      <c r="K475" s="2">
        <v>60.94</v>
      </c>
      <c r="L475" s="3">
        <f t="shared" si="30"/>
        <v>6.9399999999999977</v>
      </c>
      <c r="M475" s="8">
        <f t="shared" si="31"/>
        <v>0.12851851851851848</v>
      </c>
    </row>
    <row r="476" spans="1:13">
      <c r="A476" s="17">
        <v>5005</v>
      </c>
      <c r="B476" s="18" t="s">
        <v>66</v>
      </c>
      <c r="C476" s="17">
        <v>251</v>
      </c>
      <c r="D476" s="18" t="s">
        <v>493</v>
      </c>
      <c r="E476" s="18" t="s">
        <v>14</v>
      </c>
      <c r="F476" s="6">
        <v>390</v>
      </c>
      <c r="G476" s="6">
        <v>400</v>
      </c>
      <c r="H476" s="7">
        <f t="shared" si="28"/>
        <v>10</v>
      </c>
      <c r="I476" s="8">
        <f t="shared" si="29"/>
        <v>2.564102564102564E-2</v>
      </c>
      <c r="J476" s="2">
        <v>27.86</v>
      </c>
      <c r="K476" s="2">
        <v>56.15</v>
      </c>
      <c r="L476" s="3">
        <f t="shared" si="30"/>
        <v>28.29</v>
      </c>
      <c r="M476" s="8">
        <f t="shared" si="31"/>
        <v>1.0154343144292892</v>
      </c>
    </row>
    <row r="477" spans="1:13">
      <c r="A477" s="17">
        <v>5005</v>
      </c>
      <c r="B477" s="18" t="s">
        <v>66</v>
      </c>
      <c r="C477" s="17">
        <v>251</v>
      </c>
      <c r="D477" s="18" t="s">
        <v>493</v>
      </c>
      <c r="E477" s="18" t="s">
        <v>16</v>
      </c>
      <c r="F477" s="6">
        <v>0</v>
      </c>
      <c r="G477" s="6">
        <v>405</v>
      </c>
      <c r="H477" s="7">
        <f t="shared" si="28"/>
        <v>405</v>
      </c>
      <c r="I477" s="8" t="str">
        <f t="shared" si="29"/>
        <v>N/A</v>
      </c>
      <c r="J477" s="2">
        <v>0</v>
      </c>
      <c r="K477" s="2">
        <v>56.54</v>
      </c>
      <c r="L477" s="3">
        <f t="shared" si="30"/>
        <v>56.54</v>
      </c>
      <c r="M477" s="8" t="str">
        <f t="shared" si="31"/>
        <v>N/A</v>
      </c>
    </row>
    <row r="478" spans="1:13">
      <c r="A478" s="17">
        <v>5005</v>
      </c>
      <c r="B478" s="18" t="s">
        <v>66</v>
      </c>
      <c r="C478" s="17">
        <v>252</v>
      </c>
      <c r="D478" s="18" t="s">
        <v>492</v>
      </c>
      <c r="E478" s="18" t="s">
        <v>22</v>
      </c>
      <c r="F478" s="6">
        <v>445</v>
      </c>
      <c r="G478" s="6">
        <v>120</v>
      </c>
      <c r="H478" s="7">
        <f t="shared" si="28"/>
        <v>-325</v>
      </c>
      <c r="I478" s="8">
        <f t="shared" si="29"/>
        <v>-0.7303370786516854</v>
      </c>
      <c r="J478" s="2">
        <v>62.5</v>
      </c>
      <c r="K478" s="2">
        <v>20</v>
      </c>
      <c r="L478" s="3">
        <f t="shared" si="30"/>
        <v>-42.5</v>
      </c>
      <c r="M478" s="8">
        <f t="shared" si="31"/>
        <v>-0.68</v>
      </c>
    </row>
    <row r="479" spans="1:13">
      <c r="A479" s="17">
        <v>5005</v>
      </c>
      <c r="B479" s="18" t="s">
        <v>66</v>
      </c>
      <c r="C479" s="17">
        <v>254</v>
      </c>
      <c r="D479" s="18" t="s">
        <v>348</v>
      </c>
      <c r="E479" s="18" t="s">
        <v>16</v>
      </c>
      <c r="F479" s="6">
        <v>175</v>
      </c>
      <c r="G479" s="6">
        <v>0</v>
      </c>
      <c r="H479" s="7">
        <f t="shared" si="28"/>
        <v>-175</v>
      </c>
      <c r="I479" s="8">
        <f t="shared" si="29"/>
        <v>-1</v>
      </c>
      <c r="J479" s="2">
        <v>50</v>
      </c>
      <c r="K479" s="2">
        <v>0</v>
      </c>
      <c r="L479" s="3">
        <f t="shared" si="30"/>
        <v>-50</v>
      </c>
      <c r="M479" s="8">
        <f t="shared" si="31"/>
        <v>-1</v>
      </c>
    </row>
    <row r="480" spans="1:13">
      <c r="A480" s="17">
        <v>5005</v>
      </c>
      <c r="B480" s="18" t="s">
        <v>66</v>
      </c>
      <c r="C480" s="17">
        <v>254</v>
      </c>
      <c r="D480" s="18" t="s">
        <v>348</v>
      </c>
      <c r="E480" s="18" t="s">
        <v>22</v>
      </c>
      <c r="F480" s="6">
        <v>0</v>
      </c>
      <c r="G480" s="6">
        <v>95</v>
      </c>
      <c r="H480" s="7">
        <f t="shared" si="28"/>
        <v>95</v>
      </c>
      <c r="I480" s="8" t="str">
        <f t="shared" si="29"/>
        <v>N/A</v>
      </c>
      <c r="J480" s="2">
        <v>0</v>
      </c>
      <c r="K480" s="2">
        <v>38.75</v>
      </c>
      <c r="L480" s="3">
        <f t="shared" si="30"/>
        <v>38.75</v>
      </c>
      <c r="M480" s="8" t="str">
        <f t="shared" si="31"/>
        <v>N/A</v>
      </c>
    </row>
    <row r="481" spans="1:13">
      <c r="A481" s="17">
        <v>5008</v>
      </c>
      <c r="B481" s="18" t="s">
        <v>443</v>
      </c>
      <c r="C481" s="17">
        <v>222</v>
      </c>
      <c r="D481" s="18" t="s">
        <v>444</v>
      </c>
      <c r="E481" s="18" t="s">
        <v>16</v>
      </c>
      <c r="F481" s="6">
        <v>988</v>
      </c>
      <c r="G481" s="6">
        <v>1331</v>
      </c>
      <c r="H481" s="7">
        <f t="shared" si="28"/>
        <v>343</v>
      </c>
      <c r="I481" s="8">
        <f t="shared" si="29"/>
        <v>0.34716599190283398</v>
      </c>
      <c r="J481" s="2">
        <v>80.759999999999991</v>
      </c>
      <c r="K481" s="2">
        <v>89.91</v>
      </c>
      <c r="L481" s="3">
        <f t="shared" si="30"/>
        <v>9.1500000000000057</v>
      </c>
      <c r="M481" s="8">
        <f t="shared" si="31"/>
        <v>0.11329866270430915</v>
      </c>
    </row>
    <row r="482" spans="1:13">
      <c r="A482" s="17">
        <v>5009</v>
      </c>
      <c r="B482" s="18" t="s">
        <v>526</v>
      </c>
      <c r="C482" s="17">
        <v>223</v>
      </c>
      <c r="D482" s="18" t="s">
        <v>526</v>
      </c>
      <c r="E482" s="18" t="s">
        <v>13</v>
      </c>
      <c r="F482" s="6">
        <v>932</v>
      </c>
      <c r="G482" s="6">
        <v>678</v>
      </c>
      <c r="H482" s="7">
        <f t="shared" si="28"/>
        <v>-254</v>
      </c>
      <c r="I482" s="8">
        <f t="shared" si="29"/>
        <v>-0.27253218884120173</v>
      </c>
      <c r="J482" s="2">
        <v>62.94</v>
      </c>
      <c r="K482" s="2">
        <v>44.71</v>
      </c>
      <c r="L482" s="3">
        <f t="shared" si="30"/>
        <v>-18.229999999999997</v>
      </c>
      <c r="M482" s="8">
        <f t="shared" si="31"/>
        <v>-0.28964092786781059</v>
      </c>
    </row>
    <row r="483" spans="1:13">
      <c r="A483" s="17">
        <v>5009</v>
      </c>
      <c r="B483" s="18" t="s">
        <v>526</v>
      </c>
      <c r="C483" s="17">
        <v>223</v>
      </c>
      <c r="D483" s="18" t="s">
        <v>526</v>
      </c>
      <c r="E483" s="18" t="s">
        <v>15</v>
      </c>
      <c r="F483" s="6">
        <v>2315</v>
      </c>
      <c r="G483" s="6">
        <v>2451</v>
      </c>
      <c r="H483" s="7">
        <f t="shared" si="28"/>
        <v>136</v>
      </c>
      <c r="I483" s="8">
        <f t="shared" si="29"/>
        <v>5.874730021598272E-2</v>
      </c>
      <c r="J483" s="2">
        <v>152.85</v>
      </c>
      <c r="K483" s="2">
        <v>154.87</v>
      </c>
      <c r="L483" s="3">
        <f t="shared" si="30"/>
        <v>2.0200000000000102</v>
      </c>
      <c r="M483" s="8">
        <f t="shared" si="31"/>
        <v>1.3215570821066473E-2</v>
      </c>
    </row>
    <row r="484" spans="1:13">
      <c r="A484" s="17">
        <v>5012</v>
      </c>
      <c r="B484" s="18" t="s">
        <v>441</v>
      </c>
      <c r="C484" s="17">
        <v>1</v>
      </c>
      <c r="D484" s="18" t="s">
        <v>442</v>
      </c>
      <c r="E484" s="18" t="s">
        <v>16</v>
      </c>
      <c r="F484" s="6">
        <v>3518</v>
      </c>
      <c r="G484" s="6">
        <v>3342</v>
      </c>
      <c r="H484" s="7">
        <f t="shared" si="28"/>
        <v>-176</v>
      </c>
      <c r="I484" s="8">
        <f t="shared" si="29"/>
        <v>-5.0028425241614556E-2</v>
      </c>
      <c r="J484" s="2">
        <v>272.60000000000002</v>
      </c>
      <c r="K484" s="2">
        <v>142.43</v>
      </c>
      <c r="L484" s="3">
        <f t="shared" si="30"/>
        <v>-130.17000000000002</v>
      </c>
      <c r="M484" s="8">
        <f t="shared" si="31"/>
        <v>-0.47751283932501837</v>
      </c>
    </row>
    <row r="485" spans="1:13">
      <c r="A485" s="17">
        <v>5013</v>
      </c>
      <c r="B485" s="18" t="s">
        <v>446</v>
      </c>
      <c r="C485" s="17">
        <v>1</v>
      </c>
      <c r="D485" s="18" t="s">
        <v>446</v>
      </c>
      <c r="E485" s="18" t="s">
        <v>13</v>
      </c>
      <c r="F485" s="6">
        <v>779</v>
      </c>
      <c r="G485" s="6">
        <v>1068</v>
      </c>
      <c r="H485" s="7">
        <f t="shared" si="28"/>
        <v>289</v>
      </c>
      <c r="I485" s="8">
        <f t="shared" si="29"/>
        <v>0.37098844672657255</v>
      </c>
      <c r="J485" s="2">
        <v>52.63</v>
      </c>
      <c r="K485" s="2">
        <v>63.55</v>
      </c>
      <c r="L485" s="3">
        <f t="shared" si="30"/>
        <v>10.919999999999995</v>
      </c>
      <c r="M485" s="8">
        <f t="shared" si="31"/>
        <v>0.20748622458673749</v>
      </c>
    </row>
    <row r="486" spans="1:13">
      <c r="A486" s="17">
        <v>5013</v>
      </c>
      <c r="B486" s="18" t="s">
        <v>446</v>
      </c>
      <c r="C486" s="17">
        <v>1</v>
      </c>
      <c r="D486" s="18" t="s">
        <v>446</v>
      </c>
      <c r="E486" s="18" t="s">
        <v>15</v>
      </c>
      <c r="F486" s="6">
        <v>2560</v>
      </c>
      <c r="G486" s="6">
        <v>2759</v>
      </c>
      <c r="H486" s="7">
        <f t="shared" si="28"/>
        <v>199</v>
      </c>
      <c r="I486" s="8">
        <f t="shared" si="29"/>
        <v>7.7734374999999994E-2</v>
      </c>
      <c r="J486" s="2">
        <v>174.51</v>
      </c>
      <c r="K486" s="2">
        <v>176.77</v>
      </c>
      <c r="L486" s="3">
        <f t="shared" si="30"/>
        <v>2.2600000000000193</v>
      </c>
      <c r="M486" s="8">
        <f t="shared" si="31"/>
        <v>1.2950547246576238E-2</v>
      </c>
    </row>
    <row r="487" spans="1:13">
      <c r="A487" s="17">
        <v>5015</v>
      </c>
      <c r="B487" s="18" t="s">
        <v>168</v>
      </c>
      <c r="C487" s="17">
        <v>1</v>
      </c>
      <c r="D487" s="18" t="s">
        <v>169</v>
      </c>
      <c r="E487" s="18" t="s">
        <v>13</v>
      </c>
      <c r="F487" s="6">
        <v>2036</v>
      </c>
      <c r="G487" s="6">
        <v>1622</v>
      </c>
      <c r="H487" s="7">
        <f t="shared" si="28"/>
        <v>-414</v>
      </c>
      <c r="I487" s="8">
        <f t="shared" si="29"/>
        <v>-0.20333988212180745</v>
      </c>
      <c r="J487" s="2">
        <v>176.51</v>
      </c>
      <c r="K487" s="2">
        <v>133.42000000000002</v>
      </c>
      <c r="L487" s="3">
        <f t="shared" si="30"/>
        <v>-43.089999999999975</v>
      </c>
      <c r="M487" s="8">
        <f t="shared" si="31"/>
        <v>-0.24412214605404781</v>
      </c>
    </row>
    <row r="488" spans="1:13">
      <c r="A488" s="17">
        <v>5015</v>
      </c>
      <c r="B488" s="18" t="s">
        <v>168</v>
      </c>
      <c r="C488" s="17">
        <v>1</v>
      </c>
      <c r="D488" s="18" t="s">
        <v>169</v>
      </c>
      <c r="E488" s="18" t="s">
        <v>15</v>
      </c>
      <c r="F488" s="6">
        <v>1923</v>
      </c>
      <c r="G488" s="6">
        <v>1542</v>
      </c>
      <c r="H488" s="7">
        <f t="shared" si="28"/>
        <v>-381</v>
      </c>
      <c r="I488" s="8">
        <f t="shared" si="29"/>
        <v>-0.19812792511700469</v>
      </c>
      <c r="J488" s="2">
        <v>161.22</v>
      </c>
      <c r="K488" s="2">
        <v>123.73</v>
      </c>
      <c r="L488" s="3">
        <f t="shared" si="30"/>
        <v>-37.489999999999995</v>
      </c>
      <c r="M488" s="8">
        <f t="shared" si="31"/>
        <v>-0.23253938717280731</v>
      </c>
    </row>
    <row r="489" spans="1:13">
      <c r="A489" s="17">
        <v>5016</v>
      </c>
      <c r="B489" s="18" t="s">
        <v>175</v>
      </c>
      <c r="C489" s="17">
        <v>1</v>
      </c>
      <c r="D489" s="18" t="s">
        <v>428</v>
      </c>
      <c r="E489" s="18" t="s">
        <v>16</v>
      </c>
      <c r="F489" s="6">
        <v>1174</v>
      </c>
      <c r="G489" s="6">
        <v>593</v>
      </c>
      <c r="H489" s="7">
        <f t="shared" si="28"/>
        <v>-581</v>
      </c>
      <c r="I489" s="8">
        <f t="shared" si="29"/>
        <v>-0.4948892674616695</v>
      </c>
      <c r="J489" s="2">
        <v>68.22</v>
      </c>
      <c r="K489" s="2">
        <v>43.620000000000005</v>
      </c>
      <c r="L489" s="3">
        <f t="shared" si="30"/>
        <v>-24.599999999999994</v>
      </c>
      <c r="M489" s="8">
        <f t="shared" si="31"/>
        <v>-0.36059806508355313</v>
      </c>
    </row>
    <row r="490" spans="1:13">
      <c r="A490" s="17">
        <v>5016</v>
      </c>
      <c r="B490" s="18" t="s">
        <v>175</v>
      </c>
      <c r="C490" s="17">
        <v>1</v>
      </c>
      <c r="D490" s="18" t="s">
        <v>428</v>
      </c>
      <c r="E490" s="18" t="s">
        <v>20</v>
      </c>
      <c r="F490" s="6">
        <v>937</v>
      </c>
      <c r="G490" s="6">
        <v>497</v>
      </c>
      <c r="H490" s="7">
        <f t="shared" si="28"/>
        <v>-440</v>
      </c>
      <c r="I490" s="8">
        <f t="shared" si="29"/>
        <v>-0.46958377801494128</v>
      </c>
      <c r="J490" s="2">
        <v>64.599999999999994</v>
      </c>
      <c r="K490" s="2">
        <v>38.989999999999995</v>
      </c>
      <c r="L490" s="3">
        <f t="shared" si="30"/>
        <v>-25.61</v>
      </c>
      <c r="M490" s="8">
        <f t="shared" si="31"/>
        <v>-0.39643962848297215</v>
      </c>
    </row>
    <row r="491" spans="1:13">
      <c r="A491" s="17">
        <v>5016</v>
      </c>
      <c r="B491" s="18" t="s">
        <v>175</v>
      </c>
      <c r="C491" s="17">
        <v>2</v>
      </c>
      <c r="D491" s="18" t="s">
        <v>216</v>
      </c>
      <c r="E491" s="18" t="s">
        <v>16</v>
      </c>
      <c r="F491" s="6">
        <v>2595</v>
      </c>
      <c r="G491" s="6">
        <v>3745</v>
      </c>
      <c r="H491" s="7">
        <f t="shared" si="28"/>
        <v>1150</v>
      </c>
      <c r="I491" s="8">
        <f t="shared" si="29"/>
        <v>0.44315992292870904</v>
      </c>
      <c r="J491" s="2">
        <v>177.82</v>
      </c>
      <c r="K491" s="2">
        <v>282.56</v>
      </c>
      <c r="L491" s="3">
        <f t="shared" si="30"/>
        <v>104.74000000000001</v>
      </c>
      <c r="M491" s="8">
        <f t="shared" si="31"/>
        <v>0.58902260713080645</v>
      </c>
    </row>
    <row r="492" spans="1:13">
      <c r="A492" s="17">
        <v>5016</v>
      </c>
      <c r="B492" s="18" t="s">
        <v>175</v>
      </c>
      <c r="C492" s="17">
        <v>2</v>
      </c>
      <c r="D492" s="18" t="s">
        <v>216</v>
      </c>
      <c r="E492" s="18" t="s">
        <v>18</v>
      </c>
      <c r="F492" s="6">
        <v>0</v>
      </c>
      <c r="G492" s="6">
        <v>1568</v>
      </c>
      <c r="H492" s="7">
        <f t="shared" si="28"/>
        <v>1568</v>
      </c>
      <c r="I492" s="8" t="str">
        <f t="shared" si="29"/>
        <v>N/A</v>
      </c>
      <c r="J492" s="2">
        <v>0</v>
      </c>
      <c r="K492" s="2">
        <v>83.63</v>
      </c>
      <c r="L492" s="3">
        <f t="shared" si="30"/>
        <v>83.63</v>
      </c>
      <c r="M492" s="8" t="str">
        <f t="shared" si="31"/>
        <v>N/A</v>
      </c>
    </row>
    <row r="493" spans="1:13">
      <c r="A493" s="17">
        <v>5016</v>
      </c>
      <c r="B493" s="18" t="s">
        <v>175</v>
      </c>
      <c r="C493" s="17">
        <v>2</v>
      </c>
      <c r="D493" s="18" t="s">
        <v>216</v>
      </c>
      <c r="E493" s="18" t="s">
        <v>20</v>
      </c>
      <c r="F493" s="6">
        <v>2936</v>
      </c>
      <c r="G493" s="6">
        <v>0</v>
      </c>
      <c r="H493" s="7">
        <f t="shared" si="28"/>
        <v>-2936</v>
      </c>
      <c r="I493" s="8">
        <f t="shared" si="29"/>
        <v>-1</v>
      </c>
      <c r="J493" s="2">
        <v>189.10999999999999</v>
      </c>
      <c r="K493" s="2">
        <v>0</v>
      </c>
      <c r="L493" s="3">
        <f t="shared" si="30"/>
        <v>-189.10999999999999</v>
      </c>
      <c r="M493" s="8">
        <f t="shared" si="31"/>
        <v>-1</v>
      </c>
    </row>
    <row r="494" spans="1:13">
      <c r="A494" s="17">
        <v>5016</v>
      </c>
      <c r="B494" s="18" t="s">
        <v>175</v>
      </c>
      <c r="C494" s="17">
        <v>3</v>
      </c>
      <c r="D494" s="18" t="s">
        <v>245</v>
      </c>
      <c r="E494" s="18" t="s">
        <v>16</v>
      </c>
      <c r="F494" s="6">
        <v>668</v>
      </c>
      <c r="G494" s="6">
        <v>547</v>
      </c>
      <c r="H494" s="7">
        <f t="shared" si="28"/>
        <v>-121</v>
      </c>
      <c r="I494" s="8">
        <f t="shared" si="29"/>
        <v>-0.18113772455089822</v>
      </c>
      <c r="J494" s="2">
        <v>46.55</v>
      </c>
      <c r="K494" s="2">
        <v>41.47</v>
      </c>
      <c r="L494" s="3">
        <f t="shared" si="30"/>
        <v>-5.0799999999999983</v>
      </c>
      <c r="M494" s="8">
        <f t="shared" si="31"/>
        <v>-0.10912996777658429</v>
      </c>
    </row>
    <row r="495" spans="1:13">
      <c r="A495" s="17">
        <v>5016</v>
      </c>
      <c r="B495" s="18" t="s">
        <v>175</v>
      </c>
      <c r="C495" s="17">
        <v>4</v>
      </c>
      <c r="D495" s="18" t="s">
        <v>379</v>
      </c>
      <c r="E495" s="18" t="s">
        <v>16</v>
      </c>
      <c r="F495" s="6">
        <v>2189</v>
      </c>
      <c r="G495" s="6">
        <v>1890</v>
      </c>
      <c r="H495" s="7">
        <f t="shared" si="28"/>
        <v>-299</v>
      </c>
      <c r="I495" s="8">
        <f t="shared" si="29"/>
        <v>-0.13659205116491549</v>
      </c>
      <c r="J495" s="2">
        <v>116.7</v>
      </c>
      <c r="K495" s="2">
        <v>111.56</v>
      </c>
      <c r="L495" s="3">
        <f t="shared" si="30"/>
        <v>-5.1400000000000006</v>
      </c>
      <c r="M495" s="8">
        <f t="shared" si="31"/>
        <v>-4.4044558697515002E-2</v>
      </c>
    </row>
    <row r="496" spans="1:13">
      <c r="A496" s="17">
        <v>5016</v>
      </c>
      <c r="B496" s="18" t="s">
        <v>175</v>
      </c>
      <c r="C496" s="17">
        <v>4</v>
      </c>
      <c r="D496" s="18" t="s">
        <v>379</v>
      </c>
      <c r="E496" s="18" t="s">
        <v>20</v>
      </c>
      <c r="F496" s="6">
        <v>1298</v>
      </c>
      <c r="G496" s="6">
        <v>1151</v>
      </c>
      <c r="H496" s="7">
        <f t="shared" si="28"/>
        <v>-147</v>
      </c>
      <c r="I496" s="8">
        <f t="shared" si="29"/>
        <v>-0.11325115562403698</v>
      </c>
      <c r="J496" s="2">
        <v>67</v>
      </c>
      <c r="K496" s="2">
        <v>58.02</v>
      </c>
      <c r="L496" s="3">
        <f t="shared" si="30"/>
        <v>-8.9799999999999969</v>
      </c>
      <c r="M496" s="8">
        <f t="shared" si="31"/>
        <v>-0.13402985074626861</v>
      </c>
    </row>
    <row r="497" spans="1:13">
      <c r="A497" s="17">
        <v>5016</v>
      </c>
      <c r="B497" s="18" t="s">
        <v>175</v>
      </c>
      <c r="C497" s="17">
        <v>5</v>
      </c>
      <c r="D497" s="18" t="s">
        <v>534</v>
      </c>
      <c r="E497" s="18" t="s">
        <v>16</v>
      </c>
      <c r="F497" s="6">
        <v>1695</v>
      </c>
      <c r="G497" s="6">
        <v>1431</v>
      </c>
      <c r="H497" s="7">
        <f t="shared" si="28"/>
        <v>-264</v>
      </c>
      <c r="I497" s="8">
        <f t="shared" si="29"/>
        <v>-0.15575221238938053</v>
      </c>
      <c r="J497" s="2">
        <v>100.62</v>
      </c>
      <c r="K497" s="2">
        <v>86.72</v>
      </c>
      <c r="L497" s="3">
        <f t="shared" si="30"/>
        <v>-13.900000000000006</v>
      </c>
      <c r="M497" s="8">
        <f t="shared" si="31"/>
        <v>-0.13814351023653354</v>
      </c>
    </row>
    <row r="498" spans="1:13">
      <c r="A498" s="17">
        <v>5016</v>
      </c>
      <c r="B498" s="18" t="s">
        <v>175</v>
      </c>
      <c r="C498" s="17">
        <v>5</v>
      </c>
      <c r="D498" s="18" t="s">
        <v>534</v>
      </c>
      <c r="E498" s="18" t="s">
        <v>20</v>
      </c>
      <c r="F498" s="6">
        <v>1500</v>
      </c>
      <c r="G498" s="6">
        <v>976</v>
      </c>
      <c r="H498" s="7">
        <f t="shared" si="28"/>
        <v>-524</v>
      </c>
      <c r="I498" s="8">
        <f t="shared" si="29"/>
        <v>-0.34933333333333333</v>
      </c>
      <c r="J498" s="2">
        <v>89.050000000000011</v>
      </c>
      <c r="K498" s="2">
        <v>53.78</v>
      </c>
      <c r="L498" s="3">
        <f t="shared" si="30"/>
        <v>-35.27000000000001</v>
      </c>
      <c r="M498" s="8">
        <f t="shared" si="31"/>
        <v>-0.39606962380685012</v>
      </c>
    </row>
    <row r="499" spans="1:13">
      <c r="A499" s="17">
        <v>5016</v>
      </c>
      <c r="B499" s="18" t="s">
        <v>175</v>
      </c>
      <c r="C499" s="17">
        <v>9</v>
      </c>
      <c r="D499" s="18" t="s">
        <v>402</v>
      </c>
      <c r="E499" s="18" t="s">
        <v>16</v>
      </c>
      <c r="F499" s="6">
        <v>1901</v>
      </c>
      <c r="G499" s="6">
        <v>3948</v>
      </c>
      <c r="H499" s="7">
        <f t="shared" si="28"/>
        <v>2047</v>
      </c>
      <c r="I499" s="8">
        <f t="shared" si="29"/>
        <v>1.0768016833245659</v>
      </c>
      <c r="J499" s="2">
        <v>158.52000000000001</v>
      </c>
      <c r="K499" s="2">
        <v>230.34999999999997</v>
      </c>
      <c r="L499" s="3">
        <f t="shared" si="30"/>
        <v>71.829999999999956</v>
      </c>
      <c r="M499" s="8">
        <f t="shared" si="31"/>
        <v>0.45312894272016119</v>
      </c>
    </row>
    <row r="500" spans="1:13">
      <c r="A500" s="17">
        <v>5016</v>
      </c>
      <c r="B500" s="18" t="s">
        <v>175</v>
      </c>
      <c r="C500" s="17">
        <v>9</v>
      </c>
      <c r="D500" s="18" t="s">
        <v>402</v>
      </c>
      <c r="E500" s="18" t="s">
        <v>20</v>
      </c>
      <c r="F500" s="6">
        <v>2225</v>
      </c>
      <c r="G500" s="6">
        <v>3796</v>
      </c>
      <c r="H500" s="7">
        <f t="shared" si="28"/>
        <v>1571</v>
      </c>
      <c r="I500" s="8">
        <f t="shared" si="29"/>
        <v>0.70606741573033704</v>
      </c>
      <c r="J500" s="2">
        <v>211.16</v>
      </c>
      <c r="K500" s="2">
        <v>291.95</v>
      </c>
      <c r="L500" s="3">
        <f t="shared" si="30"/>
        <v>80.789999999999992</v>
      </c>
      <c r="M500" s="8">
        <f t="shared" si="31"/>
        <v>0.38260087137715471</v>
      </c>
    </row>
    <row r="501" spans="1:13">
      <c r="A501" s="17">
        <v>5016</v>
      </c>
      <c r="B501" s="18" t="s">
        <v>175</v>
      </c>
      <c r="C501" s="17">
        <v>12</v>
      </c>
      <c r="D501" s="18" t="s">
        <v>389</v>
      </c>
      <c r="E501" s="18" t="s">
        <v>16</v>
      </c>
      <c r="F501" s="6">
        <v>591</v>
      </c>
      <c r="G501" s="6">
        <v>446</v>
      </c>
      <c r="H501" s="7">
        <f t="shared" si="28"/>
        <v>-145</v>
      </c>
      <c r="I501" s="8">
        <f t="shared" si="29"/>
        <v>-0.24534686971235195</v>
      </c>
      <c r="J501" s="2">
        <v>55.05</v>
      </c>
      <c r="K501" s="2">
        <v>36.659999999999997</v>
      </c>
      <c r="L501" s="3">
        <f t="shared" si="30"/>
        <v>-18.39</v>
      </c>
      <c r="M501" s="8">
        <f t="shared" si="31"/>
        <v>-0.33405994550408724</v>
      </c>
    </row>
    <row r="502" spans="1:13">
      <c r="A502" s="17">
        <v>5016</v>
      </c>
      <c r="B502" s="18" t="s">
        <v>175</v>
      </c>
      <c r="C502" s="17">
        <v>13</v>
      </c>
      <c r="D502" s="18" t="s">
        <v>176</v>
      </c>
      <c r="E502" s="18" t="s">
        <v>16</v>
      </c>
      <c r="F502" s="6">
        <v>1178</v>
      </c>
      <c r="G502" s="6">
        <v>1117</v>
      </c>
      <c r="H502" s="7">
        <f t="shared" si="28"/>
        <v>-61</v>
      </c>
      <c r="I502" s="8">
        <f t="shared" si="29"/>
        <v>-5.1782682512733449E-2</v>
      </c>
      <c r="J502" s="2">
        <v>82.67</v>
      </c>
      <c r="K502" s="2">
        <v>72.430000000000007</v>
      </c>
      <c r="L502" s="3">
        <f t="shared" si="30"/>
        <v>-10.239999999999995</v>
      </c>
      <c r="M502" s="8">
        <f t="shared" si="31"/>
        <v>-0.12386597314624403</v>
      </c>
    </row>
    <row r="503" spans="1:13">
      <c r="A503" s="17">
        <v>5016</v>
      </c>
      <c r="B503" s="18" t="s">
        <v>175</v>
      </c>
      <c r="C503" s="17">
        <v>13</v>
      </c>
      <c r="D503" s="18" t="s">
        <v>176</v>
      </c>
      <c r="E503" s="18" t="s">
        <v>20</v>
      </c>
      <c r="F503" s="6">
        <v>1626</v>
      </c>
      <c r="G503" s="6">
        <v>0</v>
      </c>
      <c r="H503" s="7">
        <f t="shared" si="28"/>
        <v>-1626</v>
      </c>
      <c r="I503" s="8">
        <f t="shared" si="29"/>
        <v>-1</v>
      </c>
      <c r="J503" s="2">
        <v>141.30000000000001</v>
      </c>
      <c r="K503" s="2">
        <v>0</v>
      </c>
      <c r="L503" s="3">
        <f t="shared" si="30"/>
        <v>-141.30000000000001</v>
      </c>
      <c r="M503" s="8">
        <f t="shared" si="31"/>
        <v>-1</v>
      </c>
    </row>
    <row r="504" spans="1:13">
      <c r="A504" s="17">
        <v>5016</v>
      </c>
      <c r="B504" s="18" t="s">
        <v>175</v>
      </c>
      <c r="C504" s="17">
        <v>14</v>
      </c>
      <c r="D504" s="18" t="s">
        <v>320</v>
      </c>
      <c r="E504" s="18" t="s">
        <v>20</v>
      </c>
      <c r="F504" s="6">
        <v>1230</v>
      </c>
      <c r="G504" s="6">
        <v>1209</v>
      </c>
      <c r="H504" s="7">
        <f t="shared" si="28"/>
        <v>-21</v>
      </c>
      <c r="I504" s="8">
        <f t="shared" si="29"/>
        <v>-1.7073170731707318E-2</v>
      </c>
      <c r="J504" s="2">
        <v>105.75</v>
      </c>
      <c r="K504" s="2">
        <v>97.58</v>
      </c>
      <c r="L504" s="3">
        <f t="shared" si="30"/>
        <v>-8.1700000000000017</v>
      </c>
      <c r="M504" s="8">
        <f t="shared" si="31"/>
        <v>-7.7257683215130046E-2</v>
      </c>
    </row>
    <row r="505" spans="1:13">
      <c r="A505" s="17">
        <v>5016</v>
      </c>
      <c r="B505" s="18" t="s">
        <v>175</v>
      </c>
      <c r="C505" s="17">
        <v>15</v>
      </c>
      <c r="D505" s="18" t="s">
        <v>386</v>
      </c>
      <c r="E505" s="18" t="s">
        <v>20</v>
      </c>
      <c r="F505" s="6">
        <v>797</v>
      </c>
      <c r="G505" s="6">
        <v>383</v>
      </c>
      <c r="H505" s="7">
        <f t="shared" si="28"/>
        <v>-414</v>
      </c>
      <c r="I505" s="8">
        <f t="shared" si="29"/>
        <v>-0.51944792973651188</v>
      </c>
      <c r="J505" s="2">
        <v>56.95</v>
      </c>
      <c r="K505" s="2">
        <v>22.25</v>
      </c>
      <c r="L505" s="3">
        <f t="shared" si="30"/>
        <v>-34.700000000000003</v>
      </c>
      <c r="M505" s="8">
        <f t="shared" si="31"/>
        <v>-0.60930640913081657</v>
      </c>
    </row>
    <row r="506" spans="1:13">
      <c r="A506" s="17">
        <v>5016</v>
      </c>
      <c r="B506" s="18" t="s">
        <v>175</v>
      </c>
      <c r="C506" s="17">
        <v>17</v>
      </c>
      <c r="D506" s="18" t="s">
        <v>387</v>
      </c>
      <c r="E506" s="18" t="s">
        <v>18</v>
      </c>
      <c r="F506" s="6">
        <v>0</v>
      </c>
      <c r="G506" s="6">
        <v>441</v>
      </c>
      <c r="H506" s="7">
        <f t="shared" si="28"/>
        <v>441</v>
      </c>
      <c r="I506" s="8" t="str">
        <f t="shared" si="29"/>
        <v>N/A</v>
      </c>
      <c r="J506" s="2">
        <v>0</v>
      </c>
      <c r="K506" s="2">
        <v>441</v>
      </c>
      <c r="L506" s="3">
        <f t="shared" si="30"/>
        <v>441</v>
      </c>
      <c r="M506" s="8" t="str">
        <f t="shared" si="31"/>
        <v>N/A</v>
      </c>
    </row>
    <row r="507" spans="1:13">
      <c r="A507" s="17">
        <v>5016</v>
      </c>
      <c r="B507" s="18" t="s">
        <v>175</v>
      </c>
      <c r="C507" s="17">
        <v>17</v>
      </c>
      <c r="D507" s="18" t="s">
        <v>387</v>
      </c>
      <c r="E507" s="18" t="s">
        <v>20</v>
      </c>
      <c r="F507" s="6">
        <v>530</v>
      </c>
      <c r="G507" s="6">
        <v>0</v>
      </c>
      <c r="H507" s="7">
        <f t="shared" si="28"/>
        <v>-530</v>
      </c>
      <c r="I507" s="8">
        <f t="shared" si="29"/>
        <v>-1</v>
      </c>
      <c r="J507" s="2">
        <v>265</v>
      </c>
      <c r="K507" s="2">
        <v>0</v>
      </c>
      <c r="L507" s="3">
        <f t="shared" si="30"/>
        <v>-265</v>
      </c>
      <c r="M507" s="8">
        <f t="shared" si="31"/>
        <v>-1</v>
      </c>
    </row>
    <row r="508" spans="1:13">
      <c r="A508" s="17">
        <v>5018</v>
      </c>
      <c r="B508" s="18" t="s">
        <v>524</v>
      </c>
      <c r="C508" s="17">
        <v>1</v>
      </c>
      <c r="D508" s="18" t="s">
        <v>525</v>
      </c>
      <c r="E508" s="18" t="s">
        <v>15</v>
      </c>
      <c r="F508" s="6">
        <v>504</v>
      </c>
      <c r="G508" s="6">
        <v>510</v>
      </c>
      <c r="H508" s="7">
        <f t="shared" si="28"/>
        <v>6</v>
      </c>
      <c r="I508" s="8">
        <f t="shared" si="29"/>
        <v>1.1904761904761904E-2</v>
      </c>
      <c r="J508" s="2">
        <v>50</v>
      </c>
      <c r="K508" s="2">
        <v>48.08</v>
      </c>
      <c r="L508" s="3">
        <f t="shared" si="30"/>
        <v>-1.9200000000000017</v>
      </c>
      <c r="M508" s="8">
        <f t="shared" si="31"/>
        <v>-3.8400000000000031E-2</v>
      </c>
    </row>
    <row r="509" spans="1:13">
      <c r="A509" s="17">
        <v>5019</v>
      </c>
      <c r="B509" s="18" t="s">
        <v>522</v>
      </c>
      <c r="C509" s="17">
        <v>1</v>
      </c>
      <c r="D509" s="18" t="s">
        <v>523</v>
      </c>
      <c r="E509" s="18" t="s">
        <v>15</v>
      </c>
      <c r="F509" s="6">
        <v>2414</v>
      </c>
      <c r="G509" s="6">
        <v>3887</v>
      </c>
      <c r="H509" s="7">
        <f t="shared" si="28"/>
        <v>1473</v>
      </c>
      <c r="I509" s="8">
        <f t="shared" si="29"/>
        <v>0.61019055509527753</v>
      </c>
      <c r="J509" s="2">
        <v>120.7</v>
      </c>
      <c r="K509" s="2">
        <v>204.58</v>
      </c>
      <c r="L509" s="3">
        <f t="shared" si="30"/>
        <v>83.88000000000001</v>
      </c>
      <c r="M509" s="8">
        <f t="shared" si="31"/>
        <v>0.69494614747307382</v>
      </c>
    </row>
    <row r="510" spans="1:13">
      <c r="A510" s="17">
        <v>5020</v>
      </c>
      <c r="B510" s="18" t="s">
        <v>559</v>
      </c>
      <c r="C510" s="17">
        <v>1</v>
      </c>
      <c r="D510" s="18" t="s">
        <v>560</v>
      </c>
      <c r="E510" s="18" t="s">
        <v>15</v>
      </c>
      <c r="F510" s="6">
        <v>0</v>
      </c>
      <c r="G510" s="6">
        <v>988</v>
      </c>
      <c r="H510" s="7">
        <f t="shared" si="28"/>
        <v>988</v>
      </c>
      <c r="I510" s="8" t="str">
        <f t="shared" si="29"/>
        <v>N/A</v>
      </c>
      <c r="J510" s="2">
        <v>0</v>
      </c>
      <c r="K510" s="2">
        <v>80.889999999999986</v>
      </c>
      <c r="L510" s="3">
        <f t="shared" si="30"/>
        <v>80.889999999999986</v>
      </c>
      <c r="M510" s="8" t="str">
        <f t="shared" si="31"/>
        <v>N/A</v>
      </c>
    </row>
    <row r="511" spans="1:13">
      <c r="A511" s="17">
        <v>5020</v>
      </c>
      <c r="B511" s="18" t="s">
        <v>559</v>
      </c>
      <c r="C511" s="17">
        <v>1</v>
      </c>
      <c r="D511" s="18" t="s">
        <v>560</v>
      </c>
      <c r="E511" s="18" t="s">
        <v>19</v>
      </c>
      <c r="F511" s="6">
        <v>482</v>
      </c>
      <c r="G511" s="6">
        <v>1696</v>
      </c>
      <c r="H511" s="7">
        <f t="shared" si="28"/>
        <v>1214</v>
      </c>
      <c r="I511" s="8">
        <f t="shared" si="29"/>
        <v>2.5186721991701244</v>
      </c>
      <c r="J511" s="2">
        <v>43.129999999999995</v>
      </c>
      <c r="K511" s="2">
        <v>97.3</v>
      </c>
      <c r="L511" s="3">
        <f t="shared" si="30"/>
        <v>54.17</v>
      </c>
      <c r="M511" s="8">
        <f t="shared" si="31"/>
        <v>1.2559703222814749</v>
      </c>
    </row>
    <row r="512" spans="1:13">
      <c r="A512" s="17">
        <v>5020</v>
      </c>
      <c r="B512" s="18" t="s">
        <v>559</v>
      </c>
      <c r="C512" s="17">
        <v>1</v>
      </c>
      <c r="D512" s="18" t="s">
        <v>560</v>
      </c>
      <c r="E512" s="18" t="s">
        <v>21</v>
      </c>
      <c r="F512" s="6">
        <v>302</v>
      </c>
      <c r="G512" s="6">
        <v>0</v>
      </c>
      <c r="H512" s="7">
        <f t="shared" si="28"/>
        <v>-302</v>
      </c>
      <c r="I512" s="8">
        <f t="shared" si="29"/>
        <v>-1</v>
      </c>
      <c r="J512" s="2">
        <v>32.42</v>
      </c>
      <c r="K512" s="2">
        <v>0</v>
      </c>
      <c r="L512" s="3">
        <f t="shared" si="30"/>
        <v>-32.42</v>
      </c>
      <c r="M512" s="8">
        <f t="shared" si="31"/>
        <v>-1</v>
      </c>
    </row>
    <row r="513" spans="1:13">
      <c r="A513" s="17">
        <v>6001</v>
      </c>
      <c r="B513" s="18" t="s">
        <v>280</v>
      </c>
      <c r="C513" s="17">
        <v>301</v>
      </c>
      <c r="D513" s="18" t="s">
        <v>281</v>
      </c>
      <c r="E513" s="18" t="s">
        <v>13</v>
      </c>
      <c r="F513" s="6">
        <v>1652</v>
      </c>
      <c r="G513" s="6">
        <v>1504</v>
      </c>
      <c r="H513" s="7">
        <f t="shared" si="28"/>
        <v>-148</v>
      </c>
      <c r="I513" s="8">
        <f t="shared" si="29"/>
        <v>-8.9588377723970949E-2</v>
      </c>
      <c r="J513" s="2">
        <v>103.25</v>
      </c>
      <c r="K513" s="2">
        <v>94.1</v>
      </c>
      <c r="L513" s="3">
        <f t="shared" si="30"/>
        <v>-9.1500000000000057</v>
      </c>
      <c r="M513" s="8">
        <f t="shared" si="31"/>
        <v>-8.8619854721549693E-2</v>
      </c>
    </row>
    <row r="514" spans="1:13">
      <c r="A514" s="17">
        <v>6001</v>
      </c>
      <c r="B514" s="18" t="s">
        <v>280</v>
      </c>
      <c r="C514" s="17">
        <v>301</v>
      </c>
      <c r="D514" s="18" t="s">
        <v>281</v>
      </c>
      <c r="E514" s="18" t="s">
        <v>15</v>
      </c>
      <c r="F514" s="6">
        <v>2065</v>
      </c>
      <c r="G514" s="6">
        <v>1880</v>
      </c>
      <c r="H514" s="7">
        <f t="shared" si="28"/>
        <v>-185</v>
      </c>
      <c r="I514" s="8">
        <f t="shared" si="29"/>
        <v>-8.9588377723970949E-2</v>
      </c>
      <c r="J514" s="2">
        <v>103.25</v>
      </c>
      <c r="K514" s="2">
        <v>94.06</v>
      </c>
      <c r="L514" s="3">
        <f t="shared" si="30"/>
        <v>-9.1899999999999977</v>
      </c>
      <c r="M514" s="8">
        <f t="shared" si="31"/>
        <v>-8.9007263922518134E-2</v>
      </c>
    </row>
    <row r="515" spans="1:13">
      <c r="A515" s="17">
        <v>6001</v>
      </c>
      <c r="B515" s="18" t="s">
        <v>280</v>
      </c>
      <c r="C515" s="17">
        <v>301</v>
      </c>
      <c r="D515" s="18" t="s">
        <v>281</v>
      </c>
      <c r="E515" s="18" t="s">
        <v>21</v>
      </c>
      <c r="F515" s="6">
        <v>1652</v>
      </c>
      <c r="G515" s="6">
        <v>1504</v>
      </c>
      <c r="H515" s="7">
        <f t="shared" ref="H515:H578" si="32">+G515-F515</f>
        <v>-148</v>
      </c>
      <c r="I515" s="8">
        <f t="shared" ref="I515:I578" si="33">IF(F515=0,"N/A",+H515/F515)</f>
        <v>-8.9588377723970949E-2</v>
      </c>
      <c r="J515" s="2">
        <v>103.25</v>
      </c>
      <c r="K515" s="2">
        <v>94.02000000000001</v>
      </c>
      <c r="L515" s="3">
        <f t="shared" ref="L515:L578" si="34">+K515-J515</f>
        <v>-9.2299999999999898</v>
      </c>
      <c r="M515" s="8">
        <f t="shared" ref="M515:M578" si="35">IF(J515=0,"N/A",+L515/J515)</f>
        <v>-8.939467312348659E-2</v>
      </c>
    </row>
    <row r="516" spans="1:13">
      <c r="A516" s="17">
        <v>6002</v>
      </c>
      <c r="B516" s="18" t="s">
        <v>314</v>
      </c>
      <c r="C516" s="17">
        <v>302</v>
      </c>
      <c r="D516" s="18" t="s">
        <v>315</v>
      </c>
      <c r="E516" s="18" t="s">
        <v>13</v>
      </c>
      <c r="F516" s="6">
        <v>2205</v>
      </c>
      <c r="G516" s="6">
        <v>2765</v>
      </c>
      <c r="H516" s="7">
        <f t="shared" si="32"/>
        <v>560</v>
      </c>
      <c r="I516" s="8">
        <f t="shared" si="33"/>
        <v>0.25396825396825395</v>
      </c>
      <c r="J516" s="2">
        <v>134.14999999999998</v>
      </c>
      <c r="K516" s="2">
        <v>168</v>
      </c>
      <c r="L516" s="3">
        <f t="shared" si="34"/>
        <v>33.850000000000023</v>
      </c>
      <c r="M516" s="8">
        <f t="shared" si="35"/>
        <v>0.25232948192322047</v>
      </c>
    </row>
    <row r="517" spans="1:13">
      <c r="A517" s="17">
        <v>6002</v>
      </c>
      <c r="B517" s="18" t="s">
        <v>314</v>
      </c>
      <c r="C517" s="17">
        <v>302</v>
      </c>
      <c r="D517" s="18" t="s">
        <v>315</v>
      </c>
      <c r="E517" s="18" t="s">
        <v>15</v>
      </c>
      <c r="F517" s="6">
        <v>1852</v>
      </c>
      <c r="G517" s="6">
        <v>2263</v>
      </c>
      <c r="H517" s="7">
        <f t="shared" si="32"/>
        <v>411</v>
      </c>
      <c r="I517" s="8">
        <f t="shared" si="33"/>
        <v>0.22192224622030238</v>
      </c>
      <c r="J517" s="2">
        <v>132.94</v>
      </c>
      <c r="K517" s="2">
        <v>168</v>
      </c>
      <c r="L517" s="3">
        <f t="shared" si="34"/>
        <v>35.06</v>
      </c>
      <c r="M517" s="8">
        <f t="shared" si="35"/>
        <v>0.26372799759289905</v>
      </c>
    </row>
    <row r="518" spans="1:13">
      <c r="A518" s="17">
        <v>6002</v>
      </c>
      <c r="B518" s="18" t="s">
        <v>314</v>
      </c>
      <c r="C518" s="17">
        <v>302</v>
      </c>
      <c r="D518" s="18" t="s">
        <v>315</v>
      </c>
      <c r="E518" s="18" t="s">
        <v>21</v>
      </c>
      <c r="F518" s="6">
        <v>2341</v>
      </c>
      <c r="G518" s="6">
        <v>2765</v>
      </c>
      <c r="H518" s="7">
        <f t="shared" si="32"/>
        <v>424</v>
      </c>
      <c r="I518" s="8">
        <f t="shared" si="33"/>
        <v>0.1811191798376762</v>
      </c>
      <c r="J518" s="2">
        <v>140.5</v>
      </c>
      <c r="K518" s="2">
        <v>168</v>
      </c>
      <c r="L518" s="3">
        <f t="shared" si="34"/>
        <v>27.5</v>
      </c>
      <c r="M518" s="8">
        <f t="shared" si="35"/>
        <v>0.19572953736654805</v>
      </c>
    </row>
    <row r="519" spans="1:13">
      <c r="A519" s="17">
        <v>6003</v>
      </c>
      <c r="B519" s="18" t="s">
        <v>62</v>
      </c>
      <c r="C519" s="17">
        <v>1</v>
      </c>
      <c r="D519" s="18" t="s">
        <v>63</v>
      </c>
      <c r="E519" s="18" t="s">
        <v>13</v>
      </c>
      <c r="F519" s="6">
        <v>483</v>
      </c>
      <c r="G519" s="6">
        <v>631</v>
      </c>
      <c r="H519" s="7">
        <f t="shared" si="32"/>
        <v>148</v>
      </c>
      <c r="I519" s="8">
        <f t="shared" si="33"/>
        <v>0.30641821946169773</v>
      </c>
      <c r="J519" s="2">
        <v>45.29</v>
      </c>
      <c r="K519" s="2">
        <v>67.66</v>
      </c>
      <c r="L519" s="3">
        <f t="shared" si="34"/>
        <v>22.369999999999997</v>
      </c>
      <c r="M519" s="8">
        <f t="shared" si="35"/>
        <v>0.49392801943033776</v>
      </c>
    </row>
    <row r="520" spans="1:13">
      <c r="A520" s="17">
        <v>6003</v>
      </c>
      <c r="B520" s="18" t="s">
        <v>62</v>
      </c>
      <c r="C520" s="17">
        <v>1</v>
      </c>
      <c r="D520" s="18" t="s">
        <v>63</v>
      </c>
      <c r="E520" s="18" t="s">
        <v>15</v>
      </c>
      <c r="F520" s="6">
        <v>392</v>
      </c>
      <c r="G520" s="6">
        <v>545</v>
      </c>
      <c r="H520" s="7">
        <f t="shared" si="32"/>
        <v>153</v>
      </c>
      <c r="I520" s="8">
        <f t="shared" si="33"/>
        <v>0.39030612244897961</v>
      </c>
      <c r="J520" s="2">
        <v>45.17</v>
      </c>
      <c r="K520" s="2">
        <v>59.42</v>
      </c>
      <c r="L520" s="3">
        <f t="shared" si="34"/>
        <v>14.25</v>
      </c>
      <c r="M520" s="8">
        <f t="shared" si="35"/>
        <v>0.31547487270312152</v>
      </c>
    </row>
    <row r="521" spans="1:13">
      <c r="A521" s="17">
        <v>6003</v>
      </c>
      <c r="B521" s="18" t="s">
        <v>62</v>
      </c>
      <c r="C521" s="17">
        <v>1</v>
      </c>
      <c r="D521" s="18" t="s">
        <v>63</v>
      </c>
      <c r="E521" s="18" t="s">
        <v>21</v>
      </c>
      <c r="F521" s="6">
        <v>483</v>
      </c>
      <c r="G521" s="6">
        <v>631</v>
      </c>
      <c r="H521" s="7">
        <f t="shared" si="32"/>
        <v>148</v>
      </c>
      <c r="I521" s="8">
        <f t="shared" si="33"/>
        <v>0.30641821946169773</v>
      </c>
      <c r="J521" s="2">
        <v>43.53</v>
      </c>
      <c r="K521" s="2">
        <v>67.75</v>
      </c>
      <c r="L521" s="3">
        <f t="shared" si="34"/>
        <v>24.22</v>
      </c>
      <c r="M521" s="8">
        <f t="shared" si="35"/>
        <v>0.55639788651504707</v>
      </c>
    </row>
    <row r="522" spans="1:13">
      <c r="A522" s="17">
        <v>7001</v>
      </c>
      <c r="B522" s="18" t="s">
        <v>30</v>
      </c>
      <c r="C522" s="17">
        <v>401</v>
      </c>
      <c r="D522" s="18" t="s">
        <v>31</v>
      </c>
      <c r="E522" s="18" t="s">
        <v>13</v>
      </c>
      <c r="F522" s="6">
        <v>1015</v>
      </c>
      <c r="G522" s="6">
        <v>1093</v>
      </c>
      <c r="H522" s="7">
        <f t="shared" si="32"/>
        <v>78</v>
      </c>
      <c r="I522" s="8">
        <f t="shared" si="33"/>
        <v>7.6847290640394084E-2</v>
      </c>
      <c r="J522" s="2">
        <v>77.31</v>
      </c>
      <c r="K522" s="2">
        <v>60.91</v>
      </c>
      <c r="L522" s="3">
        <f t="shared" si="34"/>
        <v>-16.400000000000006</v>
      </c>
      <c r="M522" s="8">
        <f t="shared" si="35"/>
        <v>-0.21213297115508997</v>
      </c>
    </row>
    <row r="523" spans="1:13">
      <c r="A523" s="17">
        <v>7001</v>
      </c>
      <c r="B523" s="18" t="s">
        <v>30</v>
      </c>
      <c r="C523" s="17">
        <v>401</v>
      </c>
      <c r="D523" s="18" t="s">
        <v>31</v>
      </c>
      <c r="E523" s="18" t="s">
        <v>15</v>
      </c>
      <c r="F523" s="6">
        <v>1508</v>
      </c>
      <c r="G523" s="6">
        <v>1233</v>
      </c>
      <c r="H523" s="7">
        <f t="shared" si="32"/>
        <v>-275</v>
      </c>
      <c r="I523" s="8">
        <f t="shared" si="33"/>
        <v>-0.18236074270557029</v>
      </c>
      <c r="J523" s="2">
        <v>117.25</v>
      </c>
      <c r="K523" s="2">
        <v>68.91</v>
      </c>
      <c r="L523" s="3">
        <f t="shared" si="34"/>
        <v>-48.34</v>
      </c>
      <c r="M523" s="8">
        <f t="shared" si="35"/>
        <v>-0.41228144989339022</v>
      </c>
    </row>
    <row r="524" spans="1:13">
      <c r="A524" s="17">
        <v>7004</v>
      </c>
      <c r="B524" s="18" t="s">
        <v>121</v>
      </c>
      <c r="C524" s="17">
        <v>412</v>
      </c>
      <c r="D524" s="18" t="s">
        <v>381</v>
      </c>
      <c r="E524" s="18" t="s">
        <v>16</v>
      </c>
      <c r="F524" s="6">
        <v>1805</v>
      </c>
      <c r="G524" s="6">
        <v>1879</v>
      </c>
      <c r="H524" s="7">
        <f t="shared" si="32"/>
        <v>74</v>
      </c>
      <c r="I524" s="8">
        <f t="shared" si="33"/>
        <v>4.0997229916897505E-2</v>
      </c>
      <c r="J524" s="2">
        <v>120.34</v>
      </c>
      <c r="K524" s="2">
        <v>124.86</v>
      </c>
      <c r="L524" s="3">
        <f t="shared" si="34"/>
        <v>4.519999999999996</v>
      </c>
      <c r="M524" s="8">
        <f t="shared" si="35"/>
        <v>3.7560245969752333E-2</v>
      </c>
    </row>
    <row r="525" spans="1:13">
      <c r="A525" s="17">
        <v>7004</v>
      </c>
      <c r="B525" s="18" t="s">
        <v>121</v>
      </c>
      <c r="C525" s="17">
        <v>412</v>
      </c>
      <c r="D525" s="18" t="s">
        <v>381</v>
      </c>
      <c r="E525" s="18" t="s">
        <v>20</v>
      </c>
      <c r="F525" s="6">
        <v>1873</v>
      </c>
      <c r="G525" s="6">
        <v>1790</v>
      </c>
      <c r="H525" s="7">
        <f t="shared" si="32"/>
        <v>-83</v>
      </c>
      <c r="I525" s="8">
        <f t="shared" si="33"/>
        <v>-4.4313934863854779E-2</v>
      </c>
      <c r="J525" s="2">
        <v>124.87</v>
      </c>
      <c r="K525" s="2">
        <v>119.8</v>
      </c>
      <c r="L525" s="3">
        <f t="shared" si="34"/>
        <v>-5.0700000000000074</v>
      </c>
      <c r="M525" s="8">
        <f t="shared" si="35"/>
        <v>-4.0602226315368042E-2</v>
      </c>
    </row>
    <row r="526" spans="1:13">
      <c r="A526" s="17">
        <v>7004</v>
      </c>
      <c r="B526" s="18" t="s">
        <v>121</v>
      </c>
      <c r="C526" s="17">
        <v>416</v>
      </c>
      <c r="D526" s="18" t="s">
        <v>123</v>
      </c>
      <c r="E526" s="18" t="s">
        <v>16</v>
      </c>
      <c r="F526" s="6">
        <v>2379</v>
      </c>
      <c r="G526" s="6">
        <v>1995</v>
      </c>
      <c r="H526" s="7">
        <f t="shared" si="32"/>
        <v>-384</v>
      </c>
      <c r="I526" s="8">
        <f t="shared" si="33"/>
        <v>-0.16141235813366961</v>
      </c>
      <c r="J526" s="2">
        <v>153.99</v>
      </c>
      <c r="K526" s="2">
        <v>124.38000000000001</v>
      </c>
      <c r="L526" s="3">
        <f t="shared" si="34"/>
        <v>-29.61</v>
      </c>
      <c r="M526" s="8">
        <f t="shared" si="35"/>
        <v>-0.1922852133255406</v>
      </c>
    </row>
    <row r="527" spans="1:13">
      <c r="A527" s="17">
        <v>7004</v>
      </c>
      <c r="B527" s="18" t="s">
        <v>121</v>
      </c>
      <c r="C527" s="17">
        <v>416</v>
      </c>
      <c r="D527" s="18" t="s">
        <v>123</v>
      </c>
      <c r="E527" s="18" t="s">
        <v>19</v>
      </c>
      <c r="F527" s="6">
        <v>2343</v>
      </c>
      <c r="G527" s="6">
        <v>0</v>
      </c>
      <c r="H527" s="7">
        <f t="shared" si="32"/>
        <v>-2343</v>
      </c>
      <c r="I527" s="8">
        <f t="shared" si="33"/>
        <v>-1</v>
      </c>
      <c r="J527" s="2">
        <v>151.93</v>
      </c>
      <c r="K527" s="2">
        <v>0</v>
      </c>
      <c r="L527" s="3">
        <f t="shared" si="34"/>
        <v>-151.93</v>
      </c>
      <c r="M527" s="8">
        <f t="shared" si="35"/>
        <v>-1</v>
      </c>
    </row>
    <row r="528" spans="1:13">
      <c r="A528" s="17">
        <v>7004</v>
      </c>
      <c r="B528" s="18" t="s">
        <v>121</v>
      </c>
      <c r="C528" s="17">
        <v>416</v>
      </c>
      <c r="D528" s="18" t="s">
        <v>123</v>
      </c>
      <c r="E528" s="18" t="s">
        <v>20</v>
      </c>
      <c r="F528" s="6">
        <v>0</v>
      </c>
      <c r="G528" s="6">
        <v>2051</v>
      </c>
      <c r="H528" s="7">
        <f t="shared" si="32"/>
        <v>2051</v>
      </c>
      <c r="I528" s="8" t="str">
        <f t="shared" si="33"/>
        <v>N/A</v>
      </c>
      <c r="J528" s="2">
        <v>0</v>
      </c>
      <c r="K528" s="2">
        <v>125.78999999999999</v>
      </c>
      <c r="L528" s="3">
        <f t="shared" si="34"/>
        <v>125.78999999999999</v>
      </c>
      <c r="M528" s="8" t="str">
        <f t="shared" si="35"/>
        <v>N/A</v>
      </c>
    </row>
    <row r="529" spans="1:13">
      <c r="A529" s="17">
        <v>7004</v>
      </c>
      <c r="B529" s="18" t="s">
        <v>121</v>
      </c>
      <c r="C529" s="17">
        <v>418</v>
      </c>
      <c r="D529" s="18" t="s">
        <v>122</v>
      </c>
      <c r="E529" s="18" t="s">
        <v>22</v>
      </c>
      <c r="F529" s="6">
        <v>1029</v>
      </c>
      <c r="G529" s="6">
        <v>578</v>
      </c>
      <c r="H529" s="7">
        <f t="shared" si="32"/>
        <v>-451</v>
      </c>
      <c r="I529" s="8">
        <f t="shared" si="33"/>
        <v>-0.4382896015549077</v>
      </c>
      <c r="J529" s="2">
        <v>82.43</v>
      </c>
      <c r="K529" s="2">
        <v>46.269999999999996</v>
      </c>
      <c r="L529" s="3">
        <f t="shared" si="34"/>
        <v>-36.160000000000011</v>
      </c>
      <c r="M529" s="8">
        <f t="shared" si="35"/>
        <v>-0.43867523959723409</v>
      </c>
    </row>
    <row r="530" spans="1:13">
      <c r="A530" s="17">
        <v>7004</v>
      </c>
      <c r="B530" s="18" t="s">
        <v>121</v>
      </c>
      <c r="C530" s="17">
        <v>420</v>
      </c>
      <c r="D530" s="18" t="s">
        <v>215</v>
      </c>
      <c r="E530" s="18" t="s">
        <v>14</v>
      </c>
      <c r="F530" s="6">
        <v>660</v>
      </c>
      <c r="G530" s="6">
        <v>388</v>
      </c>
      <c r="H530" s="7">
        <f t="shared" si="32"/>
        <v>-272</v>
      </c>
      <c r="I530" s="8">
        <f t="shared" si="33"/>
        <v>-0.41212121212121211</v>
      </c>
      <c r="J530" s="2">
        <v>39.549999999999997</v>
      </c>
      <c r="K530" s="2">
        <v>27.630000000000003</v>
      </c>
      <c r="L530" s="3">
        <f t="shared" si="34"/>
        <v>-11.919999999999995</v>
      </c>
      <c r="M530" s="8">
        <f t="shared" si="35"/>
        <v>-0.30139064475347649</v>
      </c>
    </row>
    <row r="531" spans="1:13">
      <c r="A531" s="17">
        <v>7004</v>
      </c>
      <c r="B531" s="18" t="s">
        <v>121</v>
      </c>
      <c r="C531" s="17">
        <v>420</v>
      </c>
      <c r="D531" s="18" t="s">
        <v>215</v>
      </c>
      <c r="E531" s="18" t="s">
        <v>20</v>
      </c>
      <c r="F531" s="6">
        <v>1436</v>
      </c>
      <c r="G531" s="6">
        <v>1675</v>
      </c>
      <c r="H531" s="7">
        <f t="shared" si="32"/>
        <v>239</v>
      </c>
      <c r="I531" s="8">
        <f t="shared" si="33"/>
        <v>0.16643454038997216</v>
      </c>
      <c r="J531" s="2">
        <v>85.86</v>
      </c>
      <c r="K531" s="2">
        <v>118.31</v>
      </c>
      <c r="L531" s="3">
        <f t="shared" si="34"/>
        <v>32.450000000000003</v>
      </c>
      <c r="M531" s="8">
        <f t="shared" si="35"/>
        <v>0.37794083391567673</v>
      </c>
    </row>
    <row r="532" spans="1:13">
      <c r="A532" s="17">
        <v>7004</v>
      </c>
      <c r="B532" s="18" t="s">
        <v>121</v>
      </c>
      <c r="C532" s="17">
        <v>421</v>
      </c>
      <c r="D532" s="18" t="s">
        <v>221</v>
      </c>
      <c r="E532" s="18" t="s">
        <v>16</v>
      </c>
      <c r="F532" s="6">
        <v>2238</v>
      </c>
      <c r="G532" s="6">
        <v>3256</v>
      </c>
      <c r="H532" s="7">
        <f t="shared" si="32"/>
        <v>1018</v>
      </c>
      <c r="I532" s="8">
        <f t="shared" si="33"/>
        <v>0.45487042001787309</v>
      </c>
      <c r="J532" s="2">
        <v>179.23999999999998</v>
      </c>
      <c r="K532" s="2">
        <v>243.94</v>
      </c>
      <c r="L532" s="3">
        <f t="shared" si="34"/>
        <v>64.700000000000017</v>
      </c>
      <c r="M532" s="8">
        <f t="shared" si="35"/>
        <v>0.36096853380941768</v>
      </c>
    </row>
    <row r="533" spans="1:13">
      <c r="A533" s="17">
        <v>7004</v>
      </c>
      <c r="B533" s="18" t="s">
        <v>121</v>
      </c>
      <c r="C533" s="17">
        <v>421</v>
      </c>
      <c r="D533" s="18" t="s">
        <v>221</v>
      </c>
      <c r="E533" s="18" t="s">
        <v>20</v>
      </c>
      <c r="F533" s="6">
        <v>3751</v>
      </c>
      <c r="G533" s="6">
        <v>4464</v>
      </c>
      <c r="H533" s="7">
        <f t="shared" si="32"/>
        <v>713</v>
      </c>
      <c r="I533" s="8">
        <f t="shared" si="33"/>
        <v>0.19008264462809918</v>
      </c>
      <c r="J533" s="2">
        <v>287.98</v>
      </c>
      <c r="K533" s="2">
        <v>302.56</v>
      </c>
      <c r="L533" s="3">
        <f t="shared" si="34"/>
        <v>14.579999999999984</v>
      </c>
      <c r="M533" s="8">
        <f t="shared" si="35"/>
        <v>5.0628515869157523E-2</v>
      </c>
    </row>
    <row r="534" spans="1:13">
      <c r="A534" s="17">
        <v>7004</v>
      </c>
      <c r="B534" s="18" t="s">
        <v>121</v>
      </c>
      <c r="C534" s="17">
        <v>424</v>
      </c>
      <c r="D534" s="18" t="s">
        <v>278</v>
      </c>
      <c r="E534" s="18" t="s">
        <v>16</v>
      </c>
      <c r="F534" s="6">
        <v>1932</v>
      </c>
      <c r="G534" s="6">
        <v>1399</v>
      </c>
      <c r="H534" s="7">
        <f t="shared" si="32"/>
        <v>-533</v>
      </c>
      <c r="I534" s="8">
        <f t="shared" si="33"/>
        <v>-0.27587991718426502</v>
      </c>
      <c r="J534" s="2">
        <v>127.32</v>
      </c>
      <c r="K534" s="2">
        <v>103.71000000000001</v>
      </c>
      <c r="L534" s="3">
        <f t="shared" si="34"/>
        <v>-23.609999999999985</v>
      </c>
      <c r="M534" s="8">
        <f t="shared" si="35"/>
        <v>-0.18543826578699329</v>
      </c>
    </row>
    <row r="535" spans="1:13">
      <c r="A535" s="17">
        <v>7004</v>
      </c>
      <c r="B535" s="18" t="s">
        <v>121</v>
      </c>
      <c r="C535" s="17">
        <v>424</v>
      </c>
      <c r="D535" s="18" t="s">
        <v>278</v>
      </c>
      <c r="E535" s="18" t="s">
        <v>20</v>
      </c>
      <c r="F535" s="6">
        <v>3409</v>
      </c>
      <c r="G535" s="6">
        <v>2754</v>
      </c>
      <c r="H535" s="7">
        <f t="shared" si="32"/>
        <v>-655</v>
      </c>
      <c r="I535" s="8">
        <f t="shared" si="33"/>
        <v>-0.19213845702552068</v>
      </c>
      <c r="J535" s="2">
        <v>231.56</v>
      </c>
      <c r="K535" s="2">
        <v>178.91</v>
      </c>
      <c r="L535" s="3">
        <f t="shared" si="34"/>
        <v>-52.650000000000006</v>
      </c>
      <c r="M535" s="8">
        <f t="shared" si="35"/>
        <v>-0.22737087579892903</v>
      </c>
    </row>
    <row r="536" spans="1:13">
      <c r="A536" s="17">
        <v>7004</v>
      </c>
      <c r="B536" s="18" t="s">
        <v>121</v>
      </c>
      <c r="C536" s="17">
        <v>428</v>
      </c>
      <c r="D536" s="18" t="s">
        <v>486</v>
      </c>
      <c r="E536" s="18" t="s">
        <v>16</v>
      </c>
      <c r="F536" s="6">
        <v>2579</v>
      </c>
      <c r="G536" s="6">
        <v>2158</v>
      </c>
      <c r="H536" s="7">
        <f t="shared" si="32"/>
        <v>-421</v>
      </c>
      <c r="I536" s="8">
        <f t="shared" si="33"/>
        <v>-0.16324156649864288</v>
      </c>
      <c r="J536" s="2">
        <v>181.7</v>
      </c>
      <c r="K536" s="2">
        <v>146.86000000000001</v>
      </c>
      <c r="L536" s="3">
        <f t="shared" si="34"/>
        <v>-34.839999999999975</v>
      </c>
      <c r="M536" s="8">
        <f t="shared" si="35"/>
        <v>-0.19174463401210776</v>
      </c>
    </row>
    <row r="537" spans="1:13">
      <c r="A537" s="17">
        <v>7004</v>
      </c>
      <c r="B537" s="18" t="s">
        <v>121</v>
      </c>
      <c r="C537" s="17">
        <v>428</v>
      </c>
      <c r="D537" s="18" t="s">
        <v>486</v>
      </c>
      <c r="E537" s="18" t="s">
        <v>20</v>
      </c>
      <c r="F537" s="6">
        <v>3026</v>
      </c>
      <c r="G537" s="6">
        <v>3905</v>
      </c>
      <c r="H537" s="7">
        <f t="shared" si="32"/>
        <v>879</v>
      </c>
      <c r="I537" s="8">
        <f t="shared" si="33"/>
        <v>0.29048248512888303</v>
      </c>
      <c r="J537" s="2">
        <v>229.92000000000002</v>
      </c>
      <c r="K537" s="2">
        <v>253</v>
      </c>
      <c r="L537" s="3">
        <f t="shared" si="34"/>
        <v>23.079999999999984</v>
      </c>
      <c r="M537" s="8">
        <f t="shared" si="35"/>
        <v>0.10038274182324279</v>
      </c>
    </row>
    <row r="538" spans="1:13">
      <c r="A538" s="17">
        <v>7004</v>
      </c>
      <c r="B538" s="18" t="s">
        <v>121</v>
      </c>
      <c r="C538" s="17">
        <v>437</v>
      </c>
      <c r="D538" s="18" t="s">
        <v>561</v>
      </c>
      <c r="E538" s="18" t="s">
        <v>14</v>
      </c>
      <c r="F538" s="6">
        <v>0</v>
      </c>
      <c r="G538" s="6">
        <v>897</v>
      </c>
      <c r="H538" s="7">
        <f t="shared" si="32"/>
        <v>897</v>
      </c>
      <c r="I538" s="8" t="str">
        <f t="shared" si="33"/>
        <v>N/A</v>
      </c>
      <c r="J538" s="2">
        <v>0</v>
      </c>
      <c r="K538" s="2">
        <v>82.78</v>
      </c>
      <c r="L538" s="3">
        <f t="shared" si="34"/>
        <v>82.78</v>
      </c>
      <c r="M538" s="8" t="str">
        <f t="shared" si="35"/>
        <v>N/A</v>
      </c>
    </row>
    <row r="539" spans="1:13">
      <c r="A539" s="17">
        <v>7004</v>
      </c>
      <c r="B539" s="18" t="s">
        <v>121</v>
      </c>
      <c r="C539" s="17">
        <v>437</v>
      </c>
      <c r="D539" s="18" t="s">
        <v>561</v>
      </c>
      <c r="E539" s="18" t="s">
        <v>16</v>
      </c>
      <c r="F539" s="6">
        <v>1213</v>
      </c>
      <c r="G539" s="6">
        <v>1061</v>
      </c>
      <c r="H539" s="7">
        <f t="shared" si="32"/>
        <v>-152</v>
      </c>
      <c r="I539" s="8">
        <f t="shared" si="33"/>
        <v>-0.12530915086562242</v>
      </c>
      <c r="J539" s="2">
        <v>76.989999999999995</v>
      </c>
      <c r="K539" s="2">
        <v>93.33</v>
      </c>
      <c r="L539" s="3">
        <f t="shared" si="34"/>
        <v>16.340000000000003</v>
      </c>
      <c r="M539" s="8">
        <f t="shared" si="35"/>
        <v>0.21223535524094045</v>
      </c>
    </row>
    <row r="540" spans="1:13">
      <c r="A540" s="17">
        <v>7004</v>
      </c>
      <c r="B540" s="18" t="s">
        <v>121</v>
      </c>
      <c r="C540" s="17">
        <v>437</v>
      </c>
      <c r="D540" s="18" t="s">
        <v>561</v>
      </c>
      <c r="E540" s="18" t="s">
        <v>20</v>
      </c>
      <c r="F540" s="6">
        <v>1201</v>
      </c>
      <c r="G540" s="6">
        <v>0</v>
      </c>
      <c r="H540" s="7">
        <f t="shared" si="32"/>
        <v>-1201</v>
      </c>
      <c r="I540" s="8">
        <f t="shared" si="33"/>
        <v>-1</v>
      </c>
      <c r="J540" s="2">
        <v>75.88</v>
      </c>
      <c r="K540" s="2">
        <v>0</v>
      </c>
      <c r="L540" s="3">
        <f t="shared" si="34"/>
        <v>-75.88</v>
      </c>
      <c r="M540" s="8">
        <f t="shared" si="35"/>
        <v>-1</v>
      </c>
    </row>
    <row r="541" spans="1:13">
      <c r="A541" s="17">
        <v>7004</v>
      </c>
      <c r="B541" s="18" t="s">
        <v>121</v>
      </c>
      <c r="C541" s="17">
        <v>447</v>
      </c>
      <c r="D541" s="18" t="s">
        <v>181</v>
      </c>
      <c r="E541" s="18" t="s">
        <v>13</v>
      </c>
      <c r="F541" s="6">
        <v>1053</v>
      </c>
      <c r="G541" s="6">
        <v>833</v>
      </c>
      <c r="H541" s="7">
        <f t="shared" si="32"/>
        <v>-220</v>
      </c>
      <c r="I541" s="8">
        <f t="shared" si="33"/>
        <v>-0.20892687559354226</v>
      </c>
      <c r="J541" s="2">
        <v>81.849999999999994</v>
      </c>
      <c r="K541" s="2">
        <v>79.959999999999994</v>
      </c>
      <c r="L541" s="3">
        <f t="shared" si="34"/>
        <v>-1.8900000000000006</v>
      </c>
      <c r="M541" s="8">
        <f t="shared" si="35"/>
        <v>-2.3091020158827132E-2</v>
      </c>
    </row>
    <row r="542" spans="1:13">
      <c r="A542" s="17">
        <v>7004</v>
      </c>
      <c r="B542" s="18" t="s">
        <v>121</v>
      </c>
      <c r="C542" s="17">
        <v>447</v>
      </c>
      <c r="D542" s="18" t="s">
        <v>181</v>
      </c>
      <c r="E542" s="18" t="s">
        <v>15</v>
      </c>
      <c r="F542" s="6">
        <v>2724</v>
      </c>
      <c r="G542" s="6">
        <v>1469</v>
      </c>
      <c r="H542" s="7">
        <f t="shared" si="32"/>
        <v>-1255</v>
      </c>
      <c r="I542" s="8">
        <f t="shared" si="33"/>
        <v>-0.46071953010278999</v>
      </c>
      <c r="J542" s="2">
        <v>185.65</v>
      </c>
      <c r="K542" s="2">
        <v>161.5</v>
      </c>
      <c r="L542" s="3">
        <f t="shared" si="34"/>
        <v>-24.150000000000006</v>
      </c>
      <c r="M542" s="8">
        <f t="shared" si="35"/>
        <v>-0.13008349043899814</v>
      </c>
    </row>
    <row r="543" spans="1:13">
      <c r="A543" s="17">
        <v>7004</v>
      </c>
      <c r="B543" s="18" t="s">
        <v>121</v>
      </c>
      <c r="C543" s="17">
        <v>449</v>
      </c>
      <c r="D543" s="18" t="s">
        <v>131</v>
      </c>
      <c r="E543" s="18" t="s">
        <v>13</v>
      </c>
      <c r="F543" s="6">
        <v>1817</v>
      </c>
      <c r="G543" s="6">
        <v>1429</v>
      </c>
      <c r="H543" s="7">
        <f t="shared" si="32"/>
        <v>-388</v>
      </c>
      <c r="I543" s="8">
        <f t="shared" si="33"/>
        <v>-0.2135388002201431</v>
      </c>
      <c r="J543" s="2">
        <v>143.09</v>
      </c>
      <c r="K543" s="2">
        <v>134.65</v>
      </c>
      <c r="L543" s="3">
        <f t="shared" si="34"/>
        <v>-8.4399999999999977</v>
      </c>
      <c r="M543" s="8">
        <f t="shared" si="35"/>
        <v>-5.8983856314207821E-2</v>
      </c>
    </row>
    <row r="544" spans="1:13">
      <c r="A544" s="17">
        <v>7004</v>
      </c>
      <c r="B544" s="18" t="s">
        <v>121</v>
      </c>
      <c r="C544" s="17">
        <v>449</v>
      </c>
      <c r="D544" s="18" t="s">
        <v>131</v>
      </c>
      <c r="E544" s="18" t="s">
        <v>15</v>
      </c>
      <c r="F544" s="6">
        <v>1557</v>
      </c>
      <c r="G544" s="6">
        <v>1209</v>
      </c>
      <c r="H544" s="7">
        <f t="shared" si="32"/>
        <v>-348</v>
      </c>
      <c r="I544" s="8">
        <f t="shared" si="33"/>
        <v>-0.22350674373795762</v>
      </c>
      <c r="J544" s="2">
        <v>131.49</v>
      </c>
      <c r="K544" s="2">
        <v>114.35000000000001</v>
      </c>
      <c r="L544" s="3">
        <f t="shared" si="34"/>
        <v>-17.14</v>
      </c>
      <c r="M544" s="8">
        <f t="shared" si="35"/>
        <v>-0.13035211803178948</v>
      </c>
    </row>
    <row r="545" spans="1:13">
      <c r="A545" s="17">
        <v>7004</v>
      </c>
      <c r="B545" s="18" t="s">
        <v>121</v>
      </c>
      <c r="C545" s="17">
        <v>464</v>
      </c>
      <c r="D545" s="18" t="s">
        <v>132</v>
      </c>
      <c r="E545" s="18" t="s">
        <v>15</v>
      </c>
      <c r="F545" s="6">
        <v>1720</v>
      </c>
      <c r="G545" s="6">
        <v>1978</v>
      </c>
      <c r="H545" s="7">
        <f t="shared" si="32"/>
        <v>258</v>
      </c>
      <c r="I545" s="8">
        <f t="shared" si="33"/>
        <v>0.15</v>
      </c>
      <c r="J545" s="2">
        <v>159.69</v>
      </c>
      <c r="K545" s="2">
        <v>136.45999999999998</v>
      </c>
      <c r="L545" s="3">
        <f t="shared" si="34"/>
        <v>-23.230000000000018</v>
      </c>
      <c r="M545" s="8">
        <f t="shared" si="35"/>
        <v>-0.14546934685954047</v>
      </c>
    </row>
    <row r="546" spans="1:13">
      <c r="A546" s="17">
        <v>7004</v>
      </c>
      <c r="B546" s="18" t="s">
        <v>121</v>
      </c>
      <c r="C546" s="17">
        <v>464</v>
      </c>
      <c r="D546" s="18" t="s">
        <v>132</v>
      </c>
      <c r="E546" s="18" t="s">
        <v>19</v>
      </c>
      <c r="F546" s="6">
        <v>1345</v>
      </c>
      <c r="G546" s="6">
        <v>2185</v>
      </c>
      <c r="H546" s="7">
        <f t="shared" si="32"/>
        <v>840</v>
      </c>
      <c r="I546" s="8">
        <f t="shared" si="33"/>
        <v>0.62453531598513012</v>
      </c>
      <c r="J546" s="2">
        <v>96.74</v>
      </c>
      <c r="K546" s="2">
        <v>160.28</v>
      </c>
      <c r="L546" s="3">
        <f t="shared" si="34"/>
        <v>63.540000000000006</v>
      </c>
      <c r="M546" s="8">
        <f t="shared" si="35"/>
        <v>0.65681207359933858</v>
      </c>
    </row>
    <row r="547" spans="1:13">
      <c r="A547" s="17">
        <v>7004</v>
      </c>
      <c r="B547" s="18" t="s">
        <v>121</v>
      </c>
      <c r="C547" s="17">
        <v>468</v>
      </c>
      <c r="D547" s="18" t="s">
        <v>318</v>
      </c>
      <c r="E547" s="18" t="s">
        <v>14</v>
      </c>
      <c r="F547" s="6">
        <v>924</v>
      </c>
      <c r="G547" s="6">
        <v>1659</v>
      </c>
      <c r="H547" s="7">
        <f t="shared" si="32"/>
        <v>735</v>
      </c>
      <c r="I547" s="8">
        <f t="shared" si="33"/>
        <v>0.79545454545454541</v>
      </c>
      <c r="J547" s="2">
        <v>94.85</v>
      </c>
      <c r="K547" s="2">
        <v>98.089999999999989</v>
      </c>
      <c r="L547" s="3">
        <f t="shared" si="34"/>
        <v>3.2399999999999949</v>
      </c>
      <c r="M547" s="8">
        <f t="shared" si="35"/>
        <v>3.4159198734844437E-2</v>
      </c>
    </row>
    <row r="548" spans="1:13">
      <c r="A548" s="17">
        <v>7004</v>
      </c>
      <c r="B548" s="18" t="s">
        <v>121</v>
      </c>
      <c r="C548" s="17">
        <v>468</v>
      </c>
      <c r="D548" s="18" t="s">
        <v>318</v>
      </c>
      <c r="E548" s="18" t="s">
        <v>20</v>
      </c>
      <c r="F548" s="6">
        <v>2387</v>
      </c>
      <c r="G548" s="6">
        <v>2400</v>
      </c>
      <c r="H548" s="7">
        <f t="shared" si="32"/>
        <v>13</v>
      </c>
      <c r="I548" s="8">
        <f t="shared" si="33"/>
        <v>5.4461667364893171E-3</v>
      </c>
      <c r="J548" s="2">
        <v>233.42</v>
      </c>
      <c r="K548" s="2">
        <v>140.54</v>
      </c>
      <c r="L548" s="3">
        <f t="shared" si="34"/>
        <v>-92.88</v>
      </c>
      <c r="M548" s="8">
        <f t="shared" si="35"/>
        <v>-0.39790934795647331</v>
      </c>
    </row>
    <row r="549" spans="1:13">
      <c r="A549" s="17">
        <v>7004</v>
      </c>
      <c r="B549" s="18" t="s">
        <v>121</v>
      </c>
      <c r="C549" s="17">
        <v>470</v>
      </c>
      <c r="D549" s="18" t="s">
        <v>214</v>
      </c>
      <c r="E549" s="18" t="s">
        <v>19</v>
      </c>
      <c r="F549" s="6">
        <v>1566</v>
      </c>
      <c r="G549" s="6">
        <v>428</v>
      </c>
      <c r="H549" s="7">
        <f t="shared" si="32"/>
        <v>-1138</v>
      </c>
      <c r="I549" s="8">
        <f t="shared" si="33"/>
        <v>-0.72669220945083013</v>
      </c>
      <c r="J549" s="2">
        <v>126.55000000000001</v>
      </c>
      <c r="K549" s="2">
        <v>44.459999999999994</v>
      </c>
      <c r="L549" s="3">
        <f t="shared" si="34"/>
        <v>-82.090000000000018</v>
      </c>
      <c r="M549" s="8">
        <f t="shared" si="35"/>
        <v>-0.64867641248518382</v>
      </c>
    </row>
    <row r="550" spans="1:13">
      <c r="A550" s="17">
        <v>7007</v>
      </c>
      <c r="B550" s="18" t="s">
        <v>211</v>
      </c>
      <c r="C550" s="17">
        <v>445</v>
      </c>
      <c r="D550" s="18" t="s">
        <v>220</v>
      </c>
      <c r="E550" s="18" t="s">
        <v>18</v>
      </c>
      <c r="F550" s="6">
        <v>43</v>
      </c>
      <c r="G550" s="6">
        <v>94</v>
      </c>
      <c r="H550" s="7">
        <f t="shared" si="32"/>
        <v>51</v>
      </c>
      <c r="I550" s="8">
        <f t="shared" si="33"/>
        <v>1.1860465116279071</v>
      </c>
      <c r="J550" s="2">
        <v>5.38</v>
      </c>
      <c r="K550" s="2">
        <v>27.6</v>
      </c>
      <c r="L550" s="3">
        <f t="shared" si="34"/>
        <v>22.220000000000002</v>
      </c>
      <c r="M550" s="8">
        <f t="shared" si="35"/>
        <v>4.1301115241635697</v>
      </c>
    </row>
    <row r="551" spans="1:13">
      <c r="A551" s="17">
        <v>7007</v>
      </c>
      <c r="B551" s="18" t="s">
        <v>211</v>
      </c>
      <c r="C551" s="17">
        <v>445</v>
      </c>
      <c r="D551" s="18" t="s">
        <v>220</v>
      </c>
      <c r="E551" s="18" t="s">
        <v>20</v>
      </c>
      <c r="F551" s="6">
        <v>1688</v>
      </c>
      <c r="G551" s="6">
        <v>788</v>
      </c>
      <c r="H551" s="7">
        <f t="shared" si="32"/>
        <v>-900</v>
      </c>
      <c r="I551" s="8">
        <f t="shared" si="33"/>
        <v>-0.53317535545023698</v>
      </c>
      <c r="J551" s="2">
        <v>111.8</v>
      </c>
      <c r="K551" s="2">
        <v>73.53</v>
      </c>
      <c r="L551" s="3">
        <f t="shared" si="34"/>
        <v>-38.269999999999996</v>
      </c>
      <c r="M551" s="8">
        <f t="shared" si="35"/>
        <v>-0.34230769230769226</v>
      </c>
    </row>
    <row r="552" spans="1:13">
      <c r="A552" s="17">
        <v>7007</v>
      </c>
      <c r="B552" s="18" t="s">
        <v>211</v>
      </c>
      <c r="C552" s="17">
        <v>446</v>
      </c>
      <c r="D552" s="18" t="s">
        <v>212</v>
      </c>
      <c r="E552" s="18" t="s">
        <v>14</v>
      </c>
      <c r="F552" s="6">
        <v>355</v>
      </c>
      <c r="G552" s="6">
        <v>329</v>
      </c>
      <c r="H552" s="7">
        <f t="shared" si="32"/>
        <v>-26</v>
      </c>
      <c r="I552" s="8">
        <f t="shared" si="33"/>
        <v>-7.3239436619718309E-2</v>
      </c>
      <c r="J552" s="2">
        <v>29.58</v>
      </c>
      <c r="K552" s="2">
        <v>26.92</v>
      </c>
      <c r="L552" s="3">
        <f t="shared" si="34"/>
        <v>-2.6599999999999966</v>
      </c>
      <c r="M552" s="8">
        <f t="shared" si="35"/>
        <v>-8.9925625422582714E-2</v>
      </c>
    </row>
    <row r="553" spans="1:13">
      <c r="A553" s="17">
        <v>7007</v>
      </c>
      <c r="B553" s="18" t="s">
        <v>211</v>
      </c>
      <c r="C553" s="17">
        <v>446</v>
      </c>
      <c r="D553" s="18" t="s">
        <v>212</v>
      </c>
      <c r="E553" s="18" t="s">
        <v>16</v>
      </c>
      <c r="F553" s="6">
        <v>391</v>
      </c>
      <c r="G553" s="6">
        <v>417</v>
      </c>
      <c r="H553" s="7">
        <f t="shared" si="32"/>
        <v>26</v>
      </c>
      <c r="I553" s="8">
        <f t="shared" si="33"/>
        <v>6.6496163682864456E-2</v>
      </c>
      <c r="J553" s="2">
        <v>65.5</v>
      </c>
      <c r="K553" s="2">
        <v>31.46</v>
      </c>
      <c r="L553" s="3">
        <f t="shared" si="34"/>
        <v>-34.04</v>
      </c>
      <c r="M553" s="8">
        <f t="shared" si="35"/>
        <v>-0.51969465648854962</v>
      </c>
    </row>
    <row r="554" spans="1:13">
      <c r="A554" s="17">
        <v>7009</v>
      </c>
      <c r="B554" s="18" t="s">
        <v>45</v>
      </c>
      <c r="C554" s="17">
        <v>449</v>
      </c>
      <c r="D554" s="18" t="s">
        <v>338</v>
      </c>
      <c r="E554" s="18" t="s">
        <v>14</v>
      </c>
      <c r="F554" s="6">
        <v>874</v>
      </c>
      <c r="G554" s="6">
        <v>746</v>
      </c>
      <c r="H554" s="7">
        <f t="shared" si="32"/>
        <v>-128</v>
      </c>
      <c r="I554" s="8">
        <f t="shared" si="33"/>
        <v>-0.14645308924485126</v>
      </c>
      <c r="J554" s="2">
        <v>99.09</v>
      </c>
      <c r="K554" s="2">
        <v>82.57</v>
      </c>
      <c r="L554" s="3">
        <f t="shared" si="34"/>
        <v>-16.52000000000001</v>
      </c>
      <c r="M554" s="8">
        <f t="shared" si="35"/>
        <v>-0.16671712584519133</v>
      </c>
    </row>
    <row r="555" spans="1:13">
      <c r="A555" s="17">
        <v>7009</v>
      </c>
      <c r="B555" s="18" t="s">
        <v>45</v>
      </c>
      <c r="C555" s="17">
        <v>449</v>
      </c>
      <c r="D555" s="18" t="s">
        <v>338</v>
      </c>
      <c r="E555" s="18" t="s">
        <v>16</v>
      </c>
      <c r="F555" s="6">
        <v>844</v>
      </c>
      <c r="G555" s="6">
        <v>717</v>
      </c>
      <c r="H555" s="7">
        <f t="shared" si="32"/>
        <v>-127</v>
      </c>
      <c r="I555" s="8">
        <f t="shared" si="33"/>
        <v>-0.1504739336492891</v>
      </c>
      <c r="J555" s="2">
        <v>96.199999999999989</v>
      </c>
      <c r="K555" s="2">
        <v>82.710000000000008</v>
      </c>
      <c r="L555" s="3">
        <f t="shared" si="34"/>
        <v>-13.489999999999981</v>
      </c>
      <c r="M555" s="8">
        <f t="shared" si="35"/>
        <v>-0.14022869022869006</v>
      </c>
    </row>
    <row r="556" spans="1:13">
      <c r="A556" s="17">
        <v>7009</v>
      </c>
      <c r="B556" s="18" t="s">
        <v>45</v>
      </c>
      <c r="C556" s="17">
        <v>450</v>
      </c>
      <c r="D556" s="18" t="s">
        <v>55</v>
      </c>
      <c r="E556" s="18" t="s">
        <v>16</v>
      </c>
      <c r="F556" s="6">
        <v>318</v>
      </c>
      <c r="G556" s="6">
        <v>258</v>
      </c>
      <c r="H556" s="7">
        <f t="shared" si="32"/>
        <v>-60</v>
      </c>
      <c r="I556" s="8">
        <f t="shared" si="33"/>
        <v>-0.18867924528301888</v>
      </c>
      <c r="J556" s="2">
        <v>33.76</v>
      </c>
      <c r="K556" s="2">
        <v>30.5</v>
      </c>
      <c r="L556" s="3">
        <f t="shared" si="34"/>
        <v>-3.259999999999998</v>
      </c>
      <c r="M556" s="8">
        <f t="shared" si="35"/>
        <v>-9.6563981042653971E-2</v>
      </c>
    </row>
    <row r="557" spans="1:13">
      <c r="A557" s="17">
        <v>7009</v>
      </c>
      <c r="B557" s="18" t="s">
        <v>45</v>
      </c>
      <c r="C557" s="17">
        <v>452</v>
      </c>
      <c r="D557" s="18" t="s">
        <v>110</v>
      </c>
      <c r="E557" s="18" t="s">
        <v>13</v>
      </c>
      <c r="F557" s="6">
        <v>2554</v>
      </c>
      <c r="G557" s="6">
        <v>1081</v>
      </c>
      <c r="H557" s="7">
        <f t="shared" si="32"/>
        <v>-1473</v>
      </c>
      <c r="I557" s="8">
        <f t="shared" si="33"/>
        <v>-0.57674236491777608</v>
      </c>
      <c r="J557" s="2">
        <v>186.01999999999998</v>
      </c>
      <c r="K557" s="2">
        <v>70.820000000000007</v>
      </c>
      <c r="L557" s="3">
        <f t="shared" si="34"/>
        <v>-115.19999999999997</v>
      </c>
      <c r="M557" s="8">
        <f t="shared" si="35"/>
        <v>-0.61928824857542197</v>
      </c>
    </row>
    <row r="558" spans="1:13">
      <c r="A558" s="17">
        <v>7009</v>
      </c>
      <c r="B558" s="18" t="s">
        <v>45</v>
      </c>
      <c r="C558" s="17">
        <v>452</v>
      </c>
      <c r="D558" s="18" t="s">
        <v>110</v>
      </c>
      <c r="E558" s="18" t="s">
        <v>15</v>
      </c>
      <c r="F558" s="6">
        <v>4717</v>
      </c>
      <c r="G558" s="6">
        <v>0</v>
      </c>
      <c r="H558" s="7">
        <f t="shared" si="32"/>
        <v>-4717</v>
      </c>
      <c r="I558" s="8">
        <f t="shared" si="33"/>
        <v>-1</v>
      </c>
      <c r="J558" s="2">
        <v>345.53</v>
      </c>
      <c r="K558" s="2">
        <v>0</v>
      </c>
      <c r="L558" s="3">
        <f t="shared" si="34"/>
        <v>-345.53</v>
      </c>
      <c r="M558" s="8">
        <f t="shared" si="35"/>
        <v>-1</v>
      </c>
    </row>
    <row r="559" spans="1:13">
      <c r="A559" s="17">
        <v>7009</v>
      </c>
      <c r="B559" s="18" t="s">
        <v>45</v>
      </c>
      <c r="C559" s="17">
        <v>454</v>
      </c>
      <c r="D559" s="18" t="s">
        <v>114</v>
      </c>
      <c r="E559" s="18" t="s">
        <v>14</v>
      </c>
      <c r="F559" s="6">
        <v>803</v>
      </c>
      <c r="G559" s="6">
        <v>1035</v>
      </c>
      <c r="H559" s="7">
        <f t="shared" si="32"/>
        <v>232</v>
      </c>
      <c r="I559" s="8">
        <f t="shared" si="33"/>
        <v>0.28891656288916562</v>
      </c>
      <c r="J559" s="2">
        <v>67.81</v>
      </c>
      <c r="K559" s="2">
        <v>67.09</v>
      </c>
      <c r="L559" s="3">
        <f t="shared" si="34"/>
        <v>-0.71999999999999886</v>
      </c>
      <c r="M559" s="8">
        <f t="shared" si="35"/>
        <v>-1.0617902964164561E-2</v>
      </c>
    </row>
    <row r="560" spans="1:13">
      <c r="A560" s="17">
        <v>7009</v>
      </c>
      <c r="B560" s="18" t="s">
        <v>45</v>
      </c>
      <c r="C560" s="17">
        <v>454</v>
      </c>
      <c r="D560" s="18" t="s">
        <v>114</v>
      </c>
      <c r="E560" s="18" t="s">
        <v>15</v>
      </c>
      <c r="F560" s="6">
        <v>2287</v>
      </c>
      <c r="G560" s="6">
        <v>1788</v>
      </c>
      <c r="H560" s="7">
        <f t="shared" si="32"/>
        <v>-499</v>
      </c>
      <c r="I560" s="8">
        <f t="shared" si="33"/>
        <v>-0.21818976825535635</v>
      </c>
      <c r="J560" s="2">
        <v>150.94999999999999</v>
      </c>
      <c r="K560" s="2">
        <v>114.57</v>
      </c>
      <c r="L560" s="3">
        <f t="shared" si="34"/>
        <v>-36.379999999999995</v>
      </c>
      <c r="M560" s="8">
        <f t="shared" si="35"/>
        <v>-0.24100695594567736</v>
      </c>
    </row>
    <row r="561" spans="1:13">
      <c r="A561" s="17">
        <v>7009</v>
      </c>
      <c r="B561" s="18" t="s">
        <v>45</v>
      </c>
      <c r="C561" s="17">
        <v>455</v>
      </c>
      <c r="D561" s="18" t="s">
        <v>140</v>
      </c>
      <c r="E561" s="18" t="s">
        <v>14</v>
      </c>
      <c r="F561" s="6">
        <v>1922</v>
      </c>
      <c r="G561" s="6">
        <v>1604</v>
      </c>
      <c r="H561" s="7">
        <f t="shared" si="32"/>
        <v>-318</v>
      </c>
      <c r="I561" s="8">
        <f t="shared" si="33"/>
        <v>-0.16545265348595214</v>
      </c>
      <c r="J561" s="2">
        <v>145.9</v>
      </c>
      <c r="K561" s="2">
        <v>113.23</v>
      </c>
      <c r="L561" s="3">
        <f t="shared" si="34"/>
        <v>-32.67</v>
      </c>
      <c r="M561" s="8">
        <f t="shared" si="35"/>
        <v>-0.22392049348869089</v>
      </c>
    </row>
    <row r="562" spans="1:13">
      <c r="A562" s="17">
        <v>7009</v>
      </c>
      <c r="B562" s="18" t="s">
        <v>45</v>
      </c>
      <c r="C562" s="17">
        <v>455</v>
      </c>
      <c r="D562" s="18" t="s">
        <v>140</v>
      </c>
      <c r="E562" s="18" t="s">
        <v>15</v>
      </c>
      <c r="F562" s="6">
        <v>3739</v>
      </c>
      <c r="G562" s="6">
        <v>3602</v>
      </c>
      <c r="H562" s="7">
        <f t="shared" si="32"/>
        <v>-137</v>
      </c>
      <c r="I562" s="8">
        <f t="shared" si="33"/>
        <v>-3.6640813051618079E-2</v>
      </c>
      <c r="J562" s="2">
        <v>275.12</v>
      </c>
      <c r="K562" s="2">
        <v>240.48000000000002</v>
      </c>
      <c r="L562" s="3">
        <f t="shared" si="34"/>
        <v>-34.639999999999986</v>
      </c>
      <c r="M562" s="8">
        <f t="shared" si="35"/>
        <v>-0.12590869438790342</v>
      </c>
    </row>
    <row r="563" spans="1:13">
      <c r="A563" s="17">
        <v>7009</v>
      </c>
      <c r="B563" s="18" t="s">
        <v>45</v>
      </c>
      <c r="C563" s="17">
        <v>461</v>
      </c>
      <c r="D563" s="18" t="s">
        <v>194</v>
      </c>
      <c r="E563" s="18" t="s">
        <v>15</v>
      </c>
      <c r="F563" s="6">
        <v>3822</v>
      </c>
      <c r="G563" s="6">
        <v>3015</v>
      </c>
      <c r="H563" s="7">
        <f t="shared" si="32"/>
        <v>-807</v>
      </c>
      <c r="I563" s="8">
        <f t="shared" si="33"/>
        <v>-0.21114599686028257</v>
      </c>
      <c r="J563" s="2">
        <v>269.98</v>
      </c>
      <c r="K563" s="2">
        <v>188.81</v>
      </c>
      <c r="L563" s="3">
        <f t="shared" si="34"/>
        <v>-81.170000000000016</v>
      </c>
      <c r="M563" s="8">
        <f t="shared" si="35"/>
        <v>-0.30065190014075122</v>
      </c>
    </row>
    <row r="564" spans="1:13">
      <c r="A564" s="17">
        <v>7009</v>
      </c>
      <c r="B564" s="18" t="s">
        <v>45</v>
      </c>
      <c r="C564" s="17">
        <v>466</v>
      </c>
      <c r="D564" s="18" t="s">
        <v>276</v>
      </c>
      <c r="E564" s="18" t="s">
        <v>14</v>
      </c>
      <c r="F564" s="6">
        <v>0</v>
      </c>
      <c r="G564" s="6">
        <v>898</v>
      </c>
      <c r="H564" s="7">
        <f t="shared" si="32"/>
        <v>898</v>
      </c>
      <c r="I564" s="8" t="str">
        <f t="shared" si="33"/>
        <v>N/A</v>
      </c>
      <c r="J564" s="2">
        <v>0</v>
      </c>
      <c r="K564" s="2">
        <v>75.47</v>
      </c>
      <c r="L564" s="3">
        <f t="shared" si="34"/>
        <v>75.47</v>
      </c>
      <c r="M564" s="8" t="str">
        <f t="shared" si="35"/>
        <v>N/A</v>
      </c>
    </row>
    <row r="565" spans="1:13">
      <c r="A565" s="17">
        <v>7009</v>
      </c>
      <c r="B565" s="18" t="s">
        <v>45</v>
      </c>
      <c r="C565" s="17">
        <v>466</v>
      </c>
      <c r="D565" s="18" t="s">
        <v>276</v>
      </c>
      <c r="E565" s="18" t="s">
        <v>16</v>
      </c>
      <c r="F565" s="6">
        <v>952</v>
      </c>
      <c r="G565" s="6">
        <v>877</v>
      </c>
      <c r="H565" s="7">
        <f t="shared" si="32"/>
        <v>-75</v>
      </c>
      <c r="I565" s="8">
        <f t="shared" si="33"/>
        <v>-7.8781512605042014E-2</v>
      </c>
      <c r="J565" s="2">
        <v>84.259999999999991</v>
      </c>
      <c r="K565" s="2">
        <v>74.069999999999993</v>
      </c>
      <c r="L565" s="3">
        <f t="shared" si="34"/>
        <v>-10.189999999999998</v>
      </c>
      <c r="M565" s="8">
        <f t="shared" si="35"/>
        <v>-0.12093520056966531</v>
      </c>
    </row>
    <row r="566" spans="1:13">
      <c r="A566" s="17">
        <v>7009</v>
      </c>
      <c r="B566" s="18" t="s">
        <v>45</v>
      </c>
      <c r="C566" s="17">
        <v>482</v>
      </c>
      <c r="D566" s="18" t="s">
        <v>562</v>
      </c>
      <c r="E566" s="18" t="s">
        <v>14</v>
      </c>
      <c r="F566" s="6">
        <v>559</v>
      </c>
      <c r="G566" s="6">
        <v>0</v>
      </c>
      <c r="H566" s="7">
        <f t="shared" si="32"/>
        <v>-559</v>
      </c>
      <c r="I566" s="8">
        <f t="shared" si="33"/>
        <v>-1</v>
      </c>
      <c r="J566" s="2">
        <v>51.2</v>
      </c>
      <c r="K566" s="2">
        <v>0</v>
      </c>
      <c r="L566" s="3">
        <f t="shared" si="34"/>
        <v>-51.2</v>
      </c>
      <c r="M566" s="8">
        <f t="shared" si="35"/>
        <v>-1</v>
      </c>
    </row>
    <row r="567" spans="1:13">
      <c r="A567" s="17">
        <v>7009</v>
      </c>
      <c r="B567" s="18" t="s">
        <v>45</v>
      </c>
      <c r="C567" s="17">
        <v>482</v>
      </c>
      <c r="D567" s="18" t="s">
        <v>562</v>
      </c>
      <c r="E567" s="18" t="s">
        <v>15</v>
      </c>
      <c r="F567" s="6">
        <v>1049</v>
      </c>
      <c r="G567" s="6">
        <v>1197</v>
      </c>
      <c r="H567" s="7">
        <f t="shared" si="32"/>
        <v>148</v>
      </c>
      <c r="I567" s="8">
        <f t="shared" si="33"/>
        <v>0.14108674928503337</v>
      </c>
      <c r="J567" s="2">
        <v>107.42</v>
      </c>
      <c r="K567" s="2">
        <v>123.34</v>
      </c>
      <c r="L567" s="3">
        <f t="shared" si="34"/>
        <v>15.920000000000002</v>
      </c>
      <c r="M567" s="8">
        <f t="shared" si="35"/>
        <v>0.14820331409420967</v>
      </c>
    </row>
    <row r="568" spans="1:13">
      <c r="A568" s="17">
        <v>7009</v>
      </c>
      <c r="B568" s="18" t="s">
        <v>45</v>
      </c>
      <c r="C568" s="17">
        <v>484</v>
      </c>
      <c r="D568" s="18" t="s">
        <v>405</v>
      </c>
      <c r="E568" s="18" t="s">
        <v>14</v>
      </c>
      <c r="F568" s="6">
        <v>198</v>
      </c>
      <c r="G568" s="6">
        <v>0</v>
      </c>
      <c r="H568" s="7">
        <f t="shared" si="32"/>
        <v>-198</v>
      </c>
      <c r="I568" s="8">
        <f t="shared" si="33"/>
        <v>-1</v>
      </c>
      <c r="J568" s="2">
        <v>21.34</v>
      </c>
      <c r="K568" s="2">
        <v>0</v>
      </c>
      <c r="L568" s="3">
        <f t="shared" si="34"/>
        <v>-21.34</v>
      </c>
      <c r="M568" s="8">
        <f t="shared" si="35"/>
        <v>-1</v>
      </c>
    </row>
    <row r="569" spans="1:13">
      <c r="A569" s="17">
        <v>7009</v>
      </c>
      <c r="B569" s="18" t="s">
        <v>45</v>
      </c>
      <c r="C569" s="17">
        <v>484</v>
      </c>
      <c r="D569" s="18" t="s">
        <v>405</v>
      </c>
      <c r="E569" s="18" t="s">
        <v>16</v>
      </c>
      <c r="F569" s="6">
        <v>409</v>
      </c>
      <c r="G569" s="6">
        <v>86</v>
      </c>
      <c r="H569" s="7">
        <f t="shared" si="32"/>
        <v>-323</v>
      </c>
      <c r="I569" s="8">
        <f t="shared" si="33"/>
        <v>-0.78973105134474331</v>
      </c>
      <c r="J569" s="2">
        <v>26.61</v>
      </c>
      <c r="K569" s="2">
        <v>7.55</v>
      </c>
      <c r="L569" s="3">
        <f t="shared" si="34"/>
        <v>-19.059999999999999</v>
      </c>
      <c r="M569" s="8">
        <f t="shared" si="35"/>
        <v>-0.71627207816610294</v>
      </c>
    </row>
    <row r="570" spans="1:13">
      <c r="A570" s="17">
        <v>7009</v>
      </c>
      <c r="B570" s="18" t="s">
        <v>45</v>
      </c>
      <c r="C570" s="17">
        <v>486</v>
      </c>
      <c r="D570" s="18" t="s">
        <v>422</v>
      </c>
      <c r="E570" s="18" t="s">
        <v>15</v>
      </c>
      <c r="F570" s="6">
        <v>4831</v>
      </c>
      <c r="G570" s="6">
        <v>4239</v>
      </c>
      <c r="H570" s="7">
        <f t="shared" si="32"/>
        <v>-592</v>
      </c>
      <c r="I570" s="8">
        <f t="shared" si="33"/>
        <v>-0.12254191678741462</v>
      </c>
      <c r="J570" s="2">
        <v>340.95</v>
      </c>
      <c r="K570" s="2">
        <v>292</v>
      </c>
      <c r="L570" s="3">
        <f t="shared" si="34"/>
        <v>-48.949999999999989</v>
      </c>
      <c r="M570" s="8">
        <f t="shared" si="35"/>
        <v>-0.14356943833406655</v>
      </c>
    </row>
    <row r="571" spans="1:13">
      <c r="A571" s="17">
        <v>7009</v>
      </c>
      <c r="B571" s="18" t="s">
        <v>45</v>
      </c>
      <c r="C571" s="17">
        <v>495</v>
      </c>
      <c r="D571" s="18" t="s">
        <v>551</v>
      </c>
      <c r="E571" s="18" t="s">
        <v>14</v>
      </c>
      <c r="F571" s="6">
        <v>0</v>
      </c>
      <c r="G571" s="6">
        <v>852</v>
      </c>
      <c r="H571" s="7">
        <f t="shared" si="32"/>
        <v>852</v>
      </c>
      <c r="I571" s="8" t="str">
        <f t="shared" si="33"/>
        <v>N/A</v>
      </c>
      <c r="J571" s="2">
        <v>0</v>
      </c>
      <c r="K571" s="2">
        <v>58.099999999999994</v>
      </c>
      <c r="L571" s="3">
        <f t="shared" si="34"/>
        <v>58.099999999999994</v>
      </c>
      <c r="M571" s="8" t="str">
        <f t="shared" si="35"/>
        <v>N/A</v>
      </c>
    </row>
    <row r="572" spans="1:13">
      <c r="A572" s="17">
        <v>7009</v>
      </c>
      <c r="B572" s="18" t="s">
        <v>45</v>
      </c>
      <c r="C572" s="17">
        <v>495</v>
      </c>
      <c r="D572" s="18" t="s">
        <v>551</v>
      </c>
      <c r="E572" s="18" t="s">
        <v>15</v>
      </c>
      <c r="F572" s="6">
        <v>2393</v>
      </c>
      <c r="G572" s="6">
        <v>2125</v>
      </c>
      <c r="H572" s="7">
        <f t="shared" si="32"/>
        <v>-268</v>
      </c>
      <c r="I572" s="8">
        <f t="shared" si="33"/>
        <v>-0.11199331383201003</v>
      </c>
      <c r="J572" s="2">
        <v>172.78</v>
      </c>
      <c r="K572" s="2">
        <v>149.58000000000001</v>
      </c>
      <c r="L572" s="3">
        <f t="shared" si="34"/>
        <v>-23.199999999999989</v>
      </c>
      <c r="M572" s="8">
        <f t="shared" si="35"/>
        <v>-0.13427480032411152</v>
      </c>
    </row>
    <row r="573" spans="1:13">
      <c r="A573" s="17">
        <v>7009</v>
      </c>
      <c r="B573" s="18" t="s">
        <v>45</v>
      </c>
      <c r="C573" s="17">
        <v>496</v>
      </c>
      <c r="D573" s="18" t="s">
        <v>476</v>
      </c>
      <c r="E573" s="18" t="s">
        <v>21</v>
      </c>
      <c r="F573" s="6">
        <v>6121</v>
      </c>
      <c r="G573" s="6">
        <v>4100</v>
      </c>
      <c r="H573" s="7">
        <f t="shared" si="32"/>
        <v>-2021</v>
      </c>
      <c r="I573" s="8">
        <f t="shared" si="33"/>
        <v>-0.33017480803790228</v>
      </c>
      <c r="J573" s="2">
        <v>414.57000000000005</v>
      </c>
      <c r="K573" s="2">
        <v>280.26</v>
      </c>
      <c r="L573" s="3">
        <f t="shared" si="34"/>
        <v>-134.31000000000006</v>
      </c>
      <c r="M573" s="8">
        <f t="shared" si="35"/>
        <v>-0.32397423836746519</v>
      </c>
    </row>
    <row r="574" spans="1:13">
      <c r="A574" s="17">
        <v>7009</v>
      </c>
      <c r="B574" s="18" t="s">
        <v>45</v>
      </c>
      <c r="C574" s="17">
        <v>506</v>
      </c>
      <c r="D574" s="18" t="s">
        <v>60</v>
      </c>
      <c r="E574" s="18" t="s">
        <v>14</v>
      </c>
      <c r="F574" s="6">
        <v>47</v>
      </c>
      <c r="G574" s="6">
        <v>27</v>
      </c>
      <c r="H574" s="7">
        <f t="shared" si="32"/>
        <v>-20</v>
      </c>
      <c r="I574" s="8">
        <f t="shared" si="33"/>
        <v>-0.42553191489361702</v>
      </c>
      <c r="J574" s="2">
        <v>9.4</v>
      </c>
      <c r="K574" s="2">
        <v>5.4</v>
      </c>
      <c r="L574" s="3">
        <f t="shared" si="34"/>
        <v>-4</v>
      </c>
      <c r="M574" s="8">
        <f t="shared" si="35"/>
        <v>-0.42553191489361702</v>
      </c>
    </row>
    <row r="575" spans="1:13">
      <c r="A575" s="17">
        <v>7009</v>
      </c>
      <c r="B575" s="18" t="s">
        <v>45</v>
      </c>
      <c r="C575" s="17">
        <v>506</v>
      </c>
      <c r="D575" s="18" t="s">
        <v>60</v>
      </c>
      <c r="E575" s="18" t="s">
        <v>16</v>
      </c>
      <c r="F575" s="6">
        <v>633</v>
      </c>
      <c r="G575" s="6">
        <v>605</v>
      </c>
      <c r="H575" s="7">
        <f t="shared" si="32"/>
        <v>-28</v>
      </c>
      <c r="I575" s="8">
        <f t="shared" si="33"/>
        <v>-4.4233807266982623E-2</v>
      </c>
      <c r="J575" s="2">
        <v>74.599999999999994</v>
      </c>
      <c r="K575" s="2">
        <v>66.13</v>
      </c>
      <c r="L575" s="3">
        <f t="shared" si="34"/>
        <v>-8.4699999999999989</v>
      </c>
      <c r="M575" s="8">
        <f t="shared" si="35"/>
        <v>-0.11353887399463806</v>
      </c>
    </row>
    <row r="576" spans="1:13">
      <c r="A576" s="17">
        <v>7009</v>
      </c>
      <c r="B576" s="18" t="s">
        <v>45</v>
      </c>
      <c r="C576" s="17">
        <v>510</v>
      </c>
      <c r="D576" s="18" t="s">
        <v>262</v>
      </c>
      <c r="E576" s="18" t="s">
        <v>16</v>
      </c>
      <c r="F576" s="6">
        <v>224</v>
      </c>
      <c r="G576" s="6">
        <v>198</v>
      </c>
      <c r="H576" s="7">
        <f t="shared" si="32"/>
        <v>-26</v>
      </c>
      <c r="I576" s="8">
        <f t="shared" si="33"/>
        <v>-0.11607142857142858</v>
      </c>
      <c r="J576" s="2">
        <v>27.36</v>
      </c>
      <c r="K576" s="2">
        <v>27.1</v>
      </c>
      <c r="L576" s="3">
        <f t="shared" si="34"/>
        <v>-0.25999999999999801</v>
      </c>
      <c r="M576" s="8">
        <f t="shared" si="35"/>
        <v>-9.5029239766081137E-3</v>
      </c>
    </row>
    <row r="577" spans="1:13">
      <c r="A577" s="17">
        <v>7009</v>
      </c>
      <c r="B577" s="18" t="s">
        <v>45</v>
      </c>
      <c r="C577" s="17">
        <v>513</v>
      </c>
      <c r="D577" s="18" t="s">
        <v>336</v>
      </c>
      <c r="E577" s="18" t="s">
        <v>14</v>
      </c>
      <c r="F577" s="6">
        <v>965</v>
      </c>
      <c r="G577" s="6">
        <v>1050</v>
      </c>
      <c r="H577" s="7">
        <f t="shared" si="32"/>
        <v>85</v>
      </c>
      <c r="I577" s="8">
        <f t="shared" si="33"/>
        <v>8.8082901554404139E-2</v>
      </c>
      <c r="J577" s="2">
        <v>73.06</v>
      </c>
      <c r="K577" s="2">
        <v>75.2</v>
      </c>
      <c r="L577" s="3">
        <f t="shared" si="34"/>
        <v>2.1400000000000006</v>
      </c>
      <c r="M577" s="8">
        <f t="shared" si="35"/>
        <v>2.9290993703805099E-2</v>
      </c>
    </row>
    <row r="578" spans="1:13">
      <c r="A578" s="17">
        <v>7009</v>
      </c>
      <c r="B578" s="18" t="s">
        <v>45</v>
      </c>
      <c r="C578" s="17">
        <v>513</v>
      </c>
      <c r="D578" s="18" t="s">
        <v>336</v>
      </c>
      <c r="E578" s="18" t="s">
        <v>15</v>
      </c>
      <c r="F578" s="6">
        <v>3779</v>
      </c>
      <c r="G578" s="6">
        <v>3643</v>
      </c>
      <c r="H578" s="7">
        <f t="shared" si="32"/>
        <v>-136</v>
      </c>
      <c r="I578" s="8">
        <f t="shared" si="33"/>
        <v>-3.5988356708123843E-2</v>
      </c>
      <c r="J578" s="2">
        <v>267.33</v>
      </c>
      <c r="K578" s="2">
        <v>238.98000000000002</v>
      </c>
      <c r="L578" s="3">
        <f t="shared" si="34"/>
        <v>-28.349999999999966</v>
      </c>
      <c r="M578" s="8">
        <f t="shared" si="35"/>
        <v>-0.10604870384917506</v>
      </c>
    </row>
    <row r="579" spans="1:13">
      <c r="A579" s="17">
        <v>7009</v>
      </c>
      <c r="B579" s="18" t="s">
        <v>45</v>
      </c>
      <c r="C579" s="17">
        <v>519</v>
      </c>
      <c r="D579" s="18" t="s">
        <v>552</v>
      </c>
      <c r="E579" s="18" t="s">
        <v>16</v>
      </c>
      <c r="F579" s="6">
        <v>163</v>
      </c>
      <c r="G579" s="6">
        <v>119</v>
      </c>
      <c r="H579" s="7">
        <f t="shared" ref="H579:H642" si="36">+G579-F579</f>
        <v>-44</v>
      </c>
      <c r="I579" s="8">
        <f t="shared" ref="I579:I642" si="37">IF(F579=0,"N/A",+H579/F579)</f>
        <v>-0.26993865030674846</v>
      </c>
      <c r="J579" s="2">
        <v>16.73</v>
      </c>
      <c r="K579" s="2">
        <v>16.77</v>
      </c>
      <c r="L579" s="3">
        <f t="shared" ref="L579:L642" si="38">+K579-J579</f>
        <v>3.9999999999999147E-2</v>
      </c>
      <c r="M579" s="8">
        <f t="shared" ref="M579:M642" si="39">IF(J579=0,"N/A",+L579/J579)</f>
        <v>2.3909145248056872E-3</v>
      </c>
    </row>
    <row r="580" spans="1:13">
      <c r="A580" s="17">
        <v>7009</v>
      </c>
      <c r="B580" s="18" t="s">
        <v>45</v>
      </c>
      <c r="C580" s="17">
        <v>527</v>
      </c>
      <c r="D580" s="18" t="s">
        <v>47</v>
      </c>
      <c r="E580" s="18" t="s">
        <v>16</v>
      </c>
      <c r="F580" s="6">
        <v>2139</v>
      </c>
      <c r="G580" s="6">
        <v>1550</v>
      </c>
      <c r="H580" s="7">
        <f t="shared" si="36"/>
        <v>-589</v>
      </c>
      <c r="I580" s="8">
        <f t="shared" si="37"/>
        <v>-0.27536231884057971</v>
      </c>
      <c r="J580" s="2">
        <v>171.87</v>
      </c>
      <c r="K580" s="2">
        <v>89.34</v>
      </c>
      <c r="L580" s="3">
        <f t="shared" si="38"/>
        <v>-82.53</v>
      </c>
      <c r="M580" s="8">
        <f t="shared" si="39"/>
        <v>-0.48018851457496947</v>
      </c>
    </row>
    <row r="581" spans="1:13">
      <c r="A581" s="17">
        <v>7009</v>
      </c>
      <c r="B581" s="18" t="s">
        <v>45</v>
      </c>
      <c r="C581" s="17">
        <v>528</v>
      </c>
      <c r="D581" s="18" t="s">
        <v>46</v>
      </c>
      <c r="E581" s="18" t="s">
        <v>16</v>
      </c>
      <c r="F581" s="6">
        <v>1318</v>
      </c>
      <c r="G581" s="6">
        <v>773</v>
      </c>
      <c r="H581" s="7">
        <f t="shared" si="36"/>
        <v>-545</v>
      </c>
      <c r="I581" s="8">
        <f t="shared" si="37"/>
        <v>-0.41350531107738997</v>
      </c>
      <c r="J581" s="2">
        <v>300.3</v>
      </c>
      <c r="K581" s="2">
        <v>307.25</v>
      </c>
      <c r="L581" s="3">
        <f t="shared" si="38"/>
        <v>6.9499999999999886</v>
      </c>
      <c r="M581" s="8">
        <f t="shared" si="39"/>
        <v>2.3143523143523106E-2</v>
      </c>
    </row>
    <row r="582" spans="1:13">
      <c r="A582" s="17">
        <v>7009</v>
      </c>
      <c r="B582" s="18" t="s">
        <v>45</v>
      </c>
      <c r="C582" s="17">
        <v>566</v>
      </c>
      <c r="D582" s="18" t="s">
        <v>370</v>
      </c>
      <c r="E582" s="18" t="s">
        <v>14</v>
      </c>
      <c r="F582" s="6">
        <v>2846</v>
      </c>
      <c r="G582" s="6">
        <v>2010</v>
      </c>
      <c r="H582" s="7">
        <f t="shared" si="36"/>
        <v>-836</v>
      </c>
      <c r="I582" s="8">
        <f t="shared" si="37"/>
        <v>-0.2937456078706957</v>
      </c>
      <c r="J582" s="2">
        <v>159.32</v>
      </c>
      <c r="K582" s="2">
        <v>119.32999999999998</v>
      </c>
      <c r="L582" s="3">
        <f t="shared" si="38"/>
        <v>-39.990000000000009</v>
      </c>
      <c r="M582" s="8">
        <f t="shared" si="39"/>
        <v>-0.25100426813959331</v>
      </c>
    </row>
    <row r="583" spans="1:13">
      <c r="A583" s="17">
        <v>7009</v>
      </c>
      <c r="B583" s="18" t="s">
        <v>45</v>
      </c>
      <c r="C583" s="17">
        <v>566</v>
      </c>
      <c r="D583" s="18" t="s">
        <v>370</v>
      </c>
      <c r="E583" s="18" t="s">
        <v>15</v>
      </c>
      <c r="F583" s="6">
        <v>0</v>
      </c>
      <c r="G583" s="6">
        <v>1923</v>
      </c>
      <c r="H583" s="7">
        <f t="shared" si="36"/>
        <v>1923</v>
      </c>
      <c r="I583" s="8" t="str">
        <f t="shared" si="37"/>
        <v>N/A</v>
      </c>
      <c r="J583" s="2">
        <v>0</v>
      </c>
      <c r="K583" s="2">
        <v>109.18</v>
      </c>
      <c r="L583" s="3">
        <f t="shared" si="38"/>
        <v>109.18</v>
      </c>
      <c r="M583" s="8" t="str">
        <f t="shared" si="39"/>
        <v>N/A</v>
      </c>
    </row>
    <row r="584" spans="1:13">
      <c r="A584" s="17">
        <v>7009</v>
      </c>
      <c r="B584" s="18" t="s">
        <v>45</v>
      </c>
      <c r="C584" s="17">
        <v>566</v>
      </c>
      <c r="D584" s="18" t="s">
        <v>370</v>
      </c>
      <c r="E584" s="18" t="s">
        <v>16</v>
      </c>
      <c r="F584" s="6">
        <v>2693</v>
      </c>
      <c r="G584" s="6">
        <v>0</v>
      </c>
      <c r="H584" s="7">
        <f t="shared" si="36"/>
        <v>-2693</v>
      </c>
      <c r="I584" s="8">
        <f t="shared" si="37"/>
        <v>-1</v>
      </c>
      <c r="J584" s="2">
        <v>146.76999999999998</v>
      </c>
      <c r="K584" s="2">
        <v>0</v>
      </c>
      <c r="L584" s="3">
        <f t="shared" si="38"/>
        <v>-146.76999999999998</v>
      </c>
      <c r="M584" s="8">
        <f t="shared" si="39"/>
        <v>-1</v>
      </c>
    </row>
    <row r="585" spans="1:13">
      <c r="A585" s="17">
        <v>7009</v>
      </c>
      <c r="B585" s="18" t="s">
        <v>45</v>
      </c>
      <c r="C585" s="17">
        <v>568</v>
      </c>
      <c r="D585" s="18" t="s">
        <v>510</v>
      </c>
      <c r="E585" s="18" t="s">
        <v>14</v>
      </c>
      <c r="F585" s="6">
        <v>0</v>
      </c>
      <c r="G585" s="6">
        <v>505</v>
      </c>
      <c r="H585" s="7">
        <f t="shared" si="36"/>
        <v>505</v>
      </c>
      <c r="I585" s="8" t="str">
        <f t="shared" si="37"/>
        <v>N/A</v>
      </c>
      <c r="J585" s="2">
        <v>0</v>
      </c>
      <c r="K585" s="2">
        <v>58.440000000000005</v>
      </c>
      <c r="L585" s="3">
        <f t="shared" si="38"/>
        <v>58.440000000000005</v>
      </c>
      <c r="M585" s="8" t="str">
        <f t="shared" si="39"/>
        <v>N/A</v>
      </c>
    </row>
    <row r="586" spans="1:13">
      <c r="A586" s="17">
        <v>7009</v>
      </c>
      <c r="B586" s="18" t="s">
        <v>45</v>
      </c>
      <c r="C586" s="17">
        <v>568</v>
      </c>
      <c r="D586" s="18" t="s">
        <v>510</v>
      </c>
      <c r="E586" s="18" t="s">
        <v>16</v>
      </c>
      <c r="F586" s="6">
        <v>958</v>
      </c>
      <c r="G586" s="6">
        <v>512</v>
      </c>
      <c r="H586" s="7">
        <f t="shared" si="36"/>
        <v>-446</v>
      </c>
      <c r="I586" s="8">
        <f t="shared" si="37"/>
        <v>-0.46555323590814196</v>
      </c>
      <c r="J586" s="2">
        <v>102.03999999999999</v>
      </c>
      <c r="K586" s="2">
        <v>62.15</v>
      </c>
      <c r="L586" s="3">
        <f t="shared" si="38"/>
        <v>-39.889999999999993</v>
      </c>
      <c r="M586" s="8">
        <f t="shared" si="39"/>
        <v>-0.3909251274010192</v>
      </c>
    </row>
    <row r="587" spans="1:13">
      <c r="A587" s="17">
        <v>7009</v>
      </c>
      <c r="B587" s="18" t="s">
        <v>45</v>
      </c>
      <c r="C587" s="17">
        <v>587</v>
      </c>
      <c r="D587" s="18" t="s">
        <v>414</v>
      </c>
      <c r="E587" s="18" t="s">
        <v>14</v>
      </c>
      <c r="F587" s="6">
        <v>1327</v>
      </c>
      <c r="G587" s="6">
        <v>2565</v>
      </c>
      <c r="H587" s="7">
        <f t="shared" si="36"/>
        <v>1238</v>
      </c>
      <c r="I587" s="8">
        <f t="shared" si="37"/>
        <v>0.93293142426525999</v>
      </c>
      <c r="J587" s="2">
        <v>74.31</v>
      </c>
      <c r="K587" s="2">
        <v>176.54</v>
      </c>
      <c r="L587" s="3">
        <f t="shared" si="38"/>
        <v>102.22999999999999</v>
      </c>
      <c r="M587" s="8">
        <f t="shared" si="39"/>
        <v>1.375723321221908</v>
      </c>
    </row>
    <row r="588" spans="1:13">
      <c r="A588" s="17">
        <v>7009</v>
      </c>
      <c r="B588" s="18" t="s">
        <v>45</v>
      </c>
      <c r="C588" s="17">
        <v>587</v>
      </c>
      <c r="D588" s="18" t="s">
        <v>414</v>
      </c>
      <c r="E588" s="18" t="s">
        <v>16</v>
      </c>
      <c r="F588" s="6">
        <v>1611</v>
      </c>
      <c r="G588" s="6">
        <v>3105</v>
      </c>
      <c r="H588" s="7">
        <f t="shared" si="36"/>
        <v>1494</v>
      </c>
      <c r="I588" s="8">
        <f t="shared" si="37"/>
        <v>0.92737430167597767</v>
      </c>
      <c r="J588" s="2">
        <v>90.72999999999999</v>
      </c>
      <c r="K588" s="2">
        <v>205.77</v>
      </c>
      <c r="L588" s="3">
        <f t="shared" si="38"/>
        <v>115.04000000000002</v>
      </c>
      <c r="M588" s="8">
        <f t="shared" si="39"/>
        <v>1.2679378375399541</v>
      </c>
    </row>
    <row r="589" spans="1:13">
      <c r="A589" s="17">
        <v>7009</v>
      </c>
      <c r="B589" s="18" t="s">
        <v>45</v>
      </c>
      <c r="C589" s="17">
        <v>589</v>
      </c>
      <c r="D589" s="18" t="s">
        <v>445</v>
      </c>
      <c r="E589" s="18" t="s">
        <v>16</v>
      </c>
      <c r="F589" s="6">
        <v>385</v>
      </c>
      <c r="G589" s="6">
        <v>257</v>
      </c>
      <c r="H589" s="7">
        <f t="shared" si="36"/>
        <v>-128</v>
      </c>
      <c r="I589" s="8">
        <f t="shared" si="37"/>
        <v>-0.33246753246753247</v>
      </c>
      <c r="J589" s="2">
        <v>39.08</v>
      </c>
      <c r="K589" s="2">
        <v>24.25</v>
      </c>
      <c r="L589" s="3">
        <f t="shared" si="38"/>
        <v>-14.829999999999998</v>
      </c>
      <c r="M589" s="8">
        <f t="shared" si="39"/>
        <v>-0.37947799385875125</v>
      </c>
    </row>
    <row r="590" spans="1:13">
      <c r="A590" s="17">
        <v>7009</v>
      </c>
      <c r="B590" s="18" t="s">
        <v>45</v>
      </c>
      <c r="C590" s="17">
        <v>590</v>
      </c>
      <c r="D590" s="18" t="s">
        <v>532</v>
      </c>
      <c r="E590" s="18" t="s">
        <v>14</v>
      </c>
      <c r="F590" s="6">
        <v>1739</v>
      </c>
      <c r="G590" s="6">
        <v>1497</v>
      </c>
      <c r="H590" s="7">
        <f t="shared" si="36"/>
        <v>-242</v>
      </c>
      <c r="I590" s="8">
        <f t="shared" si="37"/>
        <v>-0.13916043703277745</v>
      </c>
      <c r="J590" s="2">
        <v>126.09</v>
      </c>
      <c r="K590" s="2">
        <v>77.66</v>
      </c>
      <c r="L590" s="3">
        <f t="shared" si="38"/>
        <v>-48.430000000000007</v>
      </c>
      <c r="M590" s="8">
        <f t="shared" si="39"/>
        <v>-0.3840907288444762</v>
      </c>
    </row>
    <row r="591" spans="1:13">
      <c r="A591" s="17">
        <v>7009</v>
      </c>
      <c r="B591" s="18" t="s">
        <v>45</v>
      </c>
      <c r="C591" s="17">
        <v>590</v>
      </c>
      <c r="D591" s="18" t="s">
        <v>532</v>
      </c>
      <c r="E591" s="18" t="s">
        <v>15</v>
      </c>
      <c r="F591" s="6">
        <v>4348</v>
      </c>
      <c r="G591" s="6">
        <v>4220</v>
      </c>
      <c r="H591" s="7">
        <f t="shared" si="36"/>
        <v>-128</v>
      </c>
      <c r="I591" s="8">
        <f t="shared" si="37"/>
        <v>-2.9438822447102116E-2</v>
      </c>
      <c r="J591" s="2">
        <v>337.01</v>
      </c>
      <c r="K591" s="2">
        <v>295.04000000000002</v>
      </c>
      <c r="L591" s="3">
        <f t="shared" si="38"/>
        <v>-41.96999999999997</v>
      </c>
      <c r="M591" s="8">
        <f t="shared" si="39"/>
        <v>-0.12453636390611546</v>
      </c>
    </row>
    <row r="592" spans="1:13">
      <c r="A592" s="17">
        <v>7009</v>
      </c>
      <c r="B592" s="18" t="s">
        <v>45</v>
      </c>
      <c r="C592" s="17">
        <v>594</v>
      </c>
      <c r="D592" s="18" t="s">
        <v>48</v>
      </c>
      <c r="E592" s="18" t="s">
        <v>16</v>
      </c>
      <c r="F592" s="6">
        <v>3094</v>
      </c>
      <c r="G592" s="6">
        <v>2592</v>
      </c>
      <c r="H592" s="7">
        <f t="shared" si="36"/>
        <v>-502</v>
      </c>
      <c r="I592" s="8">
        <f t="shared" si="37"/>
        <v>-0.16224951519069167</v>
      </c>
      <c r="J592" s="2">
        <v>277.95</v>
      </c>
      <c r="K592" s="2">
        <v>244.64</v>
      </c>
      <c r="L592" s="3">
        <f t="shared" si="38"/>
        <v>-33.31</v>
      </c>
      <c r="M592" s="8">
        <f t="shared" si="39"/>
        <v>-0.11984169814714878</v>
      </c>
    </row>
    <row r="593" spans="1:13">
      <c r="A593" s="17">
        <v>7009</v>
      </c>
      <c r="B593" s="18" t="s">
        <v>45</v>
      </c>
      <c r="C593" s="17">
        <v>597</v>
      </c>
      <c r="D593" s="18" t="s">
        <v>112</v>
      </c>
      <c r="E593" s="18" t="s">
        <v>13</v>
      </c>
      <c r="F593" s="6">
        <v>1863</v>
      </c>
      <c r="G593" s="6">
        <v>2005</v>
      </c>
      <c r="H593" s="7">
        <f t="shared" si="36"/>
        <v>142</v>
      </c>
      <c r="I593" s="8">
        <f t="shared" si="37"/>
        <v>7.6221148684916806E-2</v>
      </c>
      <c r="J593" s="2">
        <v>153.03</v>
      </c>
      <c r="K593" s="2">
        <v>207.82</v>
      </c>
      <c r="L593" s="3">
        <f t="shared" si="38"/>
        <v>54.789999999999992</v>
      </c>
      <c r="M593" s="8">
        <f t="shared" si="39"/>
        <v>0.35803437234529173</v>
      </c>
    </row>
    <row r="594" spans="1:13">
      <c r="A594" s="17">
        <v>7009</v>
      </c>
      <c r="B594" s="18" t="s">
        <v>45</v>
      </c>
      <c r="C594" s="17">
        <v>597</v>
      </c>
      <c r="D594" s="18" t="s">
        <v>112</v>
      </c>
      <c r="E594" s="18" t="s">
        <v>15</v>
      </c>
      <c r="F594" s="6">
        <v>2215</v>
      </c>
      <c r="G594" s="6">
        <v>0</v>
      </c>
      <c r="H594" s="7">
        <f t="shared" si="36"/>
        <v>-2215</v>
      </c>
      <c r="I594" s="8">
        <f t="shared" si="37"/>
        <v>-1</v>
      </c>
      <c r="J594" s="2">
        <v>180.9</v>
      </c>
      <c r="K594" s="2">
        <v>0</v>
      </c>
      <c r="L594" s="3">
        <f t="shared" si="38"/>
        <v>-180.9</v>
      </c>
      <c r="M594" s="8">
        <f t="shared" si="39"/>
        <v>-1</v>
      </c>
    </row>
    <row r="595" spans="1:13">
      <c r="A595" s="17">
        <v>7009</v>
      </c>
      <c r="B595" s="18" t="s">
        <v>45</v>
      </c>
      <c r="C595" s="17">
        <v>600</v>
      </c>
      <c r="D595" s="18" t="s">
        <v>329</v>
      </c>
      <c r="E595" s="18" t="s">
        <v>15</v>
      </c>
      <c r="F595" s="6">
        <v>2117</v>
      </c>
      <c r="G595" s="6">
        <v>1358</v>
      </c>
      <c r="H595" s="7">
        <f t="shared" si="36"/>
        <v>-759</v>
      </c>
      <c r="I595" s="8">
        <f t="shared" si="37"/>
        <v>-0.35852621634388288</v>
      </c>
      <c r="J595" s="2">
        <v>295.7</v>
      </c>
      <c r="K595" s="2">
        <v>304.39</v>
      </c>
      <c r="L595" s="3">
        <f t="shared" si="38"/>
        <v>8.6899999999999977</v>
      </c>
      <c r="M595" s="8">
        <f t="shared" si="39"/>
        <v>2.9387893134934048E-2</v>
      </c>
    </row>
    <row r="596" spans="1:13">
      <c r="A596" s="17">
        <v>7009</v>
      </c>
      <c r="B596" s="18" t="s">
        <v>45</v>
      </c>
      <c r="C596" s="17">
        <v>610</v>
      </c>
      <c r="D596" s="18" t="s">
        <v>74</v>
      </c>
      <c r="E596" s="18" t="s">
        <v>15</v>
      </c>
      <c r="F596" s="6">
        <v>0</v>
      </c>
      <c r="G596" s="6">
        <v>863</v>
      </c>
      <c r="H596" s="7">
        <f t="shared" si="36"/>
        <v>863</v>
      </c>
      <c r="I596" s="8" t="str">
        <f t="shared" si="37"/>
        <v>N/A</v>
      </c>
      <c r="J596" s="2">
        <v>0</v>
      </c>
      <c r="K596" s="2">
        <v>56.57</v>
      </c>
      <c r="L596" s="3">
        <f t="shared" si="38"/>
        <v>56.57</v>
      </c>
      <c r="M596" s="8" t="str">
        <f t="shared" si="39"/>
        <v>N/A</v>
      </c>
    </row>
    <row r="597" spans="1:13">
      <c r="A597" s="17">
        <v>7009</v>
      </c>
      <c r="B597" s="18" t="s">
        <v>45</v>
      </c>
      <c r="C597" s="17">
        <v>610</v>
      </c>
      <c r="D597" s="18" t="s">
        <v>74</v>
      </c>
      <c r="E597" s="18" t="s">
        <v>16</v>
      </c>
      <c r="F597" s="6">
        <v>1854</v>
      </c>
      <c r="G597" s="6">
        <v>0</v>
      </c>
      <c r="H597" s="7">
        <f t="shared" si="36"/>
        <v>-1854</v>
      </c>
      <c r="I597" s="8">
        <f t="shared" si="37"/>
        <v>-1</v>
      </c>
      <c r="J597" s="2">
        <v>120.05</v>
      </c>
      <c r="K597" s="2">
        <v>0</v>
      </c>
      <c r="L597" s="3">
        <f t="shared" si="38"/>
        <v>-120.05</v>
      </c>
      <c r="M597" s="8">
        <f t="shared" si="39"/>
        <v>-1</v>
      </c>
    </row>
    <row r="598" spans="1:13">
      <c r="A598" s="17">
        <v>7009</v>
      </c>
      <c r="B598" s="18" t="s">
        <v>45</v>
      </c>
      <c r="C598" s="17">
        <v>629</v>
      </c>
      <c r="D598" s="18" t="s">
        <v>156</v>
      </c>
      <c r="E598" s="18" t="s">
        <v>21</v>
      </c>
      <c r="F598" s="6">
        <v>47</v>
      </c>
      <c r="G598" s="6">
        <v>78</v>
      </c>
      <c r="H598" s="7">
        <f t="shared" si="36"/>
        <v>31</v>
      </c>
      <c r="I598" s="8">
        <f t="shared" si="37"/>
        <v>0.65957446808510634</v>
      </c>
      <c r="J598" s="2">
        <v>23</v>
      </c>
      <c r="K598" s="2">
        <v>15.36</v>
      </c>
      <c r="L598" s="3">
        <f t="shared" si="38"/>
        <v>-7.6400000000000006</v>
      </c>
      <c r="M598" s="8">
        <f t="shared" si="39"/>
        <v>-0.33217391304347826</v>
      </c>
    </row>
    <row r="599" spans="1:13">
      <c r="A599" s="17">
        <v>7009</v>
      </c>
      <c r="B599" s="18" t="s">
        <v>45</v>
      </c>
      <c r="C599" s="17">
        <v>634</v>
      </c>
      <c r="D599" s="18" t="s">
        <v>321</v>
      </c>
      <c r="E599" s="18" t="s">
        <v>14</v>
      </c>
      <c r="F599" s="6">
        <v>1749</v>
      </c>
      <c r="G599" s="6">
        <v>1723</v>
      </c>
      <c r="H599" s="7">
        <f t="shared" si="36"/>
        <v>-26</v>
      </c>
      <c r="I599" s="8">
        <f t="shared" si="37"/>
        <v>-1.4865637507146942E-2</v>
      </c>
      <c r="J599" s="2">
        <v>135.15</v>
      </c>
      <c r="K599" s="2">
        <v>140</v>
      </c>
      <c r="L599" s="3">
        <f t="shared" si="38"/>
        <v>4.8499999999999943</v>
      </c>
      <c r="M599" s="8">
        <f t="shared" si="39"/>
        <v>3.588605253422119E-2</v>
      </c>
    </row>
    <row r="600" spans="1:13">
      <c r="A600" s="17">
        <v>7009</v>
      </c>
      <c r="B600" s="18" t="s">
        <v>45</v>
      </c>
      <c r="C600" s="17">
        <v>634</v>
      </c>
      <c r="D600" s="18" t="s">
        <v>321</v>
      </c>
      <c r="E600" s="18" t="s">
        <v>16</v>
      </c>
      <c r="F600" s="6">
        <v>1963</v>
      </c>
      <c r="G600" s="6">
        <v>1857</v>
      </c>
      <c r="H600" s="7">
        <f t="shared" si="36"/>
        <v>-106</v>
      </c>
      <c r="I600" s="8">
        <f t="shared" si="37"/>
        <v>-5.399898115129903E-2</v>
      </c>
      <c r="J600" s="2">
        <v>152.19</v>
      </c>
      <c r="K600" s="2">
        <v>147.78</v>
      </c>
      <c r="L600" s="3">
        <f t="shared" si="38"/>
        <v>-4.4099999999999966</v>
      </c>
      <c r="M600" s="8">
        <f t="shared" si="39"/>
        <v>-2.8976936723832031E-2</v>
      </c>
    </row>
    <row r="601" spans="1:13">
      <c r="A601" s="17">
        <v>7009</v>
      </c>
      <c r="B601" s="18" t="s">
        <v>45</v>
      </c>
      <c r="C601" s="17">
        <v>645</v>
      </c>
      <c r="D601" s="18" t="s">
        <v>236</v>
      </c>
      <c r="E601" s="18" t="s">
        <v>16</v>
      </c>
      <c r="F601" s="6">
        <v>258</v>
      </c>
      <c r="G601" s="6">
        <v>189</v>
      </c>
      <c r="H601" s="7">
        <f t="shared" si="36"/>
        <v>-69</v>
      </c>
      <c r="I601" s="8">
        <f t="shared" si="37"/>
        <v>-0.26744186046511625</v>
      </c>
      <c r="J601" s="2">
        <v>47.61</v>
      </c>
      <c r="K601" s="2">
        <v>37.42</v>
      </c>
      <c r="L601" s="3">
        <f t="shared" si="38"/>
        <v>-10.189999999999998</v>
      </c>
      <c r="M601" s="8">
        <f t="shared" si="39"/>
        <v>-0.21403066582650698</v>
      </c>
    </row>
    <row r="602" spans="1:13">
      <c r="A602" s="17">
        <v>7009</v>
      </c>
      <c r="B602" s="18" t="s">
        <v>45</v>
      </c>
      <c r="C602" s="17">
        <v>649</v>
      </c>
      <c r="D602" s="18" t="s">
        <v>286</v>
      </c>
      <c r="E602" s="18" t="s">
        <v>16</v>
      </c>
      <c r="F602" s="6">
        <v>2241</v>
      </c>
      <c r="G602" s="6">
        <v>1225</v>
      </c>
      <c r="H602" s="7">
        <f t="shared" si="36"/>
        <v>-1016</v>
      </c>
      <c r="I602" s="8">
        <f t="shared" si="37"/>
        <v>-0.45336903168228471</v>
      </c>
      <c r="J602" s="2">
        <v>135.35</v>
      </c>
      <c r="K602" s="2">
        <v>89.6</v>
      </c>
      <c r="L602" s="3">
        <f t="shared" si="38"/>
        <v>-45.75</v>
      </c>
      <c r="M602" s="8">
        <f t="shared" si="39"/>
        <v>-0.33801256002955304</v>
      </c>
    </row>
    <row r="603" spans="1:13">
      <c r="A603" s="17">
        <v>7009</v>
      </c>
      <c r="B603" s="18" t="s">
        <v>45</v>
      </c>
      <c r="C603" s="17">
        <v>650</v>
      </c>
      <c r="D603" s="18" t="s">
        <v>294</v>
      </c>
      <c r="E603" s="18" t="s">
        <v>16</v>
      </c>
      <c r="F603" s="6">
        <v>185</v>
      </c>
      <c r="G603" s="6">
        <v>288</v>
      </c>
      <c r="H603" s="7">
        <f t="shared" si="36"/>
        <v>103</v>
      </c>
      <c r="I603" s="8">
        <f t="shared" si="37"/>
        <v>0.55675675675675673</v>
      </c>
      <c r="J603" s="2">
        <v>29.33</v>
      </c>
      <c r="K603" s="2">
        <v>38.910000000000004</v>
      </c>
      <c r="L603" s="3">
        <f t="shared" si="38"/>
        <v>9.5800000000000054</v>
      </c>
      <c r="M603" s="8">
        <f t="shared" si="39"/>
        <v>0.32662802591203566</v>
      </c>
    </row>
    <row r="604" spans="1:13">
      <c r="A604" s="17">
        <v>7009</v>
      </c>
      <c r="B604" s="18" t="s">
        <v>45</v>
      </c>
      <c r="C604" s="17">
        <v>655</v>
      </c>
      <c r="D604" s="18" t="s">
        <v>543</v>
      </c>
      <c r="E604" s="18" t="s">
        <v>13</v>
      </c>
      <c r="F604" s="6">
        <v>86</v>
      </c>
      <c r="G604" s="6">
        <v>98</v>
      </c>
      <c r="H604" s="7">
        <f t="shared" si="36"/>
        <v>12</v>
      </c>
      <c r="I604" s="8">
        <f t="shared" si="37"/>
        <v>0.13953488372093023</v>
      </c>
      <c r="J604" s="2">
        <v>14.17</v>
      </c>
      <c r="K604" s="2">
        <v>11.61</v>
      </c>
      <c r="L604" s="3">
        <f t="shared" si="38"/>
        <v>-2.5600000000000005</v>
      </c>
      <c r="M604" s="8">
        <f t="shared" si="39"/>
        <v>-0.18066337332392382</v>
      </c>
    </row>
    <row r="605" spans="1:13">
      <c r="A605" s="17">
        <v>7009</v>
      </c>
      <c r="B605" s="18" t="s">
        <v>45</v>
      </c>
      <c r="C605" s="17">
        <v>655</v>
      </c>
      <c r="D605" s="18" t="s">
        <v>543</v>
      </c>
      <c r="E605" s="18" t="s">
        <v>15</v>
      </c>
      <c r="F605" s="6">
        <v>680</v>
      </c>
      <c r="G605" s="6">
        <v>663</v>
      </c>
      <c r="H605" s="7">
        <f t="shared" si="36"/>
        <v>-17</v>
      </c>
      <c r="I605" s="8">
        <f t="shared" si="37"/>
        <v>-2.5000000000000001E-2</v>
      </c>
      <c r="J605" s="2">
        <v>39.01</v>
      </c>
      <c r="K605" s="2">
        <v>36.42</v>
      </c>
      <c r="L605" s="3">
        <f t="shared" si="38"/>
        <v>-2.5899999999999963</v>
      </c>
      <c r="M605" s="8">
        <f t="shared" si="39"/>
        <v>-6.6393232504485936E-2</v>
      </c>
    </row>
    <row r="606" spans="1:13">
      <c r="A606" s="17">
        <v>7009</v>
      </c>
      <c r="B606" s="18" t="s">
        <v>45</v>
      </c>
      <c r="C606" s="17">
        <v>659</v>
      </c>
      <c r="D606" s="18" t="s">
        <v>465</v>
      </c>
      <c r="E606" s="18" t="s">
        <v>14</v>
      </c>
      <c r="F606" s="6">
        <v>724</v>
      </c>
      <c r="G606" s="6">
        <v>723</v>
      </c>
      <c r="H606" s="7">
        <f t="shared" si="36"/>
        <v>-1</v>
      </c>
      <c r="I606" s="8">
        <f t="shared" si="37"/>
        <v>-1.3812154696132596E-3</v>
      </c>
      <c r="J606" s="2">
        <v>53.18</v>
      </c>
      <c r="K606" s="2">
        <v>37.53</v>
      </c>
      <c r="L606" s="3">
        <f t="shared" si="38"/>
        <v>-15.649999999999999</v>
      </c>
      <c r="M606" s="8">
        <f t="shared" si="39"/>
        <v>-0.29428356525009397</v>
      </c>
    </row>
    <row r="607" spans="1:13">
      <c r="A607" s="17">
        <v>7009</v>
      </c>
      <c r="B607" s="18" t="s">
        <v>45</v>
      </c>
      <c r="C607" s="17">
        <v>659</v>
      </c>
      <c r="D607" s="18" t="s">
        <v>465</v>
      </c>
      <c r="E607" s="18" t="s">
        <v>15</v>
      </c>
      <c r="F607" s="6">
        <v>0</v>
      </c>
      <c r="G607" s="6">
        <v>1119</v>
      </c>
      <c r="H607" s="7">
        <f t="shared" si="36"/>
        <v>1119</v>
      </c>
      <c r="I607" s="8" t="str">
        <f t="shared" si="37"/>
        <v>N/A</v>
      </c>
      <c r="J607" s="2">
        <v>0</v>
      </c>
      <c r="K607" s="2">
        <v>54.2</v>
      </c>
      <c r="L607" s="3">
        <f t="shared" si="38"/>
        <v>54.2</v>
      </c>
      <c r="M607" s="8" t="str">
        <f t="shared" si="39"/>
        <v>N/A</v>
      </c>
    </row>
    <row r="608" spans="1:13">
      <c r="A608" s="17">
        <v>7009</v>
      </c>
      <c r="B608" s="18" t="s">
        <v>45</v>
      </c>
      <c r="C608" s="17">
        <v>659</v>
      </c>
      <c r="D608" s="18" t="s">
        <v>465</v>
      </c>
      <c r="E608" s="18" t="s">
        <v>16</v>
      </c>
      <c r="F608" s="6">
        <v>825</v>
      </c>
      <c r="G608" s="6">
        <v>0</v>
      </c>
      <c r="H608" s="7">
        <f t="shared" si="36"/>
        <v>-825</v>
      </c>
      <c r="I608" s="8">
        <f t="shared" si="37"/>
        <v>-1</v>
      </c>
      <c r="J608" s="2">
        <v>60.480000000000004</v>
      </c>
      <c r="K608" s="2">
        <v>0</v>
      </c>
      <c r="L608" s="3">
        <f t="shared" si="38"/>
        <v>-60.480000000000004</v>
      </c>
      <c r="M608" s="8">
        <f t="shared" si="39"/>
        <v>-1</v>
      </c>
    </row>
    <row r="609" spans="1:13">
      <c r="A609" s="17">
        <v>7009</v>
      </c>
      <c r="B609" s="18" t="s">
        <v>45</v>
      </c>
      <c r="C609" s="17">
        <v>663</v>
      </c>
      <c r="D609" s="18" t="s">
        <v>179</v>
      </c>
      <c r="E609" s="18" t="s">
        <v>14</v>
      </c>
      <c r="F609" s="6">
        <v>465</v>
      </c>
      <c r="G609" s="6">
        <v>447</v>
      </c>
      <c r="H609" s="7">
        <f t="shared" si="36"/>
        <v>-18</v>
      </c>
      <c r="I609" s="8">
        <f t="shared" si="37"/>
        <v>-3.870967741935484E-2</v>
      </c>
      <c r="J609" s="2">
        <v>27.51</v>
      </c>
      <c r="K609" s="2">
        <v>42.79</v>
      </c>
      <c r="L609" s="3">
        <f t="shared" si="38"/>
        <v>15.279999999999998</v>
      </c>
      <c r="M609" s="8">
        <f t="shared" si="39"/>
        <v>0.55543438749545604</v>
      </c>
    </row>
    <row r="610" spans="1:13">
      <c r="A610" s="17">
        <v>7009</v>
      </c>
      <c r="B610" s="18" t="s">
        <v>45</v>
      </c>
      <c r="C610" s="17">
        <v>664</v>
      </c>
      <c r="D610" s="18" t="s">
        <v>207</v>
      </c>
      <c r="E610" s="18" t="s">
        <v>14</v>
      </c>
      <c r="F610" s="6">
        <v>0</v>
      </c>
      <c r="G610" s="6">
        <v>244</v>
      </c>
      <c r="H610" s="7">
        <f t="shared" si="36"/>
        <v>244</v>
      </c>
      <c r="I610" s="8" t="str">
        <f t="shared" si="37"/>
        <v>N/A</v>
      </c>
      <c r="J610" s="2">
        <v>0</v>
      </c>
      <c r="K610" s="2">
        <v>18.82</v>
      </c>
      <c r="L610" s="3">
        <f t="shared" si="38"/>
        <v>18.82</v>
      </c>
      <c r="M610" s="8" t="str">
        <f t="shared" si="39"/>
        <v>N/A</v>
      </c>
    </row>
    <row r="611" spans="1:13">
      <c r="A611" s="17">
        <v>7009</v>
      </c>
      <c r="B611" s="18" t="s">
        <v>45</v>
      </c>
      <c r="C611" s="17">
        <v>664</v>
      </c>
      <c r="D611" s="18" t="s">
        <v>207</v>
      </c>
      <c r="E611" s="18" t="s">
        <v>16</v>
      </c>
      <c r="F611" s="6">
        <v>645</v>
      </c>
      <c r="G611" s="6">
        <v>766</v>
      </c>
      <c r="H611" s="7">
        <f t="shared" si="36"/>
        <v>121</v>
      </c>
      <c r="I611" s="8">
        <f t="shared" si="37"/>
        <v>0.18759689922480621</v>
      </c>
      <c r="J611" s="2">
        <v>42.620000000000005</v>
      </c>
      <c r="K611" s="2">
        <v>55.9</v>
      </c>
      <c r="L611" s="3">
        <f t="shared" si="38"/>
        <v>13.279999999999994</v>
      </c>
      <c r="M611" s="8">
        <f t="shared" si="39"/>
        <v>0.31159080244016873</v>
      </c>
    </row>
    <row r="612" spans="1:13">
      <c r="A612" s="17">
        <v>7009</v>
      </c>
      <c r="B612" s="18" t="s">
        <v>45</v>
      </c>
      <c r="C612" s="17">
        <v>687</v>
      </c>
      <c r="D612" s="18" t="s">
        <v>255</v>
      </c>
      <c r="E612" s="18" t="s">
        <v>15</v>
      </c>
      <c r="F612" s="6">
        <v>457</v>
      </c>
      <c r="G612" s="6">
        <v>351</v>
      </c>
      <c r="H612" s="7">
        <f t="shared" si="36"/>
        <v>-106</v>
      </c>
      <c r="I612" s="8">
        <f t="shared" si="37"/>
        <v>-0.23194748358862144</v>
      </c>
      <c r="J612" s="2">
        <v>152.25</v>
      </c>
      <c r="K612" s="2">
        <v>116.58</v>
      </c>
      <c r="L612" s="3">
        <f t="shared" si="38"/>
        <v>-35.67</v>
      </c>
      <c r="M612" s="8">
        <f t="shared" si="39"/>
        <v>-0.23428571428571429</v>
      </c>
    </row>
    <row r="613" spans="1:13">
      <c r="A613" s="17">
        <v>7009</v>
      </c>
      <c r="B613" s="18" t="s">
        <v>45</v>
      </c>
      <c r="C613" s="17">
        <v>689</v>
      </c>
      <c r="D613" s="18" t="s">
        <v>253</v>
      </c>
      <c r="E613" s="18" t="s">
        <v>15</v>
      </c>
      <c r="F613" s="6">
        <v>306</v>
      </c>
      <c r="G613" s="6">
        <v>239</v>
      </c>
      <c r="H613" s="7">
        <f t="shared" si="36"/>
        <v>-67</v>
      </c>
      <c r="I613" s="8">
        <f t="shared" si="37"/>
        <v>-0.21895424836601307</v>
      </c>
      <c r="J613" s="2">
        <v>107.17</v>
      </c>
      <c r="K613" s="2">
        <v>89.67</v>
      </c>
      <c r="L613" s="3">
        <f t="shared" si="38"/>
        <v>-17.5</v>
      </c>
      <c r="M613" s="8">
        <f t="shared" si="39"/>
        <v>-0.16329196603527107</v>
      </c>
    </row>
    <row r="614" spans="1:13">
      <c r="A614" s="17">
        <v>7009</v>
      </c>
      <c r="B614" s="18" t="s">
        <v>45</v>
      </c>
      <c r="C614" s="17">
        <v>696</v>
      </c>
      <c r="D614" s="18" t="s">
        <v>100</v>
      </c>
      <c r="E614" s="18" t="s">
        <v>13</v>
      </c>
      <c r="F614" s="6">
        <v>1119</v>
      </c>
      <c r="G614" s="6">
        <v>680</v>
      </c>
      <c r="H614" s="7">
        <f t="shared" si="36"/>
        <v>-439</v>
      </c>
      <c r="I614" s="8">
        <f t="shared" si="37"/>
        <v>-0.39231456657730118</v>
      </c>
      <c r="J614" s="2">
        <v>91.25</v>
      </c>
      <c r="K614" s="2">
        <v>53.5</v>
      </c>
      <c r="L614" s="3">
        <f t="shared" si="38"/>
        <v>-37.75</v>
      </c>
      <c r="M614" s="8">
        <f t="shared" si="39"/>
        <v>-0.41369863013698632</v>
      </c>
    </row>
    <row r="615" spans="1:13">
      <c r="A615" s="17">
        <v>7009</v>
      </c>
      <c r="B615" s="18" t="s">
        <v>45</v>
      </c>
      <c r="C615" s="17">
        <v>696</v>
      </c>
      <c r="D615" s="18" t="s">
        <v>100</v>
      </c>
      <c r="E615" s="18" t="s">
        <v>15</v>
      </c>
      <c r="F615" s="6">
        <v>1177</v>
      </c>
      <c r="G615" s="6">
        <v>682</v>
      </c>
      <c r="H615" s="7">
        <f t="shared" si="36"/>
        <v>-495</v>
      </c>
      <c r="I615" s="8">
        <f t="shared" si="37"/>
        <v>-0.42056074766355139</v>
      </c>
      <c r="J615" s="2">
        <v>96.08</v>
      </c>
      <c r="K615" s="2">
        <v>55.25</v>
      </c>
      <c r="L615" s="3">
        <f t="shared" si="38"/>
        <v>-40.83</v>
      </c>
      <c r="M615" s="8">
        <f t="shared" si="39"/>
        <v>-0.42495836802664444</v>
      </c>
    </row>
    <row r="616" spans="1:13">
      <c r="A616" s="17">
        <v>7009</v>
      </c>
      <c r="B616" s="18" t="s">
        <v>45</v>
      </c>
      <c r="C616" s="17">
        <v>705</v>
      </c>
      <c r="D616" s="18" t="s">
        <v>260</v>
      </c>
      <c r="E616" s="18" t="s">
        <v>14</v>
      </c>
      <c r="F616" s="6">
        <v>0</v>
      </c>
      <c r="G616" s="6">
        <v>99</v>
      </c>
      <c r="H616" s="7">
        <f t="shared" si="36"/>
        <v>99</v>
      </c>
      <c r="I616" s="8" t="str">
        <f t="shared" si="37"/>
        <v>N/A</v>
      </c>
      <c r="J616" s="2">
        <v>0</v>
      </c>
      <c r="K616" s="2">
        <v>99</v>
      </c>
      <c r="L616" s="3">
        <f t="shared" si="38"/>
        <v>99</v>
      </c>
      <c r="M616" s="8" t="str">
        <f t="shared" si="39"/>
        <v>N/A</v>
      </c>
    </row>
    <row r="617" spans="1:13">
      <c r="A617" s="17">
        <v>7009</v>
      </c>
      <c r="B617" s="18" t="s">
        <v>45</v>
      </c>
      <c r="C617" s="17">
        <v>705</v>
      </c>
      <c r="D617" s="18" t="s">
        <v>260</v>
      </c>
      <c r="E617" s="18" t="s">
        <v>22</v>
      </c>
      <c r="F617" s="6">
        <v>374</v>
      </c>
      <c r="G617" s="6">
        <v>167</v>
      </c>
      <c r="H617" s="7">
        <f t="shared" si="36"/>
        <v>-207</v>
      </c>
      <c r="I617" s="8">
        <f t="shared" si="37"/>
        <v>-0.553475935828877</v>
      </c>
      <c r="J617" s="2">
        <v>184.5</v>
      </c>
      <c r="K617" s="2">
        <v>134.5</v>
      </c>
      <c r="L617" s="3">
        <f t="shared" si="38"/>
        <v>-50</v>
      </c>
      <c r="M617" s="8">
        <f t="shared" si="39"/>
        <v>-0.27100271002710025</v>
      </c>
    </row>
    <row r="618" spans="1:13">
      <c r="A618" s="17">
        <v>7009</v>
      </c>
      <c r="B618" s="18" t="s">
        <v>45</v>
      </c>
      <c r="C618" s="17">
        <v>706</v>
      </c>
      <c r="D618" s="18" t="s">
        <v>259</v>
      </c>
      <c r="E618" s="18" t="s">
        <v>14</v>
      </c>
      <c r="F618" s="6">
        <v>276</v>
      </c>
      <c r="G618" s="6">
        <v>194</v>
      </c>
      <c r="H618" s="7">
        <f t="shared" si="36"/>
        <v>-82</v>
      </c>
      <c r="I618" s="8">
        <f t="shared" si="37"/>
        <v>-0.29710144927536231</v>
      </c>
      <c r="J618" s="2">
        <v>137</v>
      </c>
      <c r="K618" s="2">
        <v>96.5</v>
      </c>
      <c r="L618" s="3">
        <f t="shared" si="38"/>
        <v>-40.5</v>
      </c>
      <c r="M618" s="8">
        <f t="shared" si="39"/>
        <v>-0.29562043795620441</v>
      </c>
    </row>
    <row r="619" spans="1:13">
      <c r="A619" s="17">
        <v>7009</v>
      </c>
      <c r="B619" s="18" t="s">
        <v>45</v>
      </c>
      <c r="C619" s="17">
        <v>707</v>
      </c>
      <c r="D619" s="18" t="s">
        <v>261</v>
      </c>
      <c r="E619" s="18" t="s">
        <v>14</v>
      </c>
      <c r="F619" s="6">
        <v>235</v>
      </c>
      <c r="G619" s="6">
        <v>173</v>
      </c>
      <c r="H619" s="7">
        <f t="shared" si="36"/>
        <v>-62</v>
      </c>
      <c r="I619" s="8">
        <f t="shared" si="37"/>
        <v>-0.26382978723404255</v>
      </c>
      <c r="J619" s="2">
        <v>116</v>
      </c>
      <c r="K619" s="2">
        <v>97</v>
      </c>
      <c r="L619" s="3">
        <f t="shared" si="38"/>
        <v>-19</v>
      </c>
      <c r="M619" s="8">
        <f t="shared" si="39"/>
        <v>-0.16379310344827586</v>
      </c>
    </row>
    <row r="620" spans="1:13">
      <c r="A620" s="17">
        <v>7009</v>
      </c>
      <c r="B620" s="18" t="s">
        <v>45</v>
      </c>
      <c r="C620" s="17">
        <v>708</v>
      </c>
      <c r="D620" s="18" t="s">
        <v>258</v>
      </c>
      <c r="E620" s="18" t="s">
        <v>16</v>
      </c>
      <c r="F620" s="6">
        <v>237</v>
      </c>
      <c r="G620" s="6">
        <v>268</v>
      </c>
      <c r="H620" s="7">
        <f t="shared" si="36"/>
        <v>31</v>
      </c>
      <c r="I620" s="8">
        <f t="shared" si="37"/>
        <v>0.13080168776371309</v>
      </c>
      <c r="J620" s="2">
        <v>141</v>
      </c>
      <c r="K620" s="2">
        <v>134</v>
      </c>
      <c r="L620" s="3">
        <f t="shared" si="38"/>
        <v>-7</v>
      </c>
      <c r="M620" s="8">
        <f t="shared" si="39"/>
        <v>-4.9645390070921988E-2</v>
      </c>
    </row>
    <row r="621" spans="1:13">
      <c r="A621" s="17">
        <v>7009</v>
      </c>
      <c r="B621" s="18" t="s">
        <v>45</v>
      </c>
      <c r="C621" s="17">
        <v>710</v>
      </c>
      <c r="D621" s="18" t="s">
        <v>464</v>
      </c>
      <c r="E621" s="18" t="s">
        <v>16</v>
      </c>
      <c r="F621" s="6">
        <v>584</v>
      </c>
      <c r="G621" s="6">
        <v>468</v>
      </c>
      <c r="H621" s="7">
        <f t="shared" si="36"/>
        <v>-116</v>
      </c>
      <c r="I621" s="8">
        <f t="shared" si="37"/>
        <v>-0.19863013698630136</v>
      </c>
      <c r="J621" s="2">
        <v>49.17</v>
      </c>
      <c r="K621" s="2">
        <v>42.01</v>
      </c>
      <c r="L621" s="3">
        <f t="shared" si="38"/>
        <v>-7.1600000000000037</v>
      </c>
      <c r="M621" s="8">
        <f t="shared" si="39"/>
        <v>-0.14561724628838729</v>
      </c>
    </row>
    <row r="622" spans="1:13">
      <c r="A622" s="17">
        <v>7009</v>
      </c>
      <c r="B622" s="18" t="s">
        <v>45</v>
      </c>
      <c r="C622" s="17">
        <v>711</v>
      </c>
      <c r="D622" s="18" t="s">
        <v>95</v>
      </c>
      <c r="E622" s="18" t="s">
        <v>15</v>
      </c>
      <c r="F622" s="6">
        <v>346</v>
      </c>
      <c r="G622" s="6">
        <v>255</v>
      </c>
      <c r="H622" s="7">
        <f t="shared" si="36"/>
        <v>-91</v>
      </c>
      <c r="I622" s="8">
        <f t="shared" si="37"/>
        <v>-0.26300578034682082</v>
      </c>
      <c r="J622" s="2">
        <v>46.69</v>
      </c>
      <c r="K622" s="2">
        <v>38.15</v>
      </c>
      <c r="L622" s="3">
        <f t="shared" si="38"/>
        <v>-8.5399999999999991</v>
      </c>
      <c r="M622" s="8">
        <f t="shared" si="39"/>
        <v>-0.18290854572713641</v>
      </c>
    </row>
    <row r="623" spans="1:13">
      <c r="A623" s="17">
        <v>7009</v>
      </c>
      <c r="B623" s="18" t="s">
        <v>45</v>
      </c>
      <c r="C623" s="17">
        <v>713</v>
      </c>
      <c r="D623" s="18" t="s">
        <v>463</v>
      </c>
      <c r="E623" s="18" t="s">
        <v>14</v>
      </c>
      <c r="F623" s="6">
        <v>462</v>
      </c>
      <c r="G623" s="6">
        <v>509</v>
      </c>
      <c r="H623" s="7">
        <f t="shared" si="36"/>
        <v>47</v>
      </c>
      <c r="I623" s="8">
        <f t="shared" si="37"/>
        <v>0.10173160173160173</v>
      </c>
      <c r="J623" s="2">
        <v>34.75</v>
      </c>
      <c r="K623" s="2">
        <v>27.39</v>
      </c>
      <c r="L623" s="3">
        <f t="shared" si="38"/>
        <v>-7.3599999999999994</v>
      </c>
      <c r="M623" s="8">
        <f t="shared" si="39"/>
        <v>-0.21179856115107912</v>
      </c>
    </row>
    <row r="624" spans="1:13">
      <c r="A624" s="17">
        <v>7009</v>
      </c>
      <c r="B624" s="18" t="s">
        <v>45</v>
      </c>
      <c r="C624" s="17">
        <v>713</v>
      </c>
      <c r="D624" s="18" t="s">
        <v>463</v>
      </c>
      <c r="E624" s="18" t="s">
        <v>16</v>
      </c>
      <c r="F624" s="6">
        <v>468</v>
      </c>
      <c r="G624" s="6">
        <v>604</v>
      </c>
      <c r="H624" s="7">
        <f t="shared" si="36"/>
        <v>136</v>
      </c>
      <c r="I624" s="8">
        <f t="shared" si="37"/>
        <v>0.29059829059829062</v>
      </c>
      <c r="J624" s="2">
        <v>33.78</v>
      </c>
      <c r="K624" s="2">
        <v>33.78</v>
      </c>
      <c r="L624" s="3">
        <f t="shared" si="38"/>
        <v>0</v>
      </c>
      <c r="M624" s="8">
        <f t="shared" si="39"/>
        <v>0</v>
      </c>
    </row>
    <row r="625" spans="1:13">
      <c r="A625" s="17">
        <v>7009</v>
      </c>
      <c r="B625" s="18" t="s">
        <v>45</v>
      </c>
      <c r="C625" s="17">
        <v>716</v>
      </c>
      <c r="D625" s="18" t="s">
        <v>219</v>
      </c>
      <c r="E625" s="18" t="s">
        <v>14</v>
      </c>
      <c r="F625" s="6">
        <v>106</v>
      </c>
      <c r="G625" s="6">
        <v>146</v>
      </c>
      <c r="H625" s="7">
        <f t="shared" si="36"/>
        <v>40</v>
      </c>
      <c r="I625" s="8">
        <f t="shared" si="37"/>
        <v>0.37735849056603776</v>
      </c>
      <c r="J625" s="2">
        <v>6.4</v>
      </c>
      <c r="K625" s="2">
        <v>10.25</v>
      </c>
      <c r="L625" s="3">
        <f t="shared" si="38"/>
        <v>3.8499999999999996</v>
      </c>
      <c r="M625" s="8">
        <f t="shared" si="39"/>
        <v>0.60156249999999989</v>
      </c>
    </row>
    <row r="626" spans="1:13">
      <c r="A626" s="17">
        <v>7010</v>
      </c>
      <c r="B626" s="18" t="s">
        <v>96</v>
      </c>
      <c r="C626" s="17">
        <v>526</v>
      </c>
      <c r="D626" s="18" t="s">
        <v>118</v>
      </c>
      <c r="E626" s="18" t="s">
        <v>13</v>
      </c>
      <c r="F626" s="6">
        <v>3705</v>
      </c>
      <c r="G626" s="6">
        <v>0</v>
      </c>
      <c r="H626" s="7">
        <f t="shared" si="36"/>
        <v>-3705</v>
      </c>
      <c r="I626" s="8">
        <f t="shared" si="37"/>
        <v>-1</v>
      </c>
      <c r="J626" s="2">
        <v>212.28</v>
      </c>
      <c r="K626" s="2">
        <v>0</v>
      </c>
      <c r="L626" s="3">
        <f t="shared" si="38"/>
        <v>-212.28</v>
      </c>
      <c r="M626" s="8">
        <f t="shared" si="39"/>
        <v>-1</v>
      </c>
    </row>
    <row r="627" spans="1:13">
      <c r="A627" s="17">
        <v>7010</v>
      </c>
      <c r="B627" s="18" t="s">
        <v>96</v>
      </c>
      <c r="C627" s="17">
        <v>526</v>
      </c>
      <c r="D627" s="18" t="s">
        <v>118</v>
      </c>
      <c r="E627" s="18" t="s">
        <v>14</v>
      </c>
      <c r="F627" s="6">
        <v>0</v>
      </c>
      <c r="G627" s="6">
        <v>2154</v>
      </c>
      <c r="H627" s="7">
        <f t="shared" si="36"/>
        <v>2154</v>
      </c>
      <c r="I627" s="8" t="str">
        <f t="shared" si="37"/>
        <v>N/A</v>
      </c>
      <c r="J627" s="2">
        <v>0</v>
      </c>
      <c r="K627" s="2">
        <v>149.32</v>
      </c>
      <c r="L627" s="3">
        <f t="shared" si="38"/>
        <v>149.32</v>
      </c>
      <c r="M627" s="8" t="str">
        <f t="shared" si="39"/>
        <v>N/A</v>
      </c>
    </row>
    <row r="628" spans="1:13">
      <c r="A628" s="17">
        <v>7010</v>
      </c>
      <c r="B628" s="18" t="s">
        <v>96</v>
      </c>
      <c r="C628" s="17">
        <v>526</v>
      </c>
      <c r="D628" s="18" t="s">
        <v>118</v>
      </c>
      <c r="E628" s="18" t="s">
        <v>15</v>
      </c>
      <c r="F628" s="6">
        <v>5512</v>
      </c>
      <c r="G628" s="6">
        <v>3717</v>
      </c>
      <c r="H628" s="7">
        <f t="shared" si="36"/>
        <v>-1795</v>
      </c>
      <c r="I628" s="8">
        <f t="shared" si="37"/>
        <v>-0.32565312046444123</v>
      </c>
      <c r="J628" s="2">
        <v>334.71</v>
      </c>
      <c r="K628" s="2">
        <v>243.81</v>
      </c>
      <c r="L628" s="3">
        <f t="shared" si="38"/>
        <v>-90.899999999999977</v>
      </c>
      <c r="M628" s="8">
        <f t="shared" si="39"/>
        <v>-0.27157838128529171</v>
      </c>
    </row>
    <row r="629" spans="1:13">
      <c r="A629" s="17">
        <v>7010</v>
      </c>
      <c r="B629" s="18" t="s">
        <v>96</v>
      </c>
      <c r="C629" s="17">
        <v>527</v>
      </c>
      <c r="D629" s="18" t="s">
        <v>119</v>
      </c>
      <c r="E629" s="18" t="s">
        <v>15</v>
      </c>
      <c r="F629" s="6">
        <v>4874</v>
      </c>
      <c r="G629" s="6">
        <v>3992</v>
      </c>
      <c r="H629" s="7">
        <f t="shared" si="36"/>
        <v>-882</v>
      </c>
      <c r="I629" s="8">
        <f t="shared" si="37"/>
        <v>-0.18096019696347967</v>
      </c>
      <c r="J629" s="2">
        <v>315.51</v>
      </c>
      <c r="K629" s="2">
        <v>271.27999999999997</v>
      </c>
      <c r="L629" s="3">
        <f t="shared" si="38"/>
        <v>-44.230000000000018</v>
      </c>
      <c r="M629" s="8">
        <f t="shared" si="39"/>
        <v>-0.14018573103863591</v>
      </c>
    </row>
    <row r="630" spans="1:13">
      <c r="A630" s="17">
        <v>7010</v>
      </c>
      <c r="B630" s="18" t="s">
        <v>96</v>
      </c>
      <c r="C630" s="17">
        <v>527</v>
      </c>
      <c r="D630" s="18" t="s">
        <v>119</v>
      </c>
      <c r="E630" s="18" t="s">
        <v>19</v>
      </c>
      <c r="F630" s="6">
        <v>4940</v>
      </c>
      <c r="G630" s="6">
        <v>4132</v>
      </c>
      <c r="H630" s="7">
        <f t="shared" si="36"/>
        <v>-808</v>
      </c>
      <c r="I630" s="8">
        <f t="shared" si="37"/>
        <v>-0.16356275303643725</v>
      </c>
      <c r="J630" s="2">
        <v>319.94</v>
      </c>
      <c r="K630" s="2">
        <v>288.64999999999998</v>
      </c>
      <c r="L630" s="3">
        <f t="shared" si="38"/>
        <v>-31.29000000000002</v>
      </c>
      <c r="M630" s="8">
        <f t="shared" si="39"/>
        <v>-9.7799587422641804E-2</v>
      </c>
    </row>
    <row r="631" spans="1:13">
      <c r="A631" s="17">
        <v>7010</v>
      </c>
      <c r="B631" s="18" t="s">
        <v>96</v>
      </c>
      <c r="C631" s="17">
        <v>530</v>
      </c>
      <c r="D631" s="18" t="s">
        <v>120</v>
      </c>
      <c r="E631" s="18" t="s">
        <v>15</v>
      </c>
      <c r="F631" s="6">
        <v>1323</v>
      </c>
      <c r="G631" s="6">
        <v>1265</v>
      </c>
      <c r="H631" s="7">
        <f t="shared" si="36"/>
        <v>-58</v>
      </c>
      <c r="I631" s="8">
        <f t="shared" si="37"/>
        <v>-4.383975812547241E-2</v>
      </c>
      <c r="J631" s="2">
        <v>75.06</v>
      </c>
      <c r="K631" s="2">
        <v>82.92</v>
      </c>
      <c r="L631" s="3">
        <f t="shared" si="38"/>
        <v>7.8599999999999994</v>
      </c>
      <c r="M631" s="8">
        <f t="shared" si="39"/>
        <v>0.10471622701838527</v>
      </c>
    </row>
    <row r="632" spans="1:13">
      <c r="A632" s="17">
        <v>7010</v>
      </c>
      <c r="B632" s="18" t="s">
        <v>96</v>
      </c>
      <c r="C632" s="17">
        <v>530</v>
      </c>
      <c r="D632" s="18" t="s">
        <v>120</v>
      </c>
      <c r="E632" s="18" t="s">
        <v>19</v>
      </c>
      <c r="F632" s="6">
        <v>1279</v>
      </c>
      <c r="G632" s="6">
        <v>1024</v>
      </c>
      <c r="H632" s="7">
        <f t="shared" si="36"/>
        <v>-255</v>
      </c>
      <c r="I632" s="8">
        <f t="shared" si="37"/>
        <v>-0.19937451133698203</v>
      </c>
      <c r="J632" s="2">
        <v>72.680000000000007</v>
      </c>
      <c r="K632" s="2">
        <v>68.739999999999995</v>
      </c>
      <c r="L632" s="3">
        <f t="shared" si="38"/>
        <v>-3.9400000000000119</v>
      </c>
      <c r="M632" s="8">
        <f t="shared" si="39"/>
        <v>-5.4210236653825149E-2</v>
      </c>
    </row>
    <row r="633" spans="1:13">
      <c r="A633" s="17">
        <v>7010</v>
      </c>
      <c r="B633" s="18" t="s">
        <v>96</v>
      </c>
      <c r="C633" s="17">
        <v>531</v>
      </c>
      <c r="D633" s="18" t="s">
        <v>241</v>
      </c>
      <c r="E633" s="18" t="s">
        <v>15</v>
      </c>
      <c r="F633" s="6">
        <v>1894</v>
      </c>
      <c r="G633" s="6">
        <v>0</v>
      </c>
      <c r="H633" s="7">
        <f t="shared" si="36"/>
        <v>-1894</v>
      </c>
      <c r="I633" s="8">
        <f t="shared" si="37"/>
        <v>-1</v>
      </c>
      <c r="J633" s="2">
        <v>142.5</v>
      </c>
      <c r="K633" s="2">
        <v>0</v>
      </c>
      <c r="L633" s="3">
        <f t="shared" si="38"/>
        <v>-142.5</v>
      </c>
      <c r="M633" s="8">
        <f t="shared" si="39"/>
        <v>-1</v>
      </c>
    </row>
    <row r="634" spans="1:13">
      <c r="A634" s="17">
        <v>7010</v>
      </c>
      <c r="B634" s="18" t="s">
        <v>96</v>
      </c>
      <c r="C634" s="17">
        <v>531</v>
      </c>
      <c r="D634" s="18" t="s">
        <v>241</v>
      </c>
      <c r="E634" s="18" t="s">
        <v>16</v>
      </c>
      <c r="F634" s="6">
        <v>0</v>
      </c>
      <c r="G634" s="6">
        <v>1105</v>
      </c>
      <c r="H634" s="7">
        <f t="shared" si="36"/>
        <v>1105</v>
      </c>
      <c r="I634" s="8" t="str">
        <f t="shared" si="37"/>
        <v>N/A</v>
      </c>
      <c r="J634" s="2">
        <v>0</v>
      </c>
      <c r="K634" s="2">
        <v>81.64</v>
      </c>
      <c r="L634" s="3">
        <f t="shared" si="38"/>
        <v>81.64</v>
      </c>
      <c r="M634" s="8" t="str">
        <f t="shared" si="39"/>
        <v>N/A</v>
      </c>
    </row>
    <row r="635" spans="1:13">
      <c r="A635" s="17">
        <v>7010</v>
      </c>
      <c r="B635" s="18" t="s">
        <v>96</v>
      </c>
      <c r="C635" s="17">
        <v>531</v>
      </c>
      <c r="D635" s="18" t="s">
        <v>241</v>
      </c>
      <c r="E635" s="18" t="s">
        <v>19</v>
      </c>
      <c r="F635" s="6">
        <v>1666</v>
      </c>
      <c r="G635" s="6">
        <v>0</v>
      </c>
      <c r="H635" s="7">
        <f t="shared" si="36"/>
        <v>-1666</v>
      </c>
      <c r="I635" s="8">
        <f t="shared" si="37"/>
        <v>-1</v>
      </c>
      <c r="J635" s="2">
        <v>137.43</v>
      </c>
      <c r="K635" s="2">
        <v>0</v>
      </c>
      <c r="L635" s="3">
        <f t="shared" si="38"/>
        <v>-137.43</v>
      </c>
      <c r="M635" s="8">
        <f t="shared" si="39"/>
        <v>-1</v>
      </c>
    </row>
    <row r="636" spans="1:13">
      <c r="A636" s="17">
        <v>7010</v>
      </c>
      <c r="B636" s="18" t="s">
        <v>96</v>
      </c>
      <c r="C636" s="17">
        <v>531</v>
      </c>
      <c r="D636" s="18" t="s">
        <v>241</v>
      </c>
      <c r="E636" s="18" t="s">
        <v>20</v>
      </c>
      <c r="F636" s="6">
        <v>0</v>
      </c>
      <c r="G636" s="6">
        <v>1197</v>
      </c>
      <c r="H636" s="7">
        <f t="shared" si="36"/>
        <v>1197</v>
      </c>
      <c r="I636" s="8" t="str">
        <f t="shared" si="37"/>
        <v>N/A</v>
      </c>
      <c r="J636" s="2">
        <v>0</v>
      </c>
      <c r="K636" s="2">
        <v>88.12</v>
      </c>
      <c r="L636" s="3">
        <f t="shared" si="38"/>
        <v>88.12</v>
      </c>
      <c r="M636" s="8" t="str">
        <f t="shared" si="39"/>
        <v>N/A</v>
      </c>
    </row>
    <row r="637" spans="1:13">
      <c r="A637" s="17">
        <v>7010</v>
      </c>
      <c r="B637" s="18" t="s">
        <v>96</v>
      </c>
      <c r="C637" s="17">
        <v>538</v>
      </c>
      <c r="D637" s="18" t="s">
        <v>373</v>
      </c>
      <c r="E637" s="18" t="s">
        <v>15</v>
      </c>
      <c r="F637" s="6">
        <v>331</v>
      </c>
      <c r="G637" s="6">
        <v>0</v>
      </c>
      <c r="H637" s="7">
        <f t="shared" si="36"/>
        <v>-331</v>
      </c>
      <c r="I637" s="8">
        <f t="shared" si="37"/>
        <v>-1</v>
      </c>
      <c r="J637" s="2">
        <v>40.22</v>
      </c>
      <c r="K637" s="2">
        <v>0</v>
      </c>
      <c r="L637" s="3">
        <f t="shared" si="38"/>
        <v>-40.22</v>
      </c>
      <c r="M637" s="8">
        <f t="shared" si="39"/>
        <v>-1</v>
      </c>
    </row>
    <row r="638" spans="1:13">
      <c r="A638" s="17">
        <v>7010</v>
      </c>
      <c r="B638" s="18" t="s">
        <v>96</v>
      </c>
      <c r="C638" s="17">
        <v>538</v>
      </c>
      <c r="D638" s="18" t="s">
        <v>373</v>
      </c>
      <c r="E638" s="18" t="s">
        <v>17</v>
      </c>
      <c r="F638" s="6">
        <v>0</v>
      </c>
      <c r="G638" s="6">
        <v>167</v>
      </c>
      <c r="H638" s="7">
        <f t="shared" si="36"/>
        <v>167</v>
      </c>
      <c r="I638" s="8" t="str">
        <f t="shared" si="37"/>
        <v>N/A</v>
      </c>
      <c r="J638" s="2">
        <v>0</v>
      </c>
      <c r="K638" s="2">
        <v>27.84</v>
      </c>
      <c r="L638" s="3">
        <f t="shared" si="38"/>
        <v>27.84</v>
      </c>
      <c r="M638" s="8" t="str">
        <f t="shared" si="39"/>
        <v>N/A</v>
      </c>
    </row>
    <row r="639" spans="1:13">
      <c r="A639" s="17">
        <v>7010</v>
      </c>
      <c r="B639" s="18" t="s">
        <v>96</v>
      </c>
      <c r="C639" s="17">
        <v>538</v>
      </c>
      <c r="D639" s="18" t="s">
        <v>373</v>
      </c>
      <c r="E639" s="18" t="s">
        <v>19</v>
      </c>
      <c r="F639" s="6">
        <v>0</v>
      </c>
      <c r="G639" s="6">
        <v>231</v>
      </c>
      <c r="H639" s="7">
        <f t="shared" si="36"/>
        <v>231</v>
      </c>
      <c r="I639" s="8" t="str">
        <f t="shared" si="37"/>
        <v>N/A</v>
      </c>
      <c r="J639" s="2">
        <v>0</v>
      </c>
      <c r="K639" s="2">
        <v>45.75</v>
      </c>
      <c r="L639" s="3">
        <f t="shared" si="38"/>
        <v>45.75</v>
      </c>
      <c r="M639" s="8" t="str">
        <f t="shared" si="39"/>
        <v>N/A</v>
      </c>
    </row>
    <row r="640" spans="1:13">
      <c r="A640" s="17">
        <v>7010</v>
      </c>
      <c r="B640" s="18" t="s">
        <v>96</v>
      </c>
      <c r="C640" s="17">
        <v>539</v>
      </c>
      <c r="D640" s="18" t="s">
        <v>353</v>
      </c>
      <c r="E640" s="18" t="s">
        <v>15</v>
      </c>
      <c r="F640" s="6">
        <v>1275</v>
      </c>
      <c r="G640" s="6">
        <v>1694</v>
      </c>
      <c r="H640" s="7">
        <f t="shared" si="36"/>
        <v>419</v>
      </c>
      <c r="I640" s="8">
        <f t="shared" si="37"/>
        <v>0.32862745098039214</v>
      </c>
      <c r="J640" s="2">
        <v>106.97999999999999</v>
      </c>
      <c r="K640" s="2">
        <v>191.1</v>
      </c>
      <c r="L640" s="3">
        <f t="shared" si="38"/>
        <v>84.12</v>
      </c>
      <c r="M640" s="8">
        <f t="shared" si="39"/>
        <v>0.78631519910263614</v>
      </c>
    </row>
    <row r="641" spans="1:13">
      <c r="A641" s="17">
        <v>7010</v>
      </c>
      <c r="B641" s="18" t="s">
        <v>96</v>
      </c>
      <c r="C641" s="17">
        <v>539</v>
      </c>
      <c r="D641" s="18" t="s">
        <v>353</v>
      </c>
      <c r="E641" s="18" t="s">
        <v>17</v>
      </c>
      <c r="F641" s="6">
        <v>1141</v>
      </c>
      <c r="G641" s="6">
        <v>1171</v>
      </c>
      <c r="H641" s="7">
        <f t="shared" si="36"/>
        <v>30</v>
      </c>
      <c r="I641" s="8">
        <f t="shared" si="37"/>
        <v>2.6292725679228746E-2</v>
      </c>
      <c r="J641" s="2">
        <v>97.22</v>
      </c>
      <c r="K641" s="2">
        <v>137.22</v>
      </c>
      <c r="L641" s="3">
        <f t="shared" si="38"/>
        <v>40</v>
      </c>
      <c r="M641" s="8">
        <f t="shared" si="39"/>
        <v>0.41143797572515944</v>
      </c>
    </row>
    <row r="642" spans="1:13">
      <c r="A642" s="17">
        <v>7010</v>
      </c>
      <c r="B642" s="18" t="s">
        <v>96</v>
      </c>
      <c r="C642" s="17">
        <v>543</v>
      </c>
      <c r="D642" s="18" t="s">
        <v>97</v>
      </c>
      <c r="E642" s="18" t="s">
        <v>15</v>
      </c>
      <c r="F642" s="6">
        <v>9571</v>
      </c>
      <c r="G642" s="6">
        <v>8242</v>
      </c>
      <c r="H642" s="7">
        <f t="shared" si="36"/>
        <v>-1329</v>
      </c>
      <c r="I642" s="8">
        <f t="shared" si="37"/>
        <v>-0.13885696374464529</v>
      </c>
      <c r="J642" s="2">
        <v>580.24</v>
      </c>
      <c r="K642" s="2">
        <v>444.69</v>
      </c>
      <c r="L642" s="3">
        <f t="shared" si="38"/>
        <v>-135.55000000000001</v>
      </c>
      <c r="M642" s="8">
        <f t="shared" si="39"/>
        <v>-0.23361023024955194</v>
      </c>
    </row>
    <row r="643" spans="1:13">
      <c r="A643" s="17">
        <v>7010</v>
      </c>
      <c r="B643" s="18" t="s">
        <v>96</v>
      </c>
      <c r="C643" s="17">
        <v>543</v>
      </c>
      <c r="D643" s="18" t="s">
        <v>97</v>
      </c>
      <c r="E643" s="18" t="s">
        <v>19</v>
      </c>
      <c r="F643" s="6">
        <v>11606</v>
      </c>
      <c r="G643" s="6">
        <v>9426</v>
      </c>
      <c r="H643" s="7">
        <f t="shared" ref="H643:H706" si="40">+G643-F643</f>
        <v>-2180</v>
      </c>
      <c r="I643" s="8">
        <f t="shared" ref="I643:I706" si="41">IF(F643=0,"N/A",+H643/F643)</f>
        <v>-0.18783387902808893</v>
      </c>
      <c r="J643" s="2">
        <v>705.68000000000006</v>
      </c>
      <c r="K643" s="2">
        <v>510.89</v>
      </c>
      <c r="L643" s="3">
        <f t="shared" ref="L643:L706" si="42">+K643-J643</f>
        <v>-194.79000000000008</v>
      </c>
      <c r="M643" s="8">
        <f t="shared" ref="M643:M706" si="43">IF(J643=0,"N/A",+L643/J643)</f>
        <v>-0.2760316290669993</v>
      </c>
    </row>
    <row r="644" spans="1:13">
      <c r="A644" s="17">
        <v>7014</v>
      </c>
      <c r="B644" s="18" t="s">
        <v>146</v>
      </c>
      <c r="C644" s="17">
        <v>1144</v>
      </c>
      <c r="D644" s="18" t="s">
        <v>147</v>
      </c>
      <c r="E644" s="18" t="s">
        <v>13</v>
      </c>
      <c r="F644" s="6">
        <v>1874</v>
      </c>
      <c r="G644" s="6">
        <v>1469</v>
      </c>
      <c r="H644" s="7">
        <f t="shared" si="40"/>
        <v>-405</v>
      </c>
      <c r="I644" s="8">
        <f t="shared" si="41"/>
        <v>-0.21611526147278548</v>
      </c>
      <c r="J644" s="2">
        <v>178.59</v>
      </c>
      <c r="K644" s="2">
        <v>137.25</v>
      </c>
      <c r="L644" s="3">
        <f t="shared" si="42"/>
        <v>-41.34</v>
      </c>
      <c r="M644" s="8">
        <f t="shared" si="43"/>
        <v>-0.23147992608768689</v>
      </c>
    </row>
    <row r="645" spans="1:13">
      <c r="A645" s="17">
        <v>7014</v>
      </c>
      <c r="B645" s="18" t="s">
        <v>146</v>
      </c>
      <c r="C645" s="17">
        <v>1144</v>
      </c>
      <c r="D645" s="18" t="s">
        <v>147</v>
      </c>
      <c r="E645" s="18" t="s">
        <v>15</v>
      </c>
      <c r="F645" s="6">
        <v>2545</v>
      </c>
      <c r="G645" s="6">
        <v>2021</v>
      </c>
      <c r="H645" s="7">
        <f t="shared" si="40"/>
        <v>-524</v>
      </c>
      <c r="I645" s="8">
        <f t="shared" si="41"/>
        <v>-0.20589390962671905</v>
      </c>
      <c r="J645" s="2">
        <v>253.06</v>
      </c>
      <c r="K645" s="2">
        <v>185.88</v>
      </c>
      <c r="L645" s="3">
        <f t="shared" si="42"/>
        <v>-67.180000000000007</v>
      </c>
      <c r="M645" s="8">
        <f t="shared" si="43"/>
        <v>-0.26547063937406151</v>
      </c>
    </row>
    <row r="646" spans="1:13">
      <c r="A646" s="17">
        <v>7014</v>
      </c>
      <c r="B646" s="18" t="s">
        <v>146</v>
      </c>
      <c r="C646" s="17">
        <v>8351</v>
      </c>
      <c r="D646" s="18" t="s">
        <v>497</v>
      </c>
      <c r="E646" s="18" t="s">
        <v>13</v>
      </c>
      <c r="F646" s="6">
        <v>1163</v>
      </c>
      <c r="G646" s="6">
        <v>1492</v>
      </c>
      <c r="H646" s="7">
        <f t="shared" si="40"/>
        <v>329</v>
      </c>
      <c r="I646" s="8">
        <f t="shared" si="41"/>
        <v>0.28288907996560619</v>
      </c>
      <c r="J646" s="2">
        <v>91.7</v>
      </c>
      <c r="K646" s="2">
        <v>73.150000000000006</v>
      </c>
      <c r="L646" s="3">
        <f t="shared" si="42"/>
        <v>-18.549999999999997</v>
      </c>
      <c r="M646" s="8">
        <f t="shared" si="43"/>
        <v>-0.20229007633587784</v>
      </c>
    </row>
    <row r="647" spans="1:13">
      <c r="A647" s="17">
        <v>7014</v>
      </c>
      <c r="B647" s="18" t="s">
        <v>146</v>
      </c>
      <c r="C647" s="17">
        <v>8351</v>
      </c>
      <c r="D647" s="18" t="s">
        <v>497</v>
      </c>
      <c r="E647" s="18" t="s">
        <v>15</v>
      </c>
      <c r="F647" s="6">
        <v>1695</v>
      </c>
      <c r="G647" s="6">
        <v>1455</v>
      </c>
      <c r="H647" s="7">
        <f t="shared" si="40"/>
        <v>-240</v>
      </c>
      <c r="I647" s="8">
        <f t="shared" si="41"/>
        <v>-0.1415929203539823</v>
      </c>
      <c r="J647" s="2">
        <v>133.48000000000002</v>
      </c>
      <c r="K647" s="2">
        <v>71.349999999999994</v>
      </c>
      <c r="L647" s="3">
        <f t="shared" si="42"/>
        <v>-62.130000000000024</v>
      </c>
      <c r="M647" s="8">
        <f t="shared" si="43"/>
        <v>-0.46546299071021885</v>
      </c>
    </row>
    <row r="648" spans="1:13">
      <c r="A648" s="17">
        <v>7014</v>
      </c>
      <c r="B648" s="18" t="s">
        <v>146</v>
      </c>
      <c r="C648" s="17">
        <v>8352</v>
      </c>
      <c r="D648" s="18" t="s">
        <v>440</v>
      </c>
      <c r="E648" s="18" t="s">
        <v>15</v>
      </c>
      <c r="F648" s="6">
        <v>90</v>
      </c>
      <c r="G648" s="6">
        <v>189</v>
      </c>
      <c r="H648" s="7">
        <f t="shared" si="40"/>
        <v>99</v>
      </c>
      <c r="I648" s="8">
        <f t="shared" si="41"/>
        <v>1.1000000000000001</v>
      </c>
      <c r="J648" s="2">
        <v>30</v>
      </c>
      <c r="K648" s="2">
        <v>72.75</v>
      </c>
      <c r="L648" s="3">
        <f t="shared" si="42"/>
        <v>42.75</v>
      </c>
      <c r="M648" s="8">
        <f t="shared" si="43"/>
        <v>1.425</v>
      </c>
    </row>
    <row r="649" spans="1:13">
      <c r="A649" s="17">
        <v>7015</v>
      </c>
      <c r="B649" s="18" t="s">
        <v>78</v>
      </c>
      <c r="C649" s="17">
        <v>543</v>
      </c>
      <c r="D649" s="18" t="s">
        <v>79</v>
      </c>
      <c r="E649" s="18" t="s">
        <v>14</v>
      </c>
      <c r="F649" s="6">
        <v>241</v>
      </c>
      <c r="G649" s="6">
        <v>265</v>
      </c>
      <c r="H649" s="7">
        <f t="shared" si="40"/>
        <v>24</v>
      </c>
      <c r="I649" s="8">
        <f t="shared" si="41"/>
        <v>9.9585062240663894E-2</v>
      </c>
      <c r="J649" s="2">
        <v>19.25</v>
      </c>
      <c r="K649" s="2">
        <v>20.65</v>
      </c>
      <c r="L649" s="3">
        <f t="shared" si="42"/>
        <v>1.3999999999999986</v>
      </c>
      <c r="M649" s="8">
        <f t="shared" si="43"/>
        <v>7.2727272727272654E-2</v>
      </c>
    </row>
    <row r="650" spans="1:13">
      <c r="A650" s="17">
        <v>7015</v>
      </c>
      <c r="B650" s="18" t="s">
        <v>78</v>
      </c>
      <c r="C650" s="17">
        <v>543</v>
      </c>
      <c r="D650" s="18" t="s">
        <v>79</v>
      </c>
      <c r="E650" s="18" t="s">
        <v>16</v>
      </c>
      <c r="F650" s="6">
        <v>203</v>
      </c>
      <c r="G650" s="6">
        <v>334</v>
      </c>
      <c r="H650" s="7">
        <f t="shared" si="40"/>
        <v>131</v>
      </c>
      <c r="I650" s="8">
        <f t="shared" si="41"/>
        <v>0.64532019704433496</v>
      </c>
      <c r="J650" s="2">
        <v>15.489999999999998</v>
      </c>
      <c r="K650" s="2">
        <v>28.3</v>
      </c>
      <c r="L650" s="3">
        <f t="shared" si="42"/>
        <v>12.810000000000002</v>
      </c>
      <c r="M650" s="8">
        <f t="shared" si="43"/>
        <v>0.82698515171078135</v>
      </c>
    </row>
    <row r="651" spans="1:13">
      <c r="A651" s="17">
        <v>7015</v>
      </c>
      <c r="B651" s="18" t="s">
        <v>78</v>
      </c>
      <c r="C651" s="17">
        <v>547</v>
      </c>
      <c r="D651" s="18" t="s">
        <v>413</v>
      </c>
      <c r="E651" s="18" t="s">
        <v>14</v>
      </c>
      <c r="F651" s="6">
        <v>184</v>
      </c>
      <c r="G651" s="6">
        <v>97</v>
      </c>
      <c r="H651" s="7">
        <f t="shared" si="40"/>
        <v>-87</v>
      </c>
      <c r="I651" s="8">
        <f t="shared" si="41"/>
        <v>-0.47282608695652173</v>
      </c>
      <c r="J651" s="2">
        <v>14.99</v>
      </c>
      <c r="K651" s="2">
        <v>5.6</v>
      </c>
      <c r="L651" s="3">
        <f t="shared" si="42"/>
        <v>-9.39</v>
      </c>
      <c r="M651" s="8">
        <f t="shared" si="43"/>
        <v>-0.62641761174116084</v>
      </c>
    </row>
    <row r="652" spans="1:13">
      <c r="A652" s="17">
        <v>7015</v>
      </c>
      <c r="B652" s="18" t="s">
        <v>78</v>
      </c>
      <c r="C652" s="17">
        <v>547</v>
      </c>
      <c r="D652" s="18" t="s">
        <v>413</v>
      </c>
      <c r="E652" s="18" t="s">
        <v>16</v>
      </c>
      <c r="F652" s="6">
        <v>185</v>
      </c>
      <c r="G652" s="6">
        <v>185</v>
      </c>
      <c r="H652" s="7">
        <f t="shared" si="40"/>
        <v>0</v>
      </c>
      <c r="I652" s="8">
        <f t="shared" si="41"/>
        <v>0</v>
      </c>
      <c r="J652" s="2">
        <v>15.23</v>
      </c>
      <c r="K652" s="2">
        <v>14.3</v>
      </c>
      <c r="L652" s="3">
        <f t="shared" si="42"/>
        <v>-0.92999999999999972</v>
      </c>
      <c r="M652" s="8">
        <f t="shared" si="43"/>
        <v>-6.1063690085357829E-2</v>
      </c>
    </row>
    <row r="653" spans="1:13">
      <c r="A653" s="17">
        <v>7015</v>
      </c>
      <c r="B653" s="18" t="s">
        <v>78</v>
      </c>
      <c r="C653" s="17">
        <v>548</v>
      </c>
      <c r="D653" s="18" t="s">
        <v>488</v>
      </c>
      <c r="E653" s="18" t="s">
        <v>14</v>
      </c>
      <c r="F653" s="6">
        <v>155</v>
      </c>
      <c r="G653" s="6">
        <v>59</v>
      </c>
      <c r="H653" s="7">
        <f t="shared" si="40"/>
        <v>-96</v>
      </c>
      <c r="I653" s="8">
        <f t="shared" si="41"/>
        <v>-0.61935483870967745</v>
      </c>
      <c r="J653" s="2">
        <v>12.59</v>
      </c>
      <c r="K653" s="2">
        <v>4.5600000000000005</v>
      </c>
      <c r="L653" s="3">
        <f t="shared" si="42"/>
        <v>-8.0299999999999994</v>
      </c>
      <c r="M653" s="8">
        <f t="shared" si="43"/>
        <v>-0.63780778395552018</v>
      </c>
    </row>
    <row r="654" spans="1:13">
      <c r="A654" s="17">
        <v>7015</v>
      </c>
      <c r="B654" s="18" t="s">
        <v>78</v>
      </c>
      <c r="C654" s="17">
        <v>548</v>
      </c>
      <c r="D654" s="18" t="s">
        <v>488</v>
      </c>
      <c r="E654" s="18" t="s">
        <v>16</v>
      </c>
      <c r="F654" s="6">
        <v>163</v>
      </c>
      <c r="G654" s="6">
        <v>69</v>
      </c>
      <c r="H654" s="7">
        <f t="shared" si="40"/>
        <v>-94</v>
      </c>
      <c r="I654" s="8">
        <f t="shared" si="41"/>
        <v>-0.57668711656441718</v>
      </c>
      <c r="J654" s="2">
        <v>13</v>
      </c>
      <c r="K654" s="2">
        <v>4.8899999999999997</v>
      </c>
      <c r="L654" s="3">
        <f t="shared" si="42"/>
        <v>-8.11</v>
      </c>
      <c r="M654" s="8">
        <f t="shared" si="43"/>
        <v>-0.62384615384615383</v>
      </c>
    </row>
    <row r="655" spans="1:13">
      <c r="A655" s="17">
        <v>7015</v>
      </c>
      <c r="B655" s="18" t="s">
        <v>78</v>
      </c>
      <c r="C655" s="17">
        <v>549</v>
      </c>
      <c r="D655" s="18" t="s">
        <v>542</v>
      </c>
      <c r="E655" s="18" t="s">
        <v>14</v>
      </c>
      <c r="F655" s="6">
        <v>176</v>
      </c>
      <c r="G655" s="6">
        <v>298</v>
      </c>
      <c r="H655" s="7">
        <f t="shared" si="40"/>
        <v>122</v>
      </c>
      <c r="I655" s="8">
        <f t="shared" si="41"/>
        <v>0.69318181818181823</v>
      </c>
      <c r="J655" s="2">
        <v>18.41</v>
      </c>
      <c r="K655" s="2">
        <v>24.07</v>
      </c>
      <c r="L655" s="3">
        <f t="shared" si="42"/>
        <v>5.66</v>
      </c>
      <c r="M655" s="8">
        <f t="shared" si="43"/>
        <v>0.30744160782183594</v>
      </c>
    </row>
    <row r="656" spans="1:13">
      <c r="A656" s="17">
        <v>7015</v>
      </c>
      <c r="B656" s="18" t="s">
        <v>78</v>
      </c>
      <c r="C656" s="17">
        <v>549</v>
      </c>
      <c r="D656" s="18" t="s">
        <v>542</v>
      </c>
      <c r="E656" s="18" t="s">
        <v>16</v>
      </c>
      <c r="F656" s="6">
        <v>176</v>
      </c>
      <c r="G656" s="6">
        <v>270</v>
      </c>
      <c r="H656" s="7">
        <f t="shared" si="40"/>
        <v>94</v>
      </c>
      <c r="I656" s="8">
        <f t="shared" si="41"/>
        <v>0.53409090909090906</v>
      </c>
      <c r="J656" s="2">
        <v>18.02</v>
      </c>
      <c r="K656" s="2">
        <v>21.09</v>
      </c>
      <c r="L656" s="3">
        <f t="shared" si="42"/>
        <v>3.0700000000000003</v>
      </c>
      <c r="M656" s="8">
        <f t="shared" si="43"/>
        <v>0.17036625971143177</v>
      </c>
    </row>
    <row r="657" spans="1:13">
      <c r="A657" s="17">
        <v>7015</v>
      </c>
      <c r="B657" s="18" t="s">
        <v>78</v>
      </c>
      <c r="C657" s="17">
        <v>554</v>
      </c>
      <c r="D657" s="18" t="s">
        <v>236</v>
      </c>
      <c r="E657" s="18" t="s">
        <v>14</v>
      </c>
      <c r="F657" s="6">
        <v>275</v>
      </c>
      <c r="G657" s="6">
        <v>80</v>
      </c>
      <c r="H657" s="7">
        <f t="shared" si="40"/>
        <v>-195</v>
      </c>
      <c r="I657" s="8">
        <f t="shared" si="41"/>
        <v>-0.70909090909090911</v>
      </c>
      <c r="J657" s="2">
        <v>21.67</v>
      </c>
      <c r="K657" s="2">
        <v>5.95</v>
      </c>
      <c r="L657" s="3">
        <f t="shared" si="42"/>
        <v>-15.720000000000002</v>
      </c>
      <c r="M657" s="8">
        <f t="shared" si="43"/>
        <v>-0.72542685740655288</v>
      </c>
    </row>
    <row r="658" spans="1:13">
      <c r="A658" s="17">
        <v>7015</v>
      </c>
      <c r="B658" s="18" t="s">
        <v>78</v>
      </c>
      <c r="C658" s="17">
        <v>554</v>
      </c>
      <c r="D658" s="18" t="s">
        <v>236</v>
      </c>
      <c r="E658" s="18" t="s">
        <v>16</v>
      </c>
      <c r="F658" s="6">
        <v>323</v>
      </c>
      <c r="G658" s="6">
        <v>113</v>
      </c>
      <c r="H658" s="7">
        <f t="shared" si="40"/>
        <v>-210</v>
      </c>
      <c r="I658" s="8">
        <f t="shared" si="41"/>
        <v>-0.65015479876160986</v>
      </c>
      <c r="J658" s="2">
        <v>25.33</v>
      </c>
      <c r="K658" s="2">
        <v>8.5500000000000007</v>
      </c>
      <c r="L658" s="3">
        <f t="shared" si="42"/>
        <v>-16.779999999999998</v>
      </c>
      <c r="M658" s="8">
        <f t="shared" si="43"/>
        <v>-0.66245558626135015</v>
      </c>
    </row>
    <row r="659" spans="1:13">
      <c r="A659" s="17">
        <v>7017</v>
      </c>
      <c r="B659" s="18" t="s">
        <v>307</v>
      </c>
      <c r="C659" s="17">
        <v>2522</v>
      </c>
      <c r="D659" s="18" t="s">
        <v>308</v>
      </c>
      <c r="E659" s="18" t="s">
        <v>13</v>
      </c>
      <c r="F659" s="6">
        <v>1755</v>
      </c>
      <c r="G659" s="6">
        <v>1634</v>
      </c>
      <c r="H659" s="7">
        <f t="shared" si="40"/>
        <v>-121</v>
      </c>
      <c r="I659" s="8">
        <f t="shared" si="41"/>
        <v>-6.8945868945868946E-2</v>
      </c>
      <c r="J659" s="2">
        <v>132.57999999999998</v>
      </c>
      <c r="K659" s="2">
        <v>112.32</v>
      </c>
      <c r="L659" s="3">
        <f t="shared" si="42"/>
        <v>-20.259999999999991</v>
      </c>
      <c r="M659" s="8">
        <f t="shared" si="43"/>
        <v>-0.15281339568562372</v>
      </c>
    </row>
    <row r="660" spans="1:13">
      <c r="A660" s="17">
        <v>7017</v>
      </c>
      <c r="B660" s="18" t="s">
        <v>307</v>
      </c>
      <c r="C660" s="17">
        <v>2522</v>
      </c>
      <c r="D660" s="18" t="s">
        <v>308</v>
      </c>
      <c r="E660" s="18" t="s">
        <v>15</v>
      </c>
      <c r="F660" s="6">
        <v>2568</v>
      </c>
      <c r="G660" s="6">
        <v>2247</v>
      </c>
      <c r="H660" s="7">
        <f t="shared" si="40"/>
        <v>-321</v>
      </c>
      <c r="I660" s="8">
        <f t="shared" si="41"/>
        <v>-0.125</v>
      </c>
      <c r="J660" s="2">
        <v>181.44</v>
      </c>
      <c r="K660" s="2">
        <v>160.16000000000003</v>
      </c>
      <c r="L660" s="3">
        <f t="shared" si="42"/>
        <v>-21.279999999999973</v>
      </c>
      <c r="M660" s="8">
        <f t="shared" si="43"/>
        <v>-0.11728395061728381</v>
      </c>
    </row>
    <row r="661" spans="1:13">
      <c r="A661" s="17">
        <v>7018</v>
      </c>
      <c r="B661" s="18" t="s">
        <v>58</v>
      </c>
      <c r="C661" s="17">
        <v>555</v>
      </c>
      <c r="D661" s="18" t="s">
        <v>334</v>
      </c>
      <c r="E661" s="18" t="s">
        <v>13</v>
      </c>
      <c r="F661" s="6">
        <v>4029</v>
      </c>
      <c r="G661" s="6">
        <v>3856</v>
      </c>
      <c r="H661" s="7">
        <f t="shared" si="40"/>
        <v>-173</v>
      </c>
      <c r="I661" s="8">
        <f t="shared" si="41"/>
        <v>-4.2938694465127825E-2</v>
      </c>
      <c r="J661" s="2">
        <v>332.1</v>
      </c>
      <c r="K661" s="2">
        <v>315.48</v>
      </c>
      <c r="L661" s="3">
        <f t="shared" si="42"/>
        <v>-16.620000000000005</v>
      </c>
      <c r="M661" s="8">
        <f t="shared" si="43"/>
        <v>-5.0045167118337862E-2</v>
      </c>
    </row>
    <row r="662" spans="1:13">
      <c r="A662" s="17">
        <v>7018</v>
      </c>
      <c r="B662" s="18" t="s">
        <v>58</v>
      </c>
      <c r="C662" s="17">
        <v>555</v>
      </c>
      <c r="D662" s="18" t="s">
        <v>334</v>
      </c>
      <c r="E662" s="18" t="s">
        <v>15</v>
      </c>
      <c r="F662" s="6">
        <v>5954</v>
      </c>
      <c r="G662" s="6">
        <v>5765</v>
      </c>
      <c r="H662" s="7">
        <f t="shared" si="40"/>
        <v>-189</v>
      </c>
      <c r="I662" s="8">
        <f t="shared" si="41"/>
        <v>-3.1743365804501177E-2</v>
      </c>
      <c r="J662" s="2">
        <v>483.38</v>
      </c>
      <c r="K662" s="2">
        <v>468.67</v>
      </c>
      <c r="L662" s="3">
        <f t="shared" si="42"/>
        <v>-14.70999999999998</v>
      </c>
      <c r="M662" s="8">
        <f t="shared" si="43"/>
        <v>-3.0431544540527079E-2</v>
      </c>
    </row>
    <row r="663" spans="1:13">
      <c r="A663" s="17">
        <v>7018</v>
      </c>
      <c r="B663" s="18" t="s">
        <v>58</v>
      </c>
      <c r="C663" s="17">
        <v>558</v>
      </c>
      <c r="D663" s="18" t="s">
        <v>335</v>
      </c>
      <c r="E663" s="18" t="s">
        <v>13</v>
      </c>
      <c r="F663" s="6">
        <v>2000</v>
      </c>
      <c r="G663" s="6">
        <v>1733</v>
      </c>
      <c r="H663" s="7">
        <f t="shared" si="40"/>
        <v>-267</v>
      </c>
      <c r="I663" s="8">
        <f t="shared" si="41"/>
        <v>-0.13350000000000001</v>
      </c>
      <c r="J663" s="2">
        <v>175.68</v>
      </c>
      <c r="K663" s="2">
        <v>149.38</v>
      </c>
      <c r="L663" s="3">
        <f t="shared" si="42"/>
        <v>-26.300000000000011</v>
      </c>
      <c r="M663" s="8">
        <f t="shared" si="43"/>
        <v>-0.14970400728597455</v>
      </c>
    </row>
    <row r="664" spans="1:13">
      <c r="A664" s="17">
        <v>7018</v>
      </c>
      <c r="B664" s="18" t="s">
        <v>58</v>
      </c>
      <c r="C664" s="17">
        <v>558</v>
      </c>
      <c r="D664" s="18" t="s">
        <v>335</v>
      </c>
      <c r="E664" s="18" t="s">
        <v>15</v>
      </c>
      <c r="F664" s="6">
        <v>2594</v>
      </c>
      <c r="G664" s="6">
        <v>3159</v>
      </c>
      <c r="H664" s="7">
        <f t="shared" si="40"/>
        <v>565</v>
      </c>
      <c r="I664" s="8">
        <f t="shared" si="41"/>
        <v>0.21781033153430995</v>
      </c>
      <c r="J664" s="2">
        <v>215.19</v>
      </c>
      <c r="K664" s="2">
        <v>237.95</v>
      </c>
      <c r="L664" s="3">
        <f t="shared" si="42"/>
        <v>22.759999999999991</v>
      </c>
      <c r="M664" s="8">
        <f t="shared" si="43"/>
        <v>0.10576699660764902</v>
      </c>
    </row>
    <row r="665" spans="1:13">
      <c r="A665" s="17">
        <v>7018</v>
      </c>
      <c r="B665" s="18" t="s">
        <v>58</v>
      </c>
      <c r="C665" s="17">
        <v>559</v>
      </c>
      <c r="D665" s="18" t="s">
        <v>407</v>
      </c>
      <c r="E665" s="18" t="s">
        <v>15</v>
      </c>
      <c r="F665" s="6">
        <v>1977</v>
      </c>
      <c r="G665" s="6">
        <v>2683</v>
      </c>
      <c r="H665" s="7">
        <f t="shared" si="40"/>
        <v>706</v>
      </c>
      <c r="I665" s="8">
        <f t="shared" si="41"/>
        <v>0.35710672736469395</v>
      </c>
      <c r="J665" s="2">
        <v>132.86000000000001</v>
      </c>
      <c r="K665" s="2">
        <v>199.24</v>
      </c>
      <c r="L665" s="3">
        <f t="shared" si="42"/>
        <v>66.38</v>
      </c>
      <c r="M665" s="8">
        <f t="shared" si="43"/>
        <v>0.49962366400722558</v>
      </c>
    </row>
    <row r="666" spans="1:13">
      <c r="A666" s="17">
        <v>7018</v>
      </c>
      <c r="B666" s="18" t="s">
        <v>58</v>
      </c>
      <c r="C666" s="17">
        <v>561</v>
      </c>
      <c r="D666" s="18" t="s">
        <v>393</v>
      </c>
      <c r="E666" s="18" t="s">
        <v>13</v>
      </c>
      <c r="F666" s="6">
        <v>3098</v>
      </c>
      <c r="G666" s="6">
        <v>1827</v>
      </c>
      <c r="H666" s="7">
        <f t="shared" si="40"/>
        <v>-1271</v>
      </c>
      <c r="I666" s="8">
        <f t="shared" si="41"/>
        <v>-0.4102646868947708</v>
      </c>
      <c r="J666" s="2">
        <v>246.58</v>
      </c>
      <c r="K666" s="2">
        <v>145</v>
      </c>
      <c r="L666" s="3">
        <f t="shared" si="42"/>
        <v>-101.58000000000001</v>
      </c>
      <c r="M666" s="8">
        <f t="shared" si="43"/>
        <v>-0.41195555195068539</v>
      </c>
    </row>
    <row r="667" spans="1:13">
      <c r="A667" s="17">
        <v>7018</v>
      </c>
      <c r="B667" s="18" t="s">
        <v>58</v>
      </c>
      <c r="C667" s="17">
        <v>561</v>
      </c>
      <c r="D667" s="18" t="s">
        <v>393</v>
      </c>
      <c r="E667" s="18" t="s">
        <v>15</v>
      </c>
      <c r="F667" s="6">
        <v>5378</v>
      </c>
      <c r="G667" s="6">
        <v>4432</v>
      </c>
      <c r="H667" s="7">
        <f t="shared" si="40"/>
        <v>-946</v>
      </c>
      <c r="I667" s="8">
        <f t="shared" si="41"/>
        <v>-0.17590182223875048</v>
      </c>
      <c r="J667" s="2">
        <v>467.86</v>
      </c>
      <c r="K667" s="2">
        <v>369.48</v>
      </c>
      <c r="L667" s="3">
        <f t="shared" si="42"/>
        <v>-98.38</v>
      </c>
      <c r="M667" s="8">
        <f t="shared" si="43"/>
        <v>-0.21027657846364295</v>
      </c>
    </row>
    <row r="668" spans="1:13">
      <c r="A668" s="17">
        <v>7018</v>
      </c>
      <c r="B668" s="18" t="s">
        <v>58</v>
      </c>
      <c r="C668" s="17">
        <v>5896</v>
      </c>
      <c r="D668" s="18" t="s">
        <v>59</v>
      </c>
      <c r="E668" s="18" t="s">
        <v>13</v>
      </c>
      <c r="F668" s="6">
        <v>2039</v>
      </c>
      <c r="G668" s="6">
        <v>1992</v>
      </c>
      <c r="H668" s="7">
        <f t="shared" si="40"/>
        <v>-47</v>
      </c>
      <c r="I668" s="8">
        <f t="shared" si="41"/>
        <v>-2.3050514958312899E-2</v>
      </c>
      <c r="J668" s="2">
        <v>175.96</v>
      </c>
      <c r="K668" s="2">
        <v>170.15000000000003</v>
      </c>
      <c r="L668" s="3">
        <f t="shared" si="42"/>
        <v>-5.8099999999999739</v>
      </c>
      <c r="M668" s="8">
        <f t="shared" si="43"/>
        <v>-3.3018867924528149E-2</v>
      </c>
    </row>
    <row r="669" spans="1:13">
      <c r="A669" s="17">
        <v>7018</v>
      </c>
      <c r="B669" s="18" t="s">
        <v>58</v>
      </c>
      <c r="C669" s="17">
        <v>5896</v>
      </c>
      <c r="D669" s="18" t="s">
        <v>59</v>
      </c>
      <c r="E669" s="18" t="s">
        <v>15</v>
      </c>
      <c r="F669" s="6">
        <v>2474</v>
      </c>
      <c r="G669" s="6">
        <v>2903</v>
      </c>
      <c r="H669" s="7">
        <f t="shared" si="40"/>
        <v>429</v>
      </c>
      <c r="I669" s="8">
        <f t="shared" si="41"/>
        <v>0.17340339531123686</v>
      </c>
      <c r="J669" s="2">
        <v>197.45999999999998</v>
      </c>
      <c r="K669" s="2">
        <v>219.67</v>
      </c>
      <c r="L669" s="3">
        <f t="shared" si="42"/>
        <v>22.210000000000008</v>
      </c>
      <c r="M669" s="8">
        <f t="shared" si="43"/>
        <v>0.1124784766534995</v>
      </c>
    </row>
    <row r="670" spans="1:13">
      <c r="A670" s="17">
        <v>7018</v>
      </c>
      <c r="B670" s="18" t="s">
        <v>58</v>
      </c>
      <c r="C670" s="17">
        <v>5900</v>
      </c>
      <c r="D670" s="18" t="s">
        <v>248</v>
      </c>
      <c r="E670" s="18" t="s">
        <v>13</v>
      </c>
      <c r="F670" s="6">
        <v>653</v>
      </c>
      <c r="G670" s="6">
        <v>781</v>
      </c>
      <c r="H670" s="7">
        <f t="shared" si="40"/>
        <v>128</v>
      </c>
      <c r="I670" s="8">
        <f t="shared" si="41"/>
        <v>0.19601837672281777</v>
      </c>
      <c r="J670" s="2">
        <v>73.13</v>
      </c>
      <c r="K670" s="2">
        <v>146.63999999999999</v>
      </c>
      <c r="L670" s="3">
        <f t="shared" si="42"/>
        <v>73.509999999999991</v>
      </c>
      <c r="M670" s="8">
        <f t="shared" si="43"/>
        <v>1.0051962258990839</v>
      </c>
    </row>
    <row r="671" spans="1:13">
      <c r="A671" s="17">
        <v>7018</v>
      </c>
      <c r="B671" s="18" t="s">
        <v>58</v>
      </c>
      <c r="C671" s="17">
        <v>5900</v>
      </c>
      <c r="D671" s="18" t="s">
        <v>248</v>
      </c>
      <c r="E671" s="18" t="s">
        <v>15</v>
      </c>
      <c r="F671" s="6">
        <v>915</v>
      </c>
      <c r="G671" s="6">
        <v>1513</v>
      </c>
      <c r="H671" s="7">
        <f t="shared" si="40"/>
        <v>598</v>
      </c>
      <c r="I671" s="8">
        <f t="shared" si="41"/>
        <v>0.65355191256830603</v>
      </c>
      <c r="J671" s="2">
        <v>100.62</v>
      </c>
      <c r="K671" s="2">
        <v>211.74</v>
      </c>
      <c r="L671" s="3">
        <f t="shared" si="42"/>
        <v>111.12</v>
      </c>
      <c r="M671" s="8">
        <f t="shared" si="43"/>
        <v>1.1043530113297555</v>
      </c>
    </row>
    <row r="672" spans="1:13">
      <c r="A672" s="17">
        <v>7018</v>
      </c>
      <c r="B672" s="18" t="s">
        <v>58</v>
      </c>
      <c r="C672" s="17">
        <v>5903</v>
      </c>
      <c r="D672" s="18" t="s">
        <v>310</v>
      </c>
      <c r="E672" s="18" t="s">
        <v>15</v>
      </c>
      <c r="F672" s="6">
        <v>4043</v>
      </c>
      <c r="G672" s="6">
        <v>686</v>
      </c>
      <c r="H672" s="7">
        <f t="shared" si="40"/>
        <v>-3357</v>
      </c>
      <c r="I672" s="8">
        <f t="shared" si="41"/>
        <v>-0.83032401681919366</v>
      </c>
      <c r="J672" s="2">
        <v>248.48</v>
      </c>
      <c r="K672" s="2">
        <v>42.41</v>
      </c>
      <c r="L672" s="3">
        <f t="shared" si="42"/>
        <v>-206.07</v>
      </c>
      <c r="M672" s="8">
        <f t="shared" si="43"/>
        <v>-0.82932227945911141</v>
      </c>
    </row>
    <row r="673" spans="1:13">
      <c r="A673" s="17">
        <v>7018</v>
      </c>
      <c r="B673" s="18" t="s">
        <v>58</v>
      </c>
      <c r="C673" s="17">
        <v>7054</v>
      </c>
      <c r="D673" s="18" t="s">
        <v>435</v>
      </c>
      <c r="E673" s="18" t="s">
        <v>15</v>
      </c>
      <c r="F673" s="6">
        <v>794</v>
      </c>
      <c r="G673" s="6">
        <v>745</v>
      </c>
      <c r="H673" s="7">
        <f t="shared" si="40"/>
        <v>-49</v>
      </c>
      <c r="I673" s="8">
        <f t="shared" si="41"/>
        <v>-6.1712846347607056E-2</v>
      </c>
      <c r="J673" s="2">
        <v>39</v>
      </c>
      <c r="K673" s="2">
        <v>47.6</v>
      </c>
      <c r="L673" s="3">
        <f t="shared" si="42"/>
        <v>8.6000000000000014</v>
      </c>
      <c r="M673" s="8">
        <f t="shared" si="43"/>
        <v>0.22051282051282056</v>
      </c>
    </row>
    <row r="674" spans="1:13">
      <c r="A674" s="17">
        <v>7029</v>
      </c>
      <c r="B674" s="18" t="s">
        <v>104</v>
      </c>
      <c r="C674" s="17">
        <v>2</v>
      </c>
      <c r="D674" s="18" t="s">
        <v>489</v>
      </c>
      <c r="E674" s="18" t="s">
        <v>16</v>
      </c>
      <c r="F674" s="6">
        <v>2014</v>
      </c>
      <c r="G674" s="6">
        <v>1355</v>
      </c>
      <c r="H674" s="7">
        <f t="shared" si="40"/>
        <v>-659</v>
      </c>
      <c r="I674" s="8">
        <f t="shared" si="41"/>
        <v>-0.32720953326713009</v>
      </c>
      <c r="J674" s="2">
        <v>145.02000000000001</v>
      </c>
      <c r="K674" s="2">
        <v>112.53</v>
      </c>
      <c r="L674" s="3">
        <f t="shared" si="42"/>
        <v>-32.490000000000009</v>
      </c>
      <c r="M674" s="8">
        <f t="shared" si="43"/>
        <v>-0.22403806371534965</v>
      </c>
    </row>
    <row r="675" spans="1:13">
      <c r="A675" s="17">
        <v>7029</v>
      </c>
      <c r="B675" s="18" t="s">
        <v>104</v>
      </c>
      <c r="C675" s="17">
        <v>4</v>
      </c>
      <c r="D675" s="18" t="s">
        <v>289</v>
      </c>
      <c r="E675" s="18" t="s">
        <v>16</v>
      </c>
      <c r="F675" s="6">
        <v>677</v>
      </c>
      <c r="G675" s="6">
        <v>900</v>
      </c>
      <c r="H675" s="7">
        <f t="shared" si="40"/>
        <v>223</v>
      </c>
      <c r="I675" s="8">
        <f t="shared" si="41"/>
        <v>0.32939438700147711</v>
      </c>
      <c r="J675" s="2">
        <v>38.479999999999997</v>
      </c>
      <c r="K675" s="2">
        <v>49.769999999999996</v>
      </c>
      <c r="L675" s="3">
        <f t="shared" si="42"/>
        <v>11.29</v>
      </c>
      <c r="M675" s="8">
        <f t="shared" si="43"/>
        <v>0.29339916839916841</v>
      </c>
    </row>
    <row r="676" spans="1:13">
      <c r="A676" s="17">
        <v>7029</v>
      </c>
      <c r="B676" s="18" t="s">
        <v>104</v>
      </c>
      <c r="C676" s="17">
        <v>8</v>
      </c>
      <c r="D676" s="18" t="s">
        <v>346</v>
      </c>
      <c r="E676" s="18" t="s">
        <v>16</v>
      </c>
      <c r="F676" s="6">
        <v>2016</v>
      </c>
      <c r="G676" s="6">
        <v>2603</v>
      </c>
      <c r="H676" s="7">
        <f t="shared" si="40"/>
        <v>587</v>
      </c>
      <c r="I676" s="8">
        <f t="shared" si="41"/>
        <v>0.29117063492063494</v>
      </c>
      <c r="J676" s="2">
        <v>110.51</v>
      </c>
      <c r="K676" s="2">
        <v>141.76</v>
      </c>
      <c r="L676" s="3">
        <f t="shared" si="42"/>
        <v>31.249999999999986</v>
      </c>
      <c r="M676" s="8">
        <f t="shared" si="43"/>
        <v>0.28277983892860359</v>
      </c>
    </row>
    <row r="677" spans="1:13">
      <c r="A677" s="17">
        <v>7029</v>
      </c>
      <c r="B677" s="18" t="s">
        <v>104</v>
      </c>
      <c r="C677" s="17">
        <v>16</v>
      </c>
      <c r="D677" s="18" t="s">
        <v>475</v>
      </c>
      <c r="E677" s="18" t="s">
        <v>16</v>
      </c>
      <c r="F677" s="6">
        <v>936</v>
      </c>
      <c r="G677" s="6">
        <v>420</v>
      </c>
      <c r="H677" s="7">
        <f t="shared" si="40"/>
        <v>-516</v>
      </c>
      <c r="I677" s="8">
        <f t="shared" si="41"/>
        <v>-0.55128205128205132</v>
      </c>
      <c r="J677" s="2">
        <v>48</v>
      </c>
      <c r="K677" s="2">
        <v>25</v>
      </c>
      <c r="L677" s="3">
        <f t="shared" si="42"/>
        <v>-23</v>
      </c>
      <c r="M677" s="8">
        <f t="shared" si="43"/>
        <v>-0.47916666666666669</v>
      </c>
    </row>
    <row r="678" spans="1:13">
      <c r="A678" s="17">
        <v>7029</v>
      </c>
      <c r="B678" s="18" t="s">
        <v>104</v>
      </c>
      <c r="C678" s="17">
        <v>36</v>
      </c>
      <c r="D678" s="18" t="s">
        <v>354</v>
      </c>
      <c r="E678" s="18" t="s">
        <v>16</v>
      </c>
      <c r="F678" s="6">
        <v>1118</v>
      </c>
      <c r="G678" s="6">
        <v>1382</v>
      </c>
      <c r="H678" s="7">
        <f t="shared" si="40"/>
        <v>264</v>
      </c>
      <c r="I678" s="8">
        <f t="shared" si="41"/>
        <v>0.23613595706618962</v>
      </c>
      <c r="J678" s="2">
        <v>79.61</v>
      </c>
      <c r="K678" s="2">
        <v>95.740000000000009</v>
      </c>
      <c r="L678" s="3">
        <f t="shared" si="42"/>
        <v>16.13000000000001</v>
      </c>
      <c r="M678" s="8">
        <f t="shared" si="43"/>
        <v>0.20261273709333011</v>
      </c>
    </row>
    <row r="679" spans="1:13">
      <c r="A679" s="17">
        <v>7029</v>
      </c>
      <c r="B679" s="18" t="s">
        <v>104</v>
      </c>
      <c r="C679" s="17">
        <v>37</v>
      </c>
      <c r="D679" s="18" t="s">
        <v>105</v>
      </c>
      <c r="E679" s="18" t="s">
        <v>16</v>
      </c>
      <c r="F679" s="6">
        <v>1780</v>
      </c>
      <c r="G679" s="6">
        <v>2145</v>
      </c>
      <c r="H679" s="7">
        <f t="shared" si="40"/>
        <v>365</v>
      </c>
      <c r="I679" s="8">
        <f t="shared" si="41"/>
        <v>0.2050561797752809</v>
      </c>
      <c r="J679" s="2">
        <v>117.59</v>
      </c>
      <c r="K679" s="2">
        <v>142.22</v>
      </c>
      <c r="L679" s="3">
        <f t="shared" si="42"/>
        <v>24.629999999999995</v>
      </c>
      <c r="M679" s="8">
        <f t="shared" si="43"/>
        <v>0.2094565864444255</v>
      </c>
    </row>
    <row r="680" spans="1:13">
      <c r="A680" s="17">
        <v>7029</v>
      </c>
      <c r="B680" s="18" t="s">
        <v>104</v>
      </c>
      <c r="C680" s="17">
        <v>38</v>
      </c>
      <c r="D680" s="18" t="s">
        <v>549</v>
      </c>
      <c r="E680" s="18" t="s">
        <v>16</v>
      </c>
      <c r="F680" s="6">
        <v>504</v>
      </c>
      <c r="G680" s="6">
        <v>613</v>
      </c>
      <c r="H680" s="7">
        <f t="shared" si="40"/>
        <v>109</v>
      </c>
      <c r="I680" s="8">
        <f t="shared" si="41"/>
        <v>0.21626984126984128</v>
      </c>
      <c r="J680" s="2">
        <v>39.449999999999996</v>
      </c>
      <c r="K680" s="2">
        <v>44.88</v>
      </c>
      <c r="L680" s="3">
        <f t="shared" si="42"/>
        <v>5.4300000000000068</v>
      </c>
      <c r="M680" s="8">
        <f t="shared" si="43"/>
        <v>0.13764258555133099</v>
      </c>
    </row>
    <row r="681" spans="1:13">
      <c r="A681" s="17">
        <v>7029</v>
      </c>
      <c r="B681" s="18" t="s">
        <v>104</v>
      </c>
      <c r="C681" s="17">
        <v>39</v>
      </c>
      <c r="D681" s="18" t="s">
        <v>448</v>
      </c>
      <c r="E681" s="18" t="s">
        <v>16</v>
      </c>
      <c r="F681" s="6">
        <v>1580</v>
      </c>
      <c r="G681" s="6">
        <v>1733</v>
      </c>
      <c r="H681" s="7">
        <f t="shared" si="40"/>
        <v>153</v>
      </c>
      <c r="I681" s="8">
        <f t="shared" si="41"/>
        <v>9.6835443037974686E-2</v>
      </c>
      <c r="J681" s="2">
        <v>101.47</v>
      </c>
      <c r="K681" s="2">
        <v>115.52000000000001</v>
      </c>
      <c r="L681" s="3">
        <f t="shared" si="42"/>
        <v>14.050000000000011</v>
      </c>
      <c r="M681" s="8">
        <f t="shared" si="43"/>
        <v>0.13846457080910626</v>
      </c>
    </row>
    <row r="682" spans="1:13">
      <c r="A682" s="17">
        <v>7032</v>
      </c>
      <c r="B682" s="18" t="s">
        <v>408</v>
      </c>
      <c r="C682" s="17">
        <v>1</v>
      </c>
      <c r="D682" s="18" t="s">
        <v>409</v>
      </c>
      <c r="E682" s="18" t="s">
        <v>15</v>
      </c>
      <c r="F682" s="6">
        <v>768</v>
      </c>
      <c r="G682" s="6">
        <v>887</v>
      </c>
      <c r="H682" s="7">
        <f t="shared" si="40"/>
        <v>119</v>
      </c>
      <c r="I682" s="8">
        <f t="shared" si="41"/>
        <v>0.15494791666666666</v>
      </c>
      <c r="J682" s="2">
        <v>58.290000000000006</v>
      </c>
      <c r="K682" s="2">
        <v>66.990000000000009</v>
      </c>
      <c r="L682" s="3">
        <f t="shared" si="42"/>
        <v>8.7000000000000028</v>
      </c>
      <c r="M682" s="8">
        <f t="shared" si="43"/>
        <v>0.14925373134328362</v>
      </c>
    </row>
    <row r="683" spans="1:13">
      <c r="A683" s="17">
        <v>7033</v>
      </c>
      <c r="B683" s="18" t="s">
        <v>125</v>
      </c>
      <c r="C683" s="17">
        <v>438</v>
      </c>
      <c r="D683" s="18" t="s">
        <v>126</v>
      </c>
      <c r="E683" s="18" t="s">
        <v>15</v>
      </c>
      <c r="F683" s="6">
        <v>793</v>
      </c>
      <c r="G683" s="6">
        <v>473</v>
      </c>
      <c r="H683" s="7">
        <f t="shared" si="40"/>
        <v>-320</v>
      </c>
      <c r="I683" s="8">
        <f t="shared" si="41"/>
        <v>-0.40353089533417402</v>
      </c>
      <c r="J683" s="2">
        <v>52.44</v>
      </c>
      <c r="K683" s="2">
        <v>47.47</v>
      </c>
      <c r="L683" s="3">
        <f t="shared" si="42"/>
        <v>-4.9699999999999989</v>
      </c>
      <c r="M683" s="8">
        <f t="shared" si="43"/>
        <v>-9.4774980930587324E-2</v>
      </c>
    </row>
    <row r="684" spans="1:13">
      <c r="A684" s="17">
        <v>7033</v>
      </c>
      <c r="B684" s="18" t="s">
        <v>125</v>
      </c>
      <c r="C684" s="17">
        <v>438</v>
      </c>
      <c r="D684" s="18" t="s">
        <v>126</v>
      </c>
      <c r="E684" s="18" t="s">
        <v>19</v>
      </c>
      <c r="F684" s="6">
        <v>841</v>
      </c>
      <c r="G684" s="6">
        <v>413</v>
      </c>
      <c r="H684" s="7">
        <f t="shared" si="40"/>
        <v>-428</v>
      </c>
      <c r="I684" s="8">
        <f t="shared" si="41"/>
        <v>-0.50891795481569557</v>
      </c>
      <c r="J684" s="2">
        <v>55.26</v>
      </c>
      <c r="K684" s="2">
        <v>42</v>
      </c>
      <c r="L684" s="3">
        <f t="shared" si="42"/>
        <v>-13.259999999999998</v>
      </c>
      <c r="M684" s="8">
        <f t="shared" si="43"/>
        <v>-0.23995656894679693</v>
      </c>
    </row>
    <row r="685" spans="1:13">
      <c r="A685" s="17">
        <v>7033</v>
      </c>
      <c r="B685" s="18" t="s">
        <v>125</v>
      </c>
      <c r="C685" s="17">
        <v>439</v>
      </c>
      <c r="D685" s="18" t="s">
        <v>127</v>
      </c>
      <c r="E685" s="18" t="s">
        <v>15</v>
      </c>
      <c r="F685" s="6">
        <v>0</v>
      </c>
      <c r="G685" s="6">
        <v>279</v>
      </c>
      <c r="H685" s="7">
        <f t="shared" si="40"/>
        <v>279</v>
      </c>
      <c r="I685" s="8" t="str">
        <f t="shared" si="41"/>
        <v>N/A</v>
      </c>
      <c r="J685" s="2">
        <v>0</v>
      </c>
      <c r="K685" s="2">
        <v>45.19</v>
      </c>
      <c r="L685" s="3">
        <f t="shared" si="42"/>
        <v>45.19</v>
      </c>
      <c r="M685" s="8" t="str">
        <f t="shared" si="43"/>
        <v>N/A</v>
      </c>
    </row>
    <row r="686" spans="1:13">
      <c r="A686" s="17">
        <v>7033</v>
      </c>
      <c r="B686" s="18" t="s">
        <v>125</v>
      </c>
      <c r="C686" s="17">
        <v>439</v>
      </c>
      <c r="D686" s="18" t="s">
        <v>127</v>
      </c>
      <c r="E686" s="18" t="s">
        <v>17</v>
      </c>
      <c r="F686" s="6">
        <v>278</v>
      </c>
      <c r="G686" s="6">
        <v>0</v>
      </c>
      <c r="H686" s="7">
        <f t="shared" si="40"/>
        <v>-278</v>
      </c>
      <c r="I686" s="8">
        <f t="shared" si="41"/>
        <v>-1</v>
      </c>
      <c r="J686" s="2">
        <v>19.05</v>
      </c>
      <c r="K686" s="2">
        <v>0</v>
      </c>
      <c r="L686" s="3">
        <f t="shared" si="42"/>
        <v>-19.05</v>
      </c>
      <c r="M686" s="8">
        <f t="shared" si="43"/>
        <v>-1</v>
      </c>
    </row>
    <row r="687" spans="1:13">
      <c r="A687" s="17">
        <v>7033</v>
      </c>
      <c r="B687" s="18" t="s">
        <v>125</v>
      </c>
      <c r="C687" s="17">
        <v>439</v>
      </c>
      <c r="D687" s="18" t="s">
        <v>127</v>
      </c>
      <c r="E687" s="18" t="s">
        <v>19</v>
      </c>
      <c r="F687" s="6">
        <v>265</v>
      </c>
      <c r="G687" s="6">
        <v>260</v>
      </c>
      <c r="H687" s="7">
        <f t="shared" si="40"/>
        <v>-5</v>
      </c>
      <c r="I687" s="8">
        <f t="shared" si="41"/>
        <v>-1.8867924528301886E-2</v>
      </c>
      <c r="J687" s="2">
        <v>18.27</v>
      </c>
      <c r="K687" s="2">
        <v>41.44</v>
      </c>
      <c r="L687" s="3">
        <f t="shared" si="42"/>
        <v>23.169999999999998</v>
      </c>
      <c r="M687" s="8">
        <f t="shared" si="43"/>
        <v>1.2681992337164749</v>
      </c>
    </row>
    <row r="688" spans="1:13">
      <c r="A688" s="17">
        <v>7034</v>
      </c>
      <c r="B688" s="18" t="s">
        <v>75</v>
      </c>
      <c r="C688" s="17">
        <v>1</v>
      </c>
      <c r="D688" s="18" t="s">
        <v>406</v>
      </c>
      <c r="E688" s="18" t="s">
        <v>16</v>
      </c>
      <c r="F688" s="6">
        <v>889</v>
      </c>
      <c r="G688" s="6">
        <v>720</v>
      </c>
      <c r="H688" s="7">
        <f t="shared" si="40"/>
        <v>-169</v>
      </c>
      <c r="I688" s="8">
        <f t="shared" si="41"/>
        <v>-0.19010123734533182</v>
      </c>
      <c r="J688" s="2">
        <v>52.8</v>
      </c>
      <c r="K688" s="2">
        <v>48.96</v>
      </c>
      <c r="L688" s="3">
        <f t="shared" si="42"/>
        <v>-3.8399999999999963</v>
      </c>
      <c r="M688" s="8">
        <f t="shared" si="43"/>
        <v>-7.2727272727272654E-2</v>
      </c>
    </row>
    <row r="689" spans="1:13">
      <c r="A689" s="17">
        <v>7034</v>
      </c>
      <c r="B689" s="18" t="s">
        <v>75</v>
      </c>
      <c r="C689" s="17">
        <v>2</v>
      </c>
      <c r="D689" s="18" t="s">
        <v>453</v>
      </c>
      <c r="E689" s="18" t="s">
        <v>14</v>
      </c>
      <c r="F689" s="6">
        <v>724</v>
      </c>
      <c r="G689" s="6">
        <v>0</v>
      </c>
      <c r="H689" s="7">
        <f t="shared" si="40"/>
        <v>-724</v>
      </c>
      <c r="I689" s="8">
        <f t="shared" si="41"/>
        <v>-1</v>
      </c>
      <c r="J689" s="2">
        <v>64.41</v>
      </c>
      <c r="K689" s="2">
        <v>0</v>
      </c>
      <c r="L689" s="3">
        <f t="shared" si="42"/>
        <v>-64.41</v>
      </c>
      <c r="M689" s="8">
        <f t="shared" si="43"/>
        <v>-1</v>
      </c>
    </row>
    <row r="690" spans="1:13">
      <c r="A690" s="17">
        <v>7034</v>
      </c>
      <c r="B690" s="18" t="s">
        <v>75</v>
      </c>
      <c r="C690" s="17">
        <v>2</v>
      </c>
      <c r="D690" s="18" t="s">
        <v>453</v>
      </c>
      <c r="E690" s="18" t="s">
        <v>16</v>
      </c>
      <c r="F690" s="6">
        <v>1064</v>
      </c>
      <c r="G690" s="6">
        <v>1805</v>
      </c>
      <c r="H690" s="7">
        <f t="shared" si="40"/>
        <v>741</v>
      </c>
      <c r="I690" s="8">
        <f t="shared" si="41"/>
        <v>0.6964285714285714</v>
      </c>
      <c r="J690" s="2">
        <v>92.97</v>
      </c>
      <c r="K690" s="2">
        <v>142.51999999999998</v>
      </c>
      <c r="L690" s="3">
        <f t="shared" si="42"/>
        <v>49.549999999999983</v>
      </c>
      <c r="M690" s="8">
        <f t="shared" si="43"/>
        <v>0.53296762396471964</v>
      </c>
    </row>
    <row r="691" spans="1:13">
      <c r="A691" s="17">
        <v>7034</v>
      </c>
      <c r="B691" s="18" t="s">
        <v>75</v>
      </c>
      <c r="C691" s="17">
        <v>3</v>
      </c>
      <c r="D691" s="18" t="s">
        <v>275</v>
      </c>
      <c r="E691" s="18" t="s">
        <v>14</v>
      </c>
      <c r="F691" s="6">
        <v>981</v>
      </c>
      <c r="G691" s="6">
        <v>0</v>
      </c>
      <c r="H691" s="7">
        <f t="shared" si="40"/>
        <v>-981</v>
      </c>
      <c r="I691" s="8">
        <f t="shared" si="41"/>
        <v>-1</v>
      </c>
      <c r="J691" s="2">
        <v>86.37</v>
      </c>
      <c r="K691" s="2">
        <v>0</v>
      </c>
      <c r="L691" s="3">
        <f t="shared" si="42"/>
        <v>-86.37</v>
      </c>
      <c r="M691" s="8">
        <f t="shared" si="43"/>
        <v>-1</v>
      </c>
    </row>
    <row r="692" spans="1:13">
      <c r="A692" s="17">
        <v>7034</v>
      </c>
      <c r="B692" s="18" t="s">
        <v>75</v>
      </c>
      <c r="C692" s="17">
        <v>3</v>
      </c>
      <c r="D692" s="18" t="s">
        <v>275</v>
      </c>
      <c r="E692" s="18" t="s">
        <v>16</v>
      </c>
      <c r="F692" s="6">
        <v>1231</v>
      </c>
      <c r="G692" s="6">
        <v>1563</v>
      </c>
      <c r="H692" s="7">
        <f t="shared" si="40"/>
        <v>332</v>
      </c>
      <c r="I692" s="8">
        <f t="shared" si="41"/>
        <v>0.26969943135662061</v>
      </c>
      <c r="J692" s="2">
        <v>101.42</v>
      </c>
      <c r="K692" s="2">
        <v>143.62</v>
      </c>
      <c r="L692" s="3">
        <f t="shared" si="42"/>
        <v>42.2</v>
      </c>
      <c r="M692" s="8">
        <f t="shared" si="43"/>
        <v>0.41609150069019918</v>
      </c>
    </row>
    <row r="693" spans="1:13">
      <c r="A693" s="17">
        <v>7034</v>
      </c>
      <c r="B693" s="18" t="s">
        <v>75</v>
      </c>
      <c r="C693" s="17">
        <v>4</v>
      </c>
      <c r="D693" s="18" t="s">
        <v>269</v>
      </c>
      <c r="E693" s="18" t="s">
        <v>14</v>
      </c>
      <c r="F693" s="6">
        <v>838</v>
      </c>
      <c r="G693" s="6">
        <v>0</v>
      </c>
      <c r="H693" s="7">
        <f t="shared" si="40"/>
        <v>-838</v>
      </c>
      <c r="I693" s="8">
        <f t="shared" si="41"/>
        <v>-1</v>
      </c>
      <c r="J693" s="2">
        <v>63.76</v>
      </c>
      <c r="K693" s="2">
        <v>0</v>
      </c>
      <c r="L693" s="3">
        <f t="shared" si="42"/>
        <v>-63.76</v>
      </c>
      <c r="M693" s="8">
        <f t="shared" si="43"/>
        <v>-1</v>
      </c>
    </row>
    <row r="694" spans="1:13">
      <c r="A694" s="17">
        <v>7034</v>
      </c>
      <c r="B694" s="18" t="s">
        <v>75</v>
      </c>
      <c r="C694" s="17">
        <v>4</v>
      </c>
      <c r="D694" s="18" t="s">
        <v>269</v>
      </c>
      <c r="E694" s="18" t="s">
        <v>16</v>
      </c>
      <c r="F694" s="6">
        <v>1032</v>
      </c>
      <c r="G694" s="6">
        <v>880</v>
      </c>
      <c r="H694" s="7">
        <f t="shared" si="40"/>
        <v>-152</v>
      </c>
      <c r="I694" s="8">
        <f t="shared" si="41"/>
        <v>-0.14728682170542637</v>
      </c>
      <c r="J694" s="2">
        <v>74.010000000000005</v>
      </c>
      <c r="K694" s="2">
        <v>72.099999999999994</v>
      </c>
      <c r="L694" s="3">
        <f t="shared" si="42"/>
        <v>-1.9100000000000108</v>
      </c>
      <c r="M694" s="8">
        <f t="shared" si="43"/>
        <v>-2.5807323334684645E-2</v>
      </c>
    </row>
    <row r="695" spans="1:13">
      <c r="A695" s="17">
        <v>7034</v>
      </c>
      <c r="B695" s="18" t="s">
        <v>75</v>
      </c>
      <c r="C695" s="17">
        <v>6</v>
      </c>
      <c r="D695" s="18" t="s">
        <v>399</v>
      </c>
      <c r="E695" s="18" t="s">
        <v>14</v>
      </c>
      <c r="F695" s="6">
        <v>1887</v>
      </c>
      <c r="G695" s="6">
        <v>1255</v>
      </c>
      <c r="H695" s="7">
        <f t="shared" si="40"/>
        <v>-632</v>
      </c>
      <c r="I695" s="8">
        <f t="shared" si="41"/>
        <v>-0.3349231584525702</v>
      </c>
      <c r="J695" s="2">
        <v>162.47</v>
      </c>
      <c r="K695" s="2">
        <v>99.809999999999988</v>
      </c>
      <c r="L695" s="3">
        <f t="shared" si="42"/>
        <v>-62.660000000000011</v>
      </c>
      <c r="M695" s="8">
        <f t="shared" si="43"/>
        <v>-0.38567120083707768</v>
      </c>
    </row>
    <row r="696" spans="1:13">
      <c r="A696" s="17">
        <v>7034</v>
      </c>
      <c r="B696" s="18" t="s">
        <v>75</v>
      </c>
      <c r="C696" s="17">
        <v>6</v>
      </c>
      <c r="D696" s="18" t="s">
        <v>399</v>
      </c>
      <c r="E696" s="18" t="s">
        <v>16</v>
      </c>
      <c r="F696" s="6">
        <v>1854</v>
      </c>
      <c r="G696" s="6">
        <v>1221</v>
      </c>
      <c r="H696" s="7">
        <f t="shared" si="40"/>
        <v>-633</v>
      </c>
      <c r="I696" s="8">
        <f t="shared" si="41"/>
        <v>-0.34142394822006472</v>
      </c>
      <c r="J696" s="2">
        <v>144.81</v>
      </c>
      <c r="K696" s="2">
        <v>104.52</v>
      </c>
      <c r="L696" s="3">
        <f t="shared" si="42"/>
        <v>-40.290000000000006</v>
      </c>
      <c r="M696" s="8">
        <f t="shared" si="43"/>
        <v>-0.27822664180650514</v>
      </c>
    </row>
    <row r="697" spans="1:13">
      <c r="A697" s="17">
        <v>7034</v>
      </c>
      <c r="B697" s="18" t="s">
        <v>75</v>
      </c>
      <c r="C697" s="17">
        <v>8</v>
      </c>
      <c r="D697" s="18" t="s">
        <v>76</v>
      </c>
      <c r="E697" s="18" t="s">
        <v>16</v>
      </c>
      <c r="F697" s="6">
        <v>840</v>
      </c>
      <c r="G697" s="6">
        <v>649</v>
      </c>
      <c r="H697" s="7">
        <f t="shared" si="40"/>
        <v>-191</v>
      </c>
      <c r="I697" s="8">
        <f t="shared" si="41"/>
        <v>-0.22738095238095238</v>
      </c>
      <c r="J697" s="2">
        <v>97.27</v>
      </c>
      <c r="K697" s="2">
        <v>50.1</v>
      </c>
      <c r="L697" s="3">
        <f t="shared" si="42"/>
        <v>-47.169999999999995</v>
      </c>
      <c r="M697" s="8">
        <f t="shared" si="43"/>
        <v>-0.48493883006065586</v>
      </c>
    </row>
    <row r="698" spans="1:13">
      <c r="A698" s="17">
        <v>7034</v>
      </c>
      <c r="B698" s="18" t="s">
        <v>75</v>
      </c>
      <c r="C698" s="17">
        <v>9</v>
      </c>
      <c r="D698" s="18" t="s">
        <v>77</v>
      </c>
      <c r="E698" s="18" t="s">
        <v>16</v>
      </c>
      <c r="F698" s="6">
        <v>913</v>
      </c>
      <c r="G698" s="6">
        <v>344</v>
      </c>
      <c r="H698" s="7">
        <f t="shared" si="40"/>
        <v>-569</v>
      </c>
      <c r="I698" s="8">
        <f t="shared" si="41"/>
        <v>-0.6232201533406353</v>
      </c>
      <c r="J698" s="2">
        <v>56.14</v>
      </c>
      <c r="K698" s="2">
        <v>30.1</v>
      </c>
      <c r="L698" s="3">
        <f t="shared" si="42"/>
        <v>-26.04</v>
      </c>
      <c r="M698" s="8">
        <f t="shared" si="43"/>
        <v>-0.46384039900249374</v>
      </c>
    </row>
    <row r="699" spans="1:13">
      <c r="A699" s="17">
        <v>7034</v>
      </c>
      <c r="B699" s="18" t="s">
        <v>75</v>
      </c>
      <c r="C699" s="17">
        <v>15</v>
      </c>
      <c r="D699" s="18" t="s">
        <v>472</v>
      </c>
      <c r="E699" s="18" t="s">
        <v>14</v>
      </c>
      <c r="F699" s="6">
        <v>0</v>
      </c>
      <c r="G699" s="6">
        <v>1373</v>
      </c>
      <c r="H699" s="7">
        <f t="shared" si="40"/>
        <v>1373</v>
      </c>
      <c r="I699" s="8" t="str">
        <f t="shared" si="41"/>
        <v>N/A</v>
      </c>
      <c r="J699" s="2">
        <v>0</v>
      </c>
      <c r="K699" s="2">
        <v>112.29</v>
      </c>
      <c r="L699" s="3">
        <f t="shared" si="42"/>
        <v>112.29</v>
      </c>
      <c r="M699" s="8" t="str">
        <f t="shared" si="43"/>
        <v>N/A</v>
      </c>
    </row>
    <row r="700" spans="1:13">
      <c r="A700" s="17">
        <v>7034</v>
      </c>
      <c r="B700" s="18" t="s">
        <v>75</v>
      </c>
      <c r="C700" s="17">
        <v>15</v>
      </c>
      <c r="D700" s="18" t="s">
        <v>472</v>
      </c>
      <c r="E700" s="18" t="s">
        <v>16</v>
      </c>
      <c r="F700" s="6">
        <v>1284</v>
      </c>
      <c r="G700" s="6">
        <v>1736</v>
      </c>
      <c r="H700" s="7">
        <f t="shared" si="40"/>
        <v>452</v>
      </c>
      <c r="I700" s="8">
        <f t="shared" si="41"/>
        <v>0.35202492211838005</v>
      </c>
      <c r="J700" s="2">
        <v>107.34</v>
      </c>
      <c r="K700" s="2">
        <v>152.34</v>
      </c>
      <c r="L700" s="3">
        <f t="shared" si="42"/>
        <v>45</v>
      </c>
      <c r="M700" s="8">
        <f t="shared" si="43"/>
        <v>0.41922861934041361</v>
      </c>
    </row>
    <row r="701" spans="1:13">
      <c r="A701" s="17">
        <v>7034</v>
      </c>
      <c r="B701" s="18" t="s">
        <v>75</v>
      </c>
      <c r="C701" s="17">
        <v>16</v>
      </c>
      <c r="D701" s="18" t="s">
        <v>200</v>
      </c>
      <c r="E701" s="18" t="s">
        <v>14</v>
      </c>
      <c r="F701" s="6">
        <v>735</v>
      </c>
      <c r="G701" s="6">
        <v>0</v>
      </c>
      <c r="H701" s="7">
        <f t="shared" si="40"/>
        <v>-735</v>
      </c>
      <c r="I701" s="8">
        <f t="shared" si="41"/>
        <v>-1</v>
      </c>
      <c r="J701" s="2">
        <v>49.75</v>
      </c>
      <c r="K701" s="2">
        <v>0</v>
      </c>
      <c r="L701" s="3">
        <f t="shared" si="42"/>
        <v>-49.75</v>
      </c>
      <c r="M701" s="8">
        <f t="shared" si="43"/>
        <v>-1</v>
      </c>
    </row>
    <row r="702" spans="1:13">
      <c r="A702" s="17">
        <v>7034</v>
      </c>
      <c r="B702" s="18" t="s">
        <v>75</v>
      </c>
      <c r="C702" s="17">
        <v>16</v>
      </c>
      <c r="D702" s="18" t="s">
        <v>200</v>
      </c>
      <c r="E702" s="18" t="s">
        <v>16</v>
      </c>
      <c r="F702" s="6">
        <v>1033</v>
      </c>
      <c r="G702" s="6">
        <v>684</v>
      </c>
      <c r="H702" s="7">
        <f t="shared" si="40"/>
        <v>-349</v>
      </c>
      <c r="I702" s="8">
        <f t="shared" si="41"/>
        <v>-0.33785091965150049</v>
      </c>
      <c r="J702" s="2">
        <v>84.69</v>
      </c>
      <c r="K702" s="2">
        <v>49.14</v>
      </c>
      <c r="L702" s="3">
        <f t="shared" si="42"/>
        <v>-35.549999999999997</v>
      </c>
      <c r="M702" s="8">
        <f t="shared" si="43"/>
        <v>-0.41976620616365568</v>
      </c>
    </row>
    <row r="703" spans="1:13">
      <c r="A703" s="17">
        <v>7034</v>
      </c>
      <c r="B703" s="18" t="s">
        <v>75</v>
      </c>
      <c r="C703" s="17">
        <v>17</v>
      </c>
      <c r="D703" s="18" t="s">
        <v>217</v>
      </c>
      <c r="E703" s="18" t="s">
        <v>14</v>
      </c>
      <c r="F703" s="6">
        <v>767</v>
      </c>
      <c r="G703" s="6">
        <v>543</v>
      </c>
      <c r="H703" s="7">
        <f t="shared" si="40"/>
        <v>-224</v>
      </c>
      <c r="I703" s="8">
        <f t="shared" si="41"/>
        <v>-0.2920469361147327</v>
      </c>
      <c r="J703" s="2">
        <v>54.480000000000004</v>
      </c>
      <c r="K703" s="2">
        <v>49.57</v>
      </c>
      <c r="L703" s="3">
        <f t="shared" si="42"/>
        <v>-4.9100000000000037</v>
      </c>
      <c r="M703" s="8">
        <f t="shared" si="43"/>
        <v>-9.0124816446402412E-2</v>
      </c>
    </row>
    <row r="704" spans="1:13">
      <c r="A704" s="17">
        <v>7034</v>
      </c>
      <c r="B704" s="18" t="s">
        <v>75</v>
      </c>
      <c r="C704" s="17">
        <v>17</v>
      </c>
      <c r="D704" s="18" t="s">
        <v>217</v>
      </c>
      <c r="E704" s="18" t="s">
        <v>16</v>
      </c>
      <c r="F704" s="6">
        <v>1096</v>
      </c>
      <c r="G704" s="6">
        <v>898</v>
      </c>
      <c r="H704" s="7">
        <f t="shared" si="40"/>
        <v>-198</v>
      </c>
      <c r="I704" s="8">
        <f t="shared" si="41"/>
        <v>-0.18065693430656934</v>
      </c>
      <c r="J704" s="2">
        <v>90.94</v>
      </c>
      <c r="K704" s="2">
        <v>81.81</v>
      </c>
      <c r="L704" s="3">
        <f t="shared" si="42"/>
        <v>-9.1299999999999955</v>
      </c>
      <c r="M704" s="8">
        <f t="shared" si="43"/>
        <v>-0.10039586540576199</v>
      </c>
    </row>
    <row r="705" spans="1:13">
      <c r="A705" s="17">
        <v>7034</v>
      </c>
      <c r="B705" s="18" t="s">
        <v>75</v>
      </c>
      <c r="C705" s="17">
        <v>18</v>
      </c>
      <c r="D705" s="18" t="s">
        <v>344</v>
      </c>
      <c r="E705" s="18" t="s">
        <v>14</v>
      </c>
      <c r="F705" s="6">
        <v>1370</v>
      </c>
      <c r="G705" s="6">
        <v>580</v>
      </c>
      <c r="H705" s="7">
        <f t="shared" si="40"/>
        <v>-790</v>
      </c>
      <c r="I705" s="8">
        <f t="shared" si="41"/>
        <v>-0.57664233576642332</v>
      </c>
      <c r="J705" s="2">
        <v>95.65</v>
      </c>
      <c r="K705" s="2">
        <v>48.28</v>
      </c>
      <c r="L705" s="3">
        <f t="shared" si="42"/>
        <v>-47.370000000000005</v>
      </c>
      <c r="M705" s="8">
        <f t="shared" si="43"/>
        <v>-0.49524307370622062</v>
      </c>
    </row>
    <row r="706" spans="1:13">
      <c r="A706" s="17">
        <v>7034</v>
      </c>
      <c r="B706" s="18" t="s">
        <v>75</v>
      </c>
      <c r="C706" s="17">
        <v>18</v>
      </c>
      <c r="D706" s="18" t="s">
        <v>344</v>
      </c>
      <c r="E706" s="18" t="s">
        <v>16</v>
      </c>
      <c r="F706" s="6">
        <v>1835</v>
      </c>
      <c r="G706" s="6">
        <v>938</v>
      </c>
      <c r="H706" s="7">
        <f t="shared" si="40"/>
        <v>-897</v>
      </c>
      <c r="I706" s="8">
        <f t="shared" si="41"/>
        <v>-0.4888283378746594</v>
      </c>
      <c r="J706" s="2">
        <v>153.18</v>
      </c>
      <c r="K706" s="2">
        <v>78.52</v>
      </c>
      <c r="L706" s="3">
        <f t="shared" si="42"/>
        <v>-74.660000000000011</v>
      </c>
      <c r="M706" s="8">
        <f t="shared" si="43"/>
        <v>-0.48740044392218312</v>
      </c>
    </row>
    <row r="707" spans="1:13">
      <c r="A707" s="17">
        <v>7034</v>
      </c>
      <c r="B707" s="18" t="s">
        <v>75</v>
      </c>
      <c r="C707" s="17">
        <v>19</v>
      </c>
      <c r="D707" s="18" t="s">
        <v>449</v>
      </c>
      <c r="E707" s="18" t="s">
        <v>14</v>
      </c>
      <c r="F707" s="6">
        <v>650</v>
      </c>
      <c r="G707" s="6">
        <v>0</v>
      </c>
      <c r="H707" s="7">
        <f t="shared" ref="H707:H747" si="44">+G707-F707</f>
        <v>-650</v>
      </c>
      <c r="I707" s="8">
        <f t="shared" ref="I707:I747" si="45">IF(F707=0,"N/A",+H707/F707)</f>
        <v>-1</v>
      </c>
      <c r="J707" s="2">
        <v>46.5</v>
      </c>
      <c r="K707" s="2">
        <v>0</v>
      </c>
      <c r="L707" s="3">
        <f t="shared" ref="L707:L747" si="46">+K707-J707</f>
        <v>-46.5</v>
      </c>
      <c r="M707" s="8">
        <f t="shared" ref="M707:M747" si="47">IF(J707=0,"N/A",+L707/J707)</f>
        <v>-1</v>
      </c>
    </row>
    <row r="708" spans="1:13">
      <c r="A708" s="17">
        <v>7034</v>
      </c>
      <c r="B708" s="18" t="s">
        <v>75</v>
      </c>
      <c r="C708" s="17">
        <v>19</v>
      </c>
      <c r="D708" s="18" t="s">
        <v>449</v>
      </c>
      <c r="E708" s="18" t="s">
        <v>16</v>
      </c>
      <c r="F708" s="6">
        <v>789</v>
      </c>
      <c r="G708" s="6">
        <v>723</v>
      </c>
      <c r="H708" s="7">
        <f t="shared" si="44"/>
        <v>-66</v>
      </c>
      <c r="I708" s="8">
        <f t="shared" si="45"/>
        <v>-8.3650190114068435E-2</v>
      </c>
      <c r="J708" s="2">
        <v>53.980000000000004</v>
      </c>
      <c r="K708" s="2">
        <v>60.47</v>
      </c>
      <c r="L708" s="3">
        <f t="shared" si="46"/>
        <v>6.4899999999999949</v>
      </c>
      <c r="M708" s="8">
        <f t="shared" si="47"/>
        <v>0.12022971470915143</v>
      </c>
    </row>
    <row r="709" spans="1:13">
      <c r="A709" s="17">
        <v>7034</v>
      </c>
      <c r="B709" s="18" t="s">
        <v>75</v>
      </c>
      <c r="C709" s="17">
        <v>20</v>
      </c>
      <c r="D709" s="18" t="s">
        <v>203</v>
      </c>
      <c r="E709" s="18" t="s">
        <v>14</v>
      </c>
      <c r="F709" s="6">
        <v>0</v>
      </c>
      <c r="G709" s="6">
        <v>191</v>
      </c>
      <c r="H709" s="7">
        <f t="shared" si="44"/>
        <v>191</v>
      </c>
      <c r="I709" s="8" t="str">
        <f t="shared" si="45"/>
        <v>N/A</v>
      </c>
      <c r="J709" s="2">
        <v>0</v>
      </c>
      <c r="K709" s="2">
        <v>56.08</v>
      </c>
      <c r="L709" s="3">
        <f t="shared" si="46"/>
        <v>56.08</v>
      </c>
      <c r="M709" s="8" t="str">
        <f t="shared" si="47"/>
        <v>N/A</v>
      </c>
    </row>
    <row r="710" spans="1:13">
      <c r="A710" s="17">
        <v>7034</v>
      </c>
      <c r="B710" s="18" t="s">
        <v>75</v>
      </c>
      <c r="C710" s="17">
        <v>20</v>
      </c>
      <c r="D710" s="18" t="s">
        <v>203</v>
      </c>
      <c r="E710" s="18" t="s">
        <v>16</v>
      </c>
      <c r="F710" s="6">
        <v>1021</v>
      </c>
      <c r="G710" s="6">
        <v>1123</v>
      </c>
      <c r="H710" s="7">
        <f t="shared" si="44"/>
        <v>102</v>
      </c>
      <c r="I710" s="8">
        <f t="shared" si="45"/>
        <v>9.9902056807051914E-2</v>
      </c>
      <c r="J710" s="2">
        <v>73.69</v>
      </c>
      <c r="K710" s="2">
        <v>90.9</v>
      </c>
      <c r="L710" s="3">
        <f t="shared" si="46"/>
        <v>17.210000000000008</v>
      </c>
      <c r="M710" s="8">
        <f t="shared" si="47"/>
        <v>0.23354593567648269</v>
      </c>
    </row>
    <row r="711" spans="1:13">
      <c r="A711" s="17">
        <v>7034</v>
      </c>
      <c r="B711" s="18" t="s">
        <v>75</v>
      </c>
      <c r="C711" s="17">
        <v>22</v>
      </c>
      <c r="D711" s="18" t="s">
        <v>89</v>
      </c>
      <c r="E711" s="18" t="s">
        <v>14</v>
      </c>
      <c r="F711" s="6">
        <v>0</v>
      </c>
      <c r="G711" s="6">
        <v>152</v>
      </c>
      <c r="H711" s="7">
        <f t="shared" si="44"/>
        <v>152</v>
      </c>
      <c r="I711" s="8" t="str">
        <f t="shared" si="45"/>
        <v>N/A</v>
      </c>
      <c r="J711" s="2">
        <v>0</v>
      </c>
      <c r="K711" s="2">
        <v>54</v>
      </c>
      <c r="L711" s="3">
        <f t="shared" si="46"/>
        <v>54</v>
      </c>
      <c r="M711" s="8" t="str">
        <f t="shared" si="47"/>
        <v>N/A</v>
      </c>
    </row>
    <row r="712" spans="1:13">
      <c r="A712" s="17">
        <v>7034</v>
      </c>
      <c r="B712" s="18" t="s">
        <v>75</v>
      </c>
      <c r="C712" s="17">
        <v>22</v>
      </c>
      <c r="D712" s="18" t="s">
        <v>89</v>
      </c>
      <c r="E712" s="18" t="s">
        <v>16</v>
      </c>
      <c r="F712" s="6">
        <v>1103</v>
      </c>
      <c r="G712" s="6">
        <v>730</v>
      </c>
      <c r="H712" s="7">
        <f t="shared" si="44"/>
        <v>-373</v>
      </c>
      <c r="I712" s="8">
        <f t="shared" si="45"/>
        <v>-0.33816863100634631</v>
      </c>
      <c r="J712" s="2">
        <v>72.86</v>
      </c>
      <c r="K712" s="2">
        <v>67.63</v>
      </c>
      <c r="L712" s="3">
        <f t="shared" si="46"/>
        <v>-5.230000000000004</v>
      </c>
      <c r="M712" s="8">
        <f t="shared" si="47"/>
        <v>-7.1781498764754384E-2</v>
      </c>
    </row>
    <row r="713" spans="1:13">
      <c r="A713" s="17">
        <v>7034</v>
      </c>
      <c r="B713" s="18" t="s">
        <v>75</v>
      </c>
      <c r="C713" s="17">
        <v>23</v>
      </c>
      <c r="D713" s="18" t="s">
        <v>533</v>
      </c>
      <c r="E713" s="18" t="s">
        <v>16</v>
      </c>
      <c r="F713" s="6">
        <v>796</v>
      </c>
      <c r="G713" s="6">
        <v>0</v>
      </c>
      <c r="H713" s="7">
        <f t="shared" si="44"/>
        <v>-796</v>
      </c>
      <c r="I713" s="8">
        <f t="shared" si="45"/>
        <v>-1</v>
      </c>
      <c r="J713" s="2">
        <v>61.93</v>
      </c>
      <c r="K713" s="2">
        <v>0</v>
      </c>
      <c r="L713" s="3">
        <f t="shared" si="46"/>
        <v>-61.93</v>
      </c>
      <c r="M713" s="8">
        <f t="shared" si="47"/>
        <v>-1</v>
      </c>
    </row>
    <row r="714" spans="1:13">
      <c r="A714" s="17">
        <v>7034</v>
      </c>
      <c r="B714" s="18" t="s">
        <v>75</v>
      </c>
      <c r="C714" s="17">
        <v>24</v>
      </c>
      <c r="D714" s="18" t="s">
        <v>356</v>
      </c>
      <c r="E714" s="18" t="s">
        <v>14</v>
      </c>
      <c r="F714" s="6">
        <v>831</v>
      </c>
      <c r="G714" s="6">
        <v>425</v>
      </c>
      <c r="H714" s="7">
        <f t="shared" si="44"/>
        <v>-406</v>
      </c>
      <c r="I714" s="8">
        <f t="shared" si="45"/>
        <v>-0.48856799037304455</v>
      </c>
      <c r="J714" s="2">
        <v>60.33</v>
      </c>
      <c r="K714" s="2">
        <v>27.56</v>
      </c>
      <c r="L714" s="3">
        <f t="shared" si="46"/>
        <v>-32.769999999999996</v>
      </c>
      <c r="M714" s="8">
        <f t="shared" si="47"/>
        <v>-0.54317918117023034</v>
      </c>
    </row>
    <row r="715" spans="1:13">
      <c r="A715" s="17">
        <v>7034</v>
      </c>
      <c r="B715" s="18" t="s">
        <v>75</v>
      </c>
      <c r="C715" s="17">
        <v>24</v>
      </c>
      <c r="D715" s="18" t="s">
        <v>356</v>
      </c>
      <c r="E715" s="18" t="s">
        <v>16</v>
      </c>
      <c r="F715" s="6">
        <v>1086</v>
      </c>
      <c r="G715" s="6">
        <v>713</v>
      </c>
      <c r="H715" s="7">
        <f t="shared" si="44"/>
        <v>-373</v>
      </c>
      <c r="I715" s="8">
        <f t="shared" si="45"/>
        <v>-0.34346224677716392</v>
      </c>
      <c r="J715" s="2">
        <v>82.35</v>
      </c>
      <c r="K715" s="2">
        <v>53.290000000000006</v>
      </c>
      <c r="L715" s="3">
        <f t="shared" si="46"/>
        <v>-29.059999999999988</v>
      </c>
      <c r="M715" s="8">
        <f t="shared" si="47"/>
        <v>-0.35288403157255605</v>
      </c>
    </row>
    <row r="716" spans="1:13">
      <c r="A716" s="17">
        <v>7034</v>
      </c>
      <c r="B716" s="18" t="s">
        <v>75</v>
      </c>
      <c r="C716" s="17">
        <v>25</v>
      </c>
      <c r="D716" s="18" t="s">
        <v>317</v>
      </c>
      <c r="E716" s="18" t="s">
        <v>14</v>
      </c>
      <c r="F716" s="6">
        <v>1495</v>
      </c>
      <c r="G716" s="6">
        <v>1097</v>
      </c>
      <c r="H716" s="7">
        <f t="shared" si="44"/>
        <v>-398</v>
      </c>
      <c r="I716" s="8">
        <f t="shared" si="45"/>
        <v>-0.26622073578595318</v>
      </c>
      <c r="J716" s="2">
        <v>89.53</v>
      </c>
      <c r="K716" s="2">
        <v>116.42999999999999</v>
      </c>
      <c r="L716" s="3">
        <f t="shared" si="46"/>
        <v>26.899999999999991</v>
      </c>
      <c r="M716" s="8">
        <f t="shared" si="47"/>
        <v>0.30045794705685236</v>
      </c>
    </row>
    <row r="717" spans="1:13">
      <c r="A717" s="17">
        <v>7034</v>
      </c>
      <c r="B717" s="18" t="s">
        <v>75</v>
      </c>
      <c r="C717" s="17">
        <v>25</v>
      </c>
      <c r="D717" s="18" t="s">
        <v>317</v>
      </c>
      <c r="E717" s="18" t="s">
        <v>16</v>
      </c>
      <c r="F717" s="6">
        <v>1650</v>
      </c>
      <c r="G717" s="6">
        <v>1252</v>
      </c>
      <c r="H717" s="7">
        <f t="shared" si="44"/>
        <v>-398</v>
      </c>
      <c r="I717" s="8">
        <f t="shared" si="45"/>
        <v>-0.24121212121212121</v>
      </c>
      <c r="J717" s="2">
        <v>124.09</v>
      </c>
      <c r="K717" s="2">
        <v>115.57000000000001</v>
      </c>
      <c r="L717" s="3">
        <f t="shared" si="46"/>
        <v>-8.519999999999996</v>
      </c>
      <c r="M717" s="8">
        <f t="shared" si="47"/>
        <v>-6.8659843661858289E-2</v>
      </c>
    </row>
    <row r="718" spans="1:13">
      <c r="A718" s="17">
        <v>7034</v>
      </c>
      <c r="B718" s="18" t="s">
        <v>75</v>
      </c>
      <c r="C718" s="17">
        <v>26</v>
      </c>
      <c r="D718" s="18" t="s">
        <v>536</v>
      </c>
      <c r="E718" s="18" t="s">
        <v>14</v>
      </c>
      <c r="F718" s="6">
        <v>1074</v>
      </c>
      <c r="G718" s="6">
        <v>660</v>
      </c>
      <c r="H718" s="7">
        <f t="shared" si="44"/>
        <v>-414</v>
      </c>
      <c r="I718" s="8">
        <f t="shared" si="45"/>
        <v>-0.38547486033519551</v>
      </c>
      <c r="J718" s="2">
        <v>84.8</v>
      </c>
      <c r="K718" s="2">
        <v>51.910000000000004</v>
      </c>
      <c r="L718" s="3">
        <f t="shared" si="46"/>
        <v>-32.889999999999993</v>
      </c>
      <c r="M718" s="8">
        <f t="shared" si="47"/>
        <v>-0.38785377358490558</v>
      </c>
    </row>
    <row r="719" spans="1:13">
      <c r="A719" s="17">
        <v>7034</v>
      </c>
      <c r="B719" s="18" t="s">
        <v>75</v>
      </c>
      <c r="C719" s="17">
        <v>26</v>
      </c>
      <c r="D719" s="18" t="s">
        <v>536</v>
      </c>
      <c r="E719" s="18" t="s">
        <v>16</v>
      </c>
      <c r="F719" s="6">
        <v>1075</v>
      </c>
      <c r="G719" s="6">
        <v>898</v>
      </c>
      <c r="H719" s="7">
        <f t="shared" si="44"/>
        <v>-177</v>
      </c>
      <c r="I719" s="8">
        <f t="shared" si="45"/>
        <v>-0.16465116279069766</v>
      </c>
      <c r="J719" s="2">
        <v>108.35000000000001</v>
      </c>
      <c r="K719" s="2">
        <v>80.760000000000005</v>
      </c>
      <c r="L719" s="3">
        <f t="shared" si="46"/>
        <v>-27.590000000000003</v>
      </c>
      <c r="M719" s="8">
        <f t="shared" si="47"/>
        <v>-0.25463774803876327</v>
      </c>
    </row>
    <row r="720" spans="1:13">
      <c r="A720" s="17">
        <v>7034</v>
      </c>
      <c r="B720" s="18" t="s">
        <v>75</v>
      </c>
      <c r="C720" s="17">
        <v>27</v>
      </c>
      <c r="D720" s="18" t="s">
        <v>504</v>
      </c>
      <c r="E720" s="18" t="s">
        <v>16</v>
      </c>
      <c r="F720" s="6">
        <v>794</v>
      </c>
      <c r="G720" s="6">
        <v>70</v>
      </c>
      <c r="H720" s="7">
        <f t="shared" si="44"/>
        <v>-724</v>
      </c>
      <c r="I720" s="8">
        <f t="shared" si="45"/>
        <v>-0.91183879093198994</v>
      </c>
      <c r="J720" s="2">
        <v>74.850000000000009</v>
      </c>
      <c r="K720" s="2">
        <v>22.66</v>
      </c>
      <c r="L720" s="3">
        <f t="shared" si="46"/>
        <v>-52.190000000000012</v>
      </c>
      <c r="M720" s="8">
        <f t="shared" si="47"/>
        <v>-0.69726118904475631</v>
      </c>
    </row>
    <row r="721" spans="1:13">
      <c r="A721" s="17">
        <v>7034</v>
      </c>
      <c r="B721" s="18" t="s">
        <v>75</v>
      </c>
      <c r="C721" s="17">
        <v>28</v>
      </c>
      <c r="D721" s="18" t="s">
        <v>419</v>
      </c>
      <c r="E721" s="18" t="s">
        <v>22</v>
      </c>
      <c r="F721" s="6">
        <v>1124</v>
      </c>
      <c r="G721" s="6">
        <v>998</v>
      </c>
      <c r="H721" s="7">
        <f t="shared" si="44"/>
        <v>-126</v>
      </c>
      <c r="I721" s="8">
        <f t="shared" si="45"/>
        <v>-0.11209964412811388</v>
      </c>
      <c r="J721" s="2">
        <v>83.86</v>
      </c>
      <c r="K721" s="2">
        <v>92.52</v>
      </c>
      <c r="L721" s="3">
        <f t="shared" si="46"/>
        <v>8.6599999999999966</v>
      </c>
      <c r="M721" s="8">
        <f t="shared" si="47"/>
        <v>0.10326735034581441</v>
      </c>
    </row>
    <row r="722" spans="1:13">
      <c r="A722" s="17">
        <v>7034</v>
      </c>
      <c r="B722" s="18" t="s">
        <v>75</v>
      </c>
      <c r="C722" s="17">
        <v>29</v>
      </c>
      <c r="D722" s="18" t="s">
        <v>563</v>
      </c>
      <c r="E722" s="18" t="s">
        <v>16</v>
      </c>
      <c r="F722" s="6">
        <v>861</v>
      </c>
      <c r="G722" s="6">
        <v>349</v>
      </c>
      <c r="H722" s="7">
        <f t="shared" si="44"/>
        <v>-512</v>
      </c>
      <c r="I722" s="8">
        <f t="shared" si="45"/>
        <v>-0.59465737514518002</v>
      </c>
      <c r="J722" s="2">
        <v>56.34</v>
      </c>
      <c r="K722" s="2">
        <v>36.049999999999997</v>
      </c>
      <c r="L722" s="3">
        <f t="shared" si="46"/>
        <v>-20.290000000000006</v>
      </c>
      <c r="M722" s="8">
        <f t="shared" si="47"/>
        <v>-0.36013489527866532</v>
      </c>
    </row>
    <row r="723" spans="1:13">
      <c r="A723" s="17">
        <v>7034</v>
      </c>
      <c r="B723" s="18" t="s">
        <v>75</v>
      </c>
      <c r="C723" s="17">
        <v>30</v>
      </c>
      <c r="D723" s="18" t="s">
        <v>541</v>
      </c>
      <c r="E723" s="18" t="s">
        <v>16</v>
      </c>
      <c r="F723" s="6">
        <v>0</v>
      </c>
      <c r="G723" s="6">
        <v>751</v>
      </c>
      <c r="H723" s="7">
        <f t="shared" si="44"/>
        <v>751</v>
      </c>
      <c r="I723" s="8" t="str">
        <f t="shared" si="45"/>
        <v>N/A</v>
      </c>
      <c r="J723" s="2">
        <v>0</v>
      </c>
      <c r="K723" s="2">
        <v>57.47</v>
      </c>
      <c r="L723" s="3">
        <f t="shared" si="46"/>
        <v>57.47</v>
      </c>
      <c r="M723" s="8" t="str">
        <f t="shared" si="47"/>
        <v>N/A</v>
      </c>
    </row>
    <row r="724" spans="1:13">
      <c r="A724" s="17">
        <v>7034</v>
      </c>
      <c r="B724" s="18" t="s">
        <v>75</v>
      </c>
      <c r="C724" s="17">
        <v>30</v>
      </c>
      <c r="D724" s="18" t="s">
        <v>541</v>
      </c>
      <c r="E724" s="18" t="s">
        <v>22</v>
      </c>
      <c r="F724" s="6">
        <v>966</v>
      </c>
      <c r="G724" s="6">
        <v>0</v>
      </c>
      <c r="H724" s="7">
        <f t="shared" si="44"/>
        <v>-966</v>
      </c>
      <c r="I724" s="8">
        <f t="shared" si="45"/>
        <v>-1</v>
      </c>
      <c r="J724" s="2">
        <v>76.83</v>
      </c>
      <c r="K724" s="2">
        <v>0</v>
      </c>
      <c r="L724" s="3">
        <f t="shared" si="46"/>
        <v>-76.83</v>
      </c>
      <c r="M724" s="8">
        <f t="shared" si="47"/>
        <v>-1</v>
      </c>
    </row>
    <row r="725" spans="1:13">
      <c r="A725" s="17">
        <v>7034</v>
      </c>
      <c r="B725" s="18" t="s">
        <v>75</v>
      </c>
      <c r="C725" s="17">
        <v>31</v>
      </c>
      <c r="D725" s="18" t="s">
        <v>450</v>
      </c>
      <c r="E725" s="18" t="s">
        <v>14</v>
      </c>
      <c r="F725" s="6">
        <v>0</v>
      </c>
      <c r="G725" s="6">
        <v>120</v>
      </c>
      <c r="H725" s="7">
        <f t="shared" si="44"/>
        <v>120</v>
      </c>
      <c r="I725" s="8" t="str">
        <f t="shared" si="45"/>
        <v>N/A</v>
      </c>
      <c r="J725" s="2">
        <v>0</v>
      </c>
      <c r="K725" s="2">
        <v>34.17</v>
      </c>
      <c r="L725" s="3">
        <f t="shared" si="46"/>
        <v>34.17</v>
      </c>
      <c r="M725" s="8" t="str">
        <f t="shared" si="47"/>
        <v>N/A</v>
      </c>
    </row>
    <row r="726" spans="1:13">
      <c r="A726" s="17">
        <v>7034</v>
      </c>
      <c r="B726" s="18" t="s">
        <v>75</v>
      </c>
      <c r="C726" s="17">
        <v>31</v>
      </c>
      <c r="D726" s="18" t="s">
        <v>450</v>
      </c>
      <c r="E726" s="18" t="s">
        <v>16</v>
      </c>
      <c r="F726" s="6">
        <v>954</v>
      </c>
      <c r="G726" s="6">
        <v>1107</v>
      </c>
      <c r="H726" s="7">
        <f t="shared" si="44"/>
        <v>153</v>
      </c>
      <c r="I726" s="8">
        <f t="shared" si="45"/>
        <v>0.16037735849056603</v>
      </c>
      <c r="J726" s="2">
        <v>80.16</v>
      </c>
      <c r="K726" s="2">
        <v>100.94999999999999</v>
      </c>
      <c r="L726" s="3">
        <f t="shared" si="46"/>
        <v>20.789999999999992</v>
      </c>
      <c r="M726" s="8">
        <f t="shared" si="47"/>
        <v>0.2593562874251496</v>
      </c>
    </row>
    <row r="727" spans="1:13">
      <c r="A727" s="17">
        <v>7034</v>
      </c>
      <c r="B727" s="18" t="s">
        <v>75</v>
      </c>
      <c r="C727" s="17">
        <v>32</v>
      </c>
      <c r="D727" s="18" t="s">
        <v>272</v>
      </c>
      <c r="E727" s="18" t="s">
        <v>14</v>
      </c>
      <c r="F727" s="6">
        <v>729</v>
      </c>
      <c r="G727" s="6">
        <v>0</v>
      </c>
      <c r="H727" s="7">
        <f t="shared" si="44"/>
        <v>-729</v>
      </c>
      <c r="I727" s="8">
        <f t="shared" si="45"/>
        <v>-1</v>
      </c>
      <c r="J727" s="2">
        <v>47.5</v>
      </c>
      <c r="K727" s="2">
        <v>0</v>
      </c>
      <c r="L727" s="3">
        <f t="shared" si="46"/>
        <v>-47.5</v>
      </c>
      <c r="M727" s="8">
        <f t="shared" si="47"/>
        <v>-1</v>
      </c>
    </row>
    <row r="728" spans="1:13">
      <c r="A728" s="17">
        <v>7034</v>
      </c>
      <c r="B728" s="18" t="s">
        <v>75</v>
      </c>
      <c r="C728" s="17">
        <v>32</v>
      </c>
      <c r="D728" s="18" t="s">
        <v>272</v>
      </c>
      <c r="E728" s="18" t="s">
        <v>16</v>
      </c>
      <c r="F728" s="6">
        <v>1194</v>
      </c>
      <c r="G728" s="6">
        <v>1015</v>
      </c>
      <c r="H728" s="7">
        <f t="shared" si="44"/>
        <v>-179</v>
      </c>
      <c r="I728" s="8">
        <f t="shared" si="45"/>
        <v>-0.14991624790619765</v>
      </c>
      <c r="J728" s="2">
        <v>77.34</v>
      </c>
      <c r="K728" s="2">
        <v>82.05</v>
      </c>
      <c r="L728" s="3">
        <f t="shared" si="46"/>
        <v>4.7099999999999937</v>
      </c>
      <c r="M728" s="8">
        <f t="shared" si="47"/>
        <v>6.0899922420480909E-2</v>
      </c>
    </row>
    <row r="729" spans="1:13">
      <c r="A729" s="17">
        <v>7034</v>
      </c>
      <c r="B729" s="18" t="s">
        <v>75</v>
      </c>
      <c r="C729" s="17">
        <v>38</v>
      </c>
      <c r="D729" s="18" t="s">
        <v>421</v>
      </c>
      <c r="E729" s="18" t="s">
        <v>16</v>
      </c>
      <c r="F729" s="6">
        <v>906</v>
      </c>
      <c r="G729" s="6">
        <v>857</v>
      </c>
      <c r="H729" s="7">
        <f t="shared" si="44"/>
        <v>-49</v>
      </c>
      <c r="I729" s="8">
        <f t="shared" si="45"/>
        <v>-5.4083885209713023E-2</v>
      </c>
      <c r="J729" s="2">
        <v>69.400000000000006</v>
      </c>
      <c r="K729" s="2">
        <v>63.089999999999996</v>
      </c>
      <c r="L729" s="3">
        <f t="shared" si="46"/>
        <v>-6.3100000000000094</v>
      </c>
      <c r="M729" s="8">
        <f t="shared" si="47"/>
        <v>-9.092219020172923E-2</v>
      </c>
    </row>
    <row r="730" spans="1:13">
      <c r="A730" s="17">
        <v>7034</v>
      </c>
      <c r="B730" s="18" t="s">
        <v>75</v>
      </c>
      <c r="C730" s="17">
        <v>39</v>
      </c>
      <c r="D730" s="18" t="s">
        <v>287</v>
      </c>
      <c r="E730" s="18" t="s">
        <v>16</v>
      </c>
      <c r="F730" s="6">
        <v>575</v>
      </c>
      <c r="G730" s="6">
        <v>171</v>
      </c>
      <c r="H730" s="7">
        <f t="shared" si="44"/>
        <v>-404</v>
      </c>
      <c r="I730" s="8">
        <f t="shared" si="45"/>
        <v>-0.70260869565217388</v>
      </c>
      <c r="J730" s="2">
        <v>32.269999999999996</v>
      </c>
      <c r="K730" s="2">
        <v>8.14</v>
      </c>
      <c r="L730" s="3">
        <f t="shared" si="46"/>
        <v>-24.129999999999995</v>
      </c>
      <c r="M730" s="8">
        <f t="shared" si="47"/>
        <v>-0.74775333126743104</v>
      </c>
    </row>
    <row r="731" spans="1:13">
      <c r="A731" s="17">
        <v>7034</v>
      </c>
      <c r="B731" s="18" t="s">
        <v>75</v>
      </c>
      <c r="C731" s="17">
        <v>40</v>
      </c>
      <c r="D731" s="18" t="s">
        <v>288</v>
      </c>
      <c r="E731" s="18" t="s">
        <v>16</v>
      </c>
      <c r="F731" s="6">
        <v>524</v>
      </c>
      <c r="G731" s="6">
        <v>320</v>
      </c>
      <c r="H731" s="7">
        <f t="shared" si="44"/>
        <v>-204</v>
      </c>
      <c r="I731" s="8">
        <f t="shared" si="45"/>
        <v>-0.38931297709923662</v>
      </c>
      <c r="J731" s="2">
        <v>28.43</v>
      </c>
      <c r="K731" s="2">
        <v>20.39</v>
      </c>
      <c r="L731" s="3">
        <f t="shared" si="46"/>
        <v>-8.0399999999999991</v>
      </c>
      <c r="M731" s="8">
        <f t="shared" si="47"/>
        <v>-0.28279985930355256</v>
      </c>
    </row>
    <row r="732" spans="1:13">
      <c r="A732" s="17">
        <v>7035</v>
      </c>
      <c r="B732" s="18" t="s">
        <v>135</v>
      </c>
      <c r="C732" s="17">
        <v>1</v>
      </c>
      <c r="D732" s="18" t="s">
        <v>137</v>
      </c>
      <c r="E732" s="18" t="s">
        <v>16</v>
      </c>
      <c r="F732" s="6">
        <v>1716</v>
      </c>
      <c r="G732" s="6">
        <v>1559</v>
      </c>
      <c r="H732" s="7">
        <f t="shared" si="44"/>
        <v>-157</v>
      </c>
      <c r="I732" s="8">
        <f t="shared" si="45"/>
        <v>-9.1491841491841489E-2</v>
      </c>
      <c r="J732" s="2">
        <v>163.66</v>
      </c>
      <c r="K732" s="2">
        <v>136.02000000000001</v>
      </c>
      <c r="L732" s="3">
        <f t="shared" si="46"/>
        <v>-27.639999999999986</v>
      </c>
      <c r="M732" s="8">
        <f t="shared" si="47"/>
        <v>-0.16888671636319191</v>
      </c>
    </row>
    <row r="733" spans="1:13">
      <c r="A733" s="17">
        <v>7035</v>
      </c>
      <c r="B733" s="18" t="s">
        <v>135</v>
      </c>
      <c r="C733" s="17">
        <v>2</v>
      </c>
      <c r="D733" s="18" t="s">
        <v>136</v>
      </c>
      <c r="E733" s="18" t="s">
        <v>16</v>
      </c>
      <c r="F733" s="6">
        <v>1739</v>
      </c>
      <c r="G733" s="6">
        <v>1926</v>
      </c>
      <c r="H733" s="7">
        <f t="shared" si="44"/>
        <v>187</v>
      </c>
      <c r="I733" s="8">
        <f t="shared" si="45"/>
        <v>0.10753306497987349</v>
      </c>
      <c r="J733" s="2">
        <v>105.39</v>
      </c>
      <c r="K733" s="2">
        <v>149.19999999999999</v>
      </c>
      <c r="L733" s="3">
        <f t="shared" si="46"/>
        <v>43.809999999999988</v>
      </c>
      <c r="M733" s="8">
        <f t="shared" si="47"/>
        <v>0.41569408862320889</v>
      </c>
    </row>
    <row r="734" spans="1:13">
      <c r="A734" s="17">
        <v>7035</v>
      </c>
      <c r="B734" s="18" t="s">
        <v>135</v>
      </c>
      <c r="C734" s="17">
        <v>3</v>
      </c>
      <c r="D734" s="18" t="s">
        <v>139</v>
      </c>
      <c r="E734" s="18" t="s">
        <v>16</v>
      </c>
      <c r="F734" s="6">
        <v>2019</v>
      </c>
      <c r="G734" s="6">
        <v>2360</v>
      </c>
      <c r="H734" s="7">
        <f t="shared" si="44"/>
        <v>341</v>
      </c>
      <c r="I734" s="8">
        <f t="shared" si="45"/>
        <v>0.16889549281822686</v>
      </c>
      <c r="J734" s="2">
        <v>189.19</v>
      </c>
      <c r="K734" s="2">
        <v>179.93</v>
      </c>
      <c r="L734" s="3">
        <f t="shared" si="46"/>
        <v>-9.2599999999999909</v>
      </c>
      <c r="M734" s="8">
        <f t="shared" si="47"/>
        <v>-4.8945504519266297E-2</v>
      </c>
    </row>
    <row r="735" spans="1:13">
      <c r="A735" s="17">
        <v>7035</v>
      </c>
      <c r="B735" s="18" t="s">
        <v>135</v>
      </c>
      <c r="C735" s="17">
        <v>4</v>
      </c>
      <c r="D735" s="18" t="s">
        <v>138</v>
      </c>
      <c r="E735" s="18" t="s">
        <v>16</v>
      </c>
      <c r="F735" s="6">
        <v>1402</v>
      </c>
      <c r="G735" s="6">
        <v>1241</v>
      </c>
      <c r="H735" s="7">
        <f t="shared" si="44"/>
        <v>-161</v>
      </c>
      <c r="I735" s="8">
        <f t="shared" si="45"/>
        <v>-0.11483594864479316</v>
      </c>
      <c r="J735" s="2">
        <v>82.35</v>
      </c>
      <c r="K735" s="2">
        <v>91.22</v>
      </c>
      <c r="L735" s="3">
        <f t="shared" si="46"/>
        <v>8.8700000000000045</v>
      </c>
      <c r="M735" s="8">
        <f t="shared" si="47"/>
        <v>0.10771098967820286</v>
      </c>
    </row>
    <row r="736" spans="1:13">
      <c r="A736" s="17">
        <v>7037</v>
      </c>
      <c r="B736" s="18" t="s">
        <v>205</v>
      </c>
      <c r="C736" s="17">
        <v>1</v>
      </c>
      <c r="D736" s="18" t="s">
        <v>403</v>
      </c>
      <c r="E736" s="18" t="s">
        <v>15</v>
      </c>
      <c r="F736" s="6">
        <v>258</v>
      </c>
      <c r="G736" s="6">
        <v>231</v>
      </c>
      <c r="H736" s="7">
        <f t="shared" si="44"/>
        <v>-27</v>
      </c>
      <c r="I736" s="8">
        <f t="shared" si="45"/>
        <v>-0.10465116279069768</v>
      </c>
      <c r="J736" s="2">
        <v>17.52</v>
      </c>
      <c r="K736" s="2">
        <v>15.65</v>
      </c>
      <c r="L736" s="3">
        <f t="shared" si="46"/>
        <v>-1.8699999999999992</v>
      </c>
      <c r="M736" s="8">
        <f t="shared" si="47"/>
        <v>-0.10673515981735156</v>
      </c>
    </row>
    <row r="737" spans="1:13">
      <c r="A737" s="17">
        <v>7037</v>
      </c>
      <c r="B737" s="18" t="s">
        <v>205</v>
      </c>
      <c r="C737" s="17">
        <v>1</v>
      </c>
      <c r="D737" s="18" t="s">
        <v>403</v>
      </c>
      <c r="E737" s="18" t="s">
        <v>17</v>
      </c>
      <c r="F737" s="6">
        <v>227</v>
      </c>
      <c r="G737" s="6">
        <v>231</v>
      </c>
      <c r="H737" s="7">
        <f t="shared" si="44"/>
        <v>4</v>
      </c>
      <c r="I737" s="8">
        <f t="shared" si="45"/>
        <v>1.7621145374449341E-2</v>
      </c>
      <c r="J737" s="2">
        <v>15.239999999999998</v>
      </c>
      <c r="K737" s="2">
        <v>17.55</v>
      </c>
      <c r="L737" s="3">
        <f t="shared" si="46"/>
        <v>2.3100000000000023</v>
      </c>
      <c r="M737" s="8">
        <f t="shared" si="47"/>
        <v>0.15157480314960647</v>
      </c>
    </row>
    <row r="738" spans="1:13">
      <c r="A738" s="17">
        <v>7037</v>
      </c>
      <c r="B738" s="18" t="s">
        <v>205</v>
      </c>
      <c r="C738" s="17">
        <v>2</v>
      </c>
      <c r="D738" s="18" t="s">
        <v>206</v>
      </c>
      <c r="E738" s="18" t="s">
        <v>15</v>
      </c>
      <c r="F738" s="6">
        <v>202</v>
      </c>
      <c r="G738" s="6">
        <v>226</v>
      </c>
      <c r="H738" s="7">
        <f t="shared" si="44"/>
        <v>24</v>
      </c>
      <c r="I738" s="8">
        <f t="shared" si="45"/>
        <v>0.11881188118811881</v>
      </c>
      <c r="J738" s="2">
        <v>16.079999999999998</v>
      </c>
      <c r="K738" s="2">
        <v>20.75</v>
      </c>
      <c r="L738" s="3">
        <f t="shared" si="46"/>
        <v>4.6700000000000017</v>
      </c>
      <c r="M738" s="8">
        <f t="shared" si="47"/>
        <v>0.29042288557213947</v>
      </c>
    </row>
    <row r="739" spans="1:13">
      <c r="A739" s="17">
        <v>7037</v>
      </c>
      <c r="B739" s="18" t="s">
        <v>205</v>
      </c>
      <c r="C739" s="17">
        <v>2</v>
      </c>
      <c r="D739" s="18" t="s">
        <v>206</v>
      </c>
      <c r="E739" s="18" t="s">
        <v>17</v>
      </c>
      <c r="F739" s="6">
        <v>131</v>
      </c>
      <c r="G739" s="6">
        <v>246</v>
      </c>
      <c r="H739" s="7">
        <f t="shared" si="44"/>
        <v>115</v>
      </c>
      <c r="I739" s="8">
        <f t="shared" si="45"/>
        <v>0.87786259541984735</v>
      </c>
      <c r="J739" s="2">
        <v>10.17</v>
      </c>
      <c r="K739" s="2">
        <v>21.6</v>
      </c>
      <c r="L739" s="3">
        <f t="shared" si="46"/>
        <v>11.430000000000001</v>
      </c>
      <c r="M739" s="8">
        <f t="shared" si="47"/>
        <v>1.1238938053097347</v>
      </c>
    </row>
    <row r="740" spans="1:13">
      <c r="A740" s="17">
        <v>7038</v>
      </c>
      <c r="B740" s="18" t="s">
        <v>134</v>
      </c>
      <c r="C740" s="17">
        <v>1</v>
      </c>
      <c r="D740" s="18" t="s">
        <v>134</v>
      </c>
      <c r="E740" s="18" t="s">
        <v>13</v>
      </c>
      <c r="F740" s="6">
        <v>4731</v>
      </c>
      <c r="G740" s="6">
        <v>4209</v>
      </c>
      <c r="H740" s="7">
        <f t="shared" si="44"/>
        <v>-522</v>
      </c>
      <c r="I740" s="8">
        <f t="shared" si="45"/>
        <v>-0.11033608116677235</v>
      </c>
      <c r="J740" s="2">
        <v>504.25</v>
      </c>
      <c r="K740" s="2">
        <v>460.61</v>
      </c>
      <c r="L740" s="3">
        <f t="shared" si="46"/>
        <v>-43.639999999999986</v>
      </c>
      <c r="M740" s="8">
        <f t="shared" si="47"/>
        <v>-8.6544372830937008E-2</v>
      </c>
    </row>
    <row r="741" spans="1:13">
      <c r="A741" s="17">
        <v>7038</v>
      </c>
      <c r="B741" s="18" t="s">
        <v>134</v>
      </c>
      <c r="C741" s="17">
        <v>1</v>
      </c>
      <c r="D741" s="18" t="s">
        <v>134</v>
      </c>
      <c r="E741" s="18" t="s">
        <v>15</v>
      </c>
      <c r="F741" s="6">
        <v>4125</v>
      </c>
      <c r="G741" s="6">
        <v>3927</v>
      </c>
      <c r="H741" s="7">
        <f t="shared" si="44"/>
        <v>-198</v>
      </c>
      <c r="I741" s="8">
        <f t="shared" si="45"/>
        <v>-4.8000000000000001E-2</v>
      </c>
      <c r="J741" s="2">
        <v>365.11</v>
      </c>
      <c r="K741" s="2">
        <v>401.71</v>
      </c>
      <c r="L741" s="3">
        <f t="shared" si="46"/>
        <v>36.599999999999966</v>
      </c>
      <c r="M741" s="8">
        <f t="shared" si="47"/>
        <v>0.10024376215387133</v>
      </c>
    </row>
    <row r="742" spans="1:13">
      <c r="A742" s="17">
        <v>8010</v>
      </c>
      <c r="B742" s="18" t="s">
        <v>507</v>
      </c>
      <c r="C742" s="17">
        <v>654</v>
      </c>
      <c r="D742" s="18" t="s">
        <v>508</v>
      </c>
      <c r="E742" s="18" t="s">
        <v>13</v>
      </c>
      <c r="F742" s="6">
        <v>2042</v>
      </c>
      <c r="G742" s="6">
        <v>1842</v>
      </c>
      <c r="H742" s="7">
        <f t="shared" si="44"/>
        <v>-200</v>
      </c>
      <c r="I742" s="8">
        <f t="shared" si="45"/>
        <v>-9.7943192948090105E-2</v>
      </c>
      <c r="J742" s="2">
        <v>103.01</v>
      </c>
      <c r="K742" s="2">
        <v>94.86</v>
      </c>
      <c r="L742" s="3">
        <f t="shared" si="46"/>
        <v>-8.1500000000000057</v>
      </c>
      <c r="M742" s="8">
        <f t="shared" si="47"/>
        <v>-7.9118532181341669E-2</v>
      </c>
    </row>
    <row r="743" spans="1:13">
      <c r="A743" s="17">
        <v>8010</v>
      </c>
      <c r="B743" s="18" t="s">
        <v>507</v>
      </c>
      <c r="C743" s="17">
        <v>654</v>
      </c>
      <c r="D743" s="18" t="s">
        <v>508</v>
      </c>
      <c r="E743" s="18" t="s">
        <v>15</v>
      </c>
      <c r="F743" s="6">
        <v>1937</v>
      </c>
      <c r="G743" s="6">
        <v>2396</v>
      </c>
      <c r="H743" s="7">
        <f t="shared" si="44"/>
        <v>459</v>
      </c>
      <c r="I743" s="8">
        <f t="shared" si="45"/>
        <v>0.23696437790397523</v>
      </c>
      <c r="J743" s="2">
        <v>97.45</v>
      </c>
      <c r="K743" s="2">
        <v>128.93</v>
      </c>
      <c r="L743" s="3">
        <f t="shared" si="46"/>
        <v>31.480000000000004</v>
      </c>
      <c r="M743" s="8">
        <f t="shared" si="47"/>
        <v>0.32303745510518217</v>
      </c>
    </row>
    <row r="744" spans="1:13">
      <c r="A744" s="17">
        <v>8042</v>
      </c>
      <c r="B744" s="18" t="s">
        <v>68</v>
      </c>
      <c r="C744" s="17">
        <v>369</v>
      </c>
      <c r="D744" s="18" t="s">
        <v>70</v>
      </c>
      <c r="E744" s="18" t="s">
        <v>14</v>
      </c>
      <c r="F744" s="6">
        <v>1010</v>
      </c>
      <c r="G744" s="6">
        <v>1207</v>
      </c>
      <c r="H744" s="7">
        <f t="shared" si="44"/>
        <v>197</v>
      </c>
      <c r="I744" s="8">
        <f t="shared" si="45"/>
        <v>0.19504950495049506</v>
      </c>
      <c r="J744" s="2">
        <v>72.14</v>
      </c>
      <c r="K744" s="2">
        <v>86.21</v>
      </c>
      <c r="L744" s="3">
        <f t="shared" si="46"/>
        <v>14.069999999999993</v>
      </c>
      <c r="M744" s="8">
        <f t="shared" si="47"/>
        <v>0.19503742722484049</v>
      </c>
    </row>
    <row r="745" spans="1:13">
      <c r="A745" s="17">
        <v>8042</v>
      </c>
      <c r="B745" s="18" t="s">
        <v>68</v>
      </c>
      <c r="C745" s="17">
        <v>369</v>
      </c>
      <c r="D745" s="18" t="s">
        <v>70</v>
      </c>
      <c r="E745" s="18" t="s">
        <v>16</v>
      </c>
      <c r="F745" s="6">
        <v>2051</v>
      </c>
      <c r="G745" s="6">
        <v>2675</v>
      </c>
      <c r="H745" s="7">
        <f t="shared" si="44"/>
        <v>624</v>
      </c>
      <c r="I745" s="8">
        <f t="shared" si="45"/>
        <v>0.30424183325207216</v>
      </c>
      <c r="J745" s="2">
        <v>146.5</v>
      </c>
      <c r="K745" s="2">
        <v>191.07</v>
      </c>
      <c r="L745" s="3">
        <f t="shared" si="46"/>
        <v>44.569999999999993</v>
      </c>
      <c r="M745" s="8">
        <f t="shared" si="47"/>
        <v>0.30423208191126277</v>
      </c>
    </row>
    <row r="746" spans="1:13">
      <c r="A746" s="17">
        <v>8042</v>
      </c>
      <c r="B746" s="18" t="s">
        <v>68</v>
      </c>
      <c r="C746" s="17">
        <v>469</v>
      </c>
      <c r="D746" s="18" t="s">
        <v>69</v>
      </c>
      <c r="E746" s="18" t="s">
        <v>14</v>
      </c>
      <c r="F746" s="6">
        <v>490</v>
      </c>
      <c r="G746" s="6">
        <v>339</v>
      </c>
      <c r="H746" s="7">
        <f t="shared" si="44"/>
        <v>-151</v>
      </c>
      <c r="I746" s="8">
        <f t="shared" si="45"/>
        <v>-0.30816326530612242</v>
      </c>
      <c r="J746" s="2">
        <v>35</v>
      </c>
      <c r="K746" s="2">
        <v>24.21</v>
      </c>
      <c r="L746" s="3">
        <f t="shared" si="46"/>
        <v>-10.79</v>
      </c>
      <c r="M746" s="8">
        <f t="shared" si="47"/>
        <v>-0.30828571428571427</v>
      </c>
    </row>
    <row r="747" spans="1:13">
      <c r="A747" s="17">
        <v>8042</v>
      </c>
      <c r="B747" s="18" t="s">
        <v>68</v>
      </c>
      <c r="C747" s="17">
        <v>469</v>
      </c>
      <c r="D747" s="18" t="s">
        <v>69</v>
      </c>
      <c r="E747" s="18" t="s">
        <v>16</v>
      </c>
      <c r="F747" s="6">
        <v>858</v>
      </c>
      <c r="G747" s="6">
        <v>1043</v>
      </c>
      <c r="H747" s="7">
        <f t="shared" si="44"/>
        <v>185</v>
      </c>
      <c r="I747" s="8">
        <f t="shared" si="45"/>
        <v>0.21561771561771562</v>
      </c>
      <c r="J747" s="2">
        <v>61.14</v>
      </c>
      <c r="K747" s="2">
        <v>74.5</v>
      </c>
      <c r="L747" s="3">
        <f t="shared" si="46"/>
        <v>13.36</v>
      </c>
      <c r="M747" s="8">
        <f t="shared" si="47"/>
        <v>0.21851488387307816</v>
      </c>
    </row>
  </sheetData>
  <autoFilter ref="A1:M747" xr:uid="{00000000-0009-0000-0000-000002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86"/>
  <sheetViews>
    <sheetView workbookViewId="0">
      <selection activeCell="A37" sqref="A37"/>
    </sheetView>
  </sheetViews>
  <sheetFormatPr defaultRowHeight="14.6"/>
  <cols>
    <col min="1" max="1" width="16" style="21" bestFit="1" customWidth="1"/>
    <col min="2" max="2" width="16" style="24" customWidth="1"/>
    <col min="3" max="3" width="16" style="21" customWidth="1"/>
    <col min="4" max="4" width="12.53515625" style="24" customWidth="1"/>
    <col min="5" max="5" width="15" style="24" customWidth="1"/>
    <col min="6" max="7" width="11.84375" customWidth="1"/>
  </cols>
  <sheetData>
    <row r="1" spans="1:7">
      <c r="A1" s="19" t="s">
        <v>566</v>
      </c>
      <c r="B1" s="5" t="s">
        <v>644</v>
      </c>
      <c r="C1" s="25" t="s">
        <v>645</v>
      </c>
      <c r="D1" s="22" t="s">
        <v>6</v>
      </c>
      <c r="E1" s="22" t="s">
        <v>7</v>
      </c>
      <c r="F1" s="4" t="s">
        <v>564</v>
      </c>
      <c r="G1" s="4" t="s">
        <v>565</v>
      </c>
    </row>
    <row r="2" spans="1:7">
      <c r="A2" s="20" t="s">
        <v>29</v>
      </c>
      <c r="B2" s="48">
        <f>IFERROR(VLOOKUP(A2,'# of Sessions'!A:B,2,0),0)</f>
        <v>14</v>
      </c>
      <c r="C2" s="48">
        <f>IFERROR(VLOOKUP(A2,'# of Texts'!A:B,2,0),0)</f>
        <v>7</v>
      </c>
      <c r="D2" s="23">
        <v>39650</v>
      </c>
      <c r="E2" s="23">
        <v>35386</v>
      </c>
      <c r="F2" s="7">
        <f>+E2-D2</f>
        <v>-4264</v>
      </c>
      <c r="G2" s="8">
        <f>IF(D2=0,"N/A",+F2/D2)</f>
        <v>-0.10754098360655738</v>
      </c>
    </row>
    <row r="3" spans="1:7">
      <c r="A3" s="20" t="s">
        <v>567</v>
      </c>
      <c r="B3" s="48">
        <f>IFERROR(VLOOKUP(A3,'# of Sessions'!A:B,2,0),0)</f>
        <v>0</v>
      </c>
      <c r="C3" s="48">
        <f>IFERROR(VLOOKUP(A3,'# of Texts'!A:B,2,0),0)</f>
        <v>0</v>
      </c>
      <c r="D3" s="23">
        <v>1684</v>
      </c>
      <c r="E3" s="23">
        <v>2844</v>
      </c>
      <c r="F3" s="7">
        <f t="shared" ref="F3:F66" si="0">+E3-D3</f>
        <v>1160</v>
      </c>
      <c r="G3" s="8">
        <f t="shared" ref="G3:G66" si="1">IF(D3=0,"N/A",+F3/D3)</f>
        <v>0.6888361045130641</v>
      </c>
    </row>
    <row r="4" spans="1:7">
      <c r="A4" s="20" t="s">
        <v>568</v>
      </c>
      <c r="B4" s="48">
        <f>IFERROR(VLOOKUP(A4,'# of Sessions'!A:B,2,0),0)</f>
        <v>133</v>
      </c>
      <c r="C4" s="48">
        <f>IFERROR(VLOOKUP(A4,'# of Texts'!A:B,2,0),0)</f>
        <v>45</v>
      </c>
      <c r="D4" s="23">
        <v>6049</v>
      </c>
      <c r="E4" s="23">
        <v>5162</v>
      </c>
      <c r="F4" s="7">
        <f t="shared" si="0"/>
        <v>-887</v>
      </c>
      <c r="G4" s="8">
        <f t="shared" si="1"/>
        <v>-0.14663580757149941</v>
      </c>
    </row>
    <row r="5" spans="1:7">
      <c r="A5" s="20" t="s">
        <v>569</v>
      </c>
      <c r="B5" s="48">
        <f>IFERROR(VLOOKUP(A5,'# of Sessions'!A:B,2,0),0)</f>
        <v>656</v>
      </c>
      <c r="C5" s="48">
        <f>IFERROR(VLOOKUP(A5,'# of Texts'!A:B,2,0),0)</f>
        <v>184</v>
      </c>
      <c r="D5" s="23">
        <v>72697</v>
      </c>
      <c r="E5" s="23">
        <v>68248</v>
      </c>
      <c r="F5" s="7">
        <f t="shared" si="0"/>
        <v>-4449</v>
      </c>
      <c r="G5" s="8">
        <f t="shared" si="1"/>
        <v>-6.11992241770637E-2</v>
      </c>
    </row>
    <row r="6" spans="1:7">
      <c r="A6" s="20" t="s">
        <v>570</v>
      </c>
      <c r="B6" s="48">
        <f>IFERROR(VLOOKUP(A6,'# of Sessions'!A:B,2,0),0)</f>
        <v>1</v>
      </c>
      <c r="C6" s="48">
        <f>IFERROR(VLOOKUP(A6,'# of Texts'!A:B,2,0),0)</f>
        <v>1</v>
      </c>
      <c r="D6" s="23">
        <v>4295</v>
      </c>
      <c r="E6" s="23">
        <v>3832</v>
      </c>
      <c r="F6" s="7">
        <f t="shared" si="0"/>
        <v>-463</v>
      </c>
      <c r="G6" s="8">
        <f t="shared" si="1"/>
        <v>-0.10779976717112923</v>
      </c>
    </row>
    <row r="7" spans="1:7">
      <c r="A7" s="20" t="s">
        <v>571</v>
      </c>
      <c r="B7" s="48">
        <f>IFERROR(VLOOKUP(A7,'# of Sessions'!A:B,2,0),0)</f>
        <v>0</v>
      </c>
      <c r="C7" s="48">
        <f>IFERROR(VLOOKUP(A7,'# of Texts'!A:B,2,0),0)</f>
        <v>0</v>
      </c>
      <c r="D7" s="23">
        <v>4581</v>
      </c>
      <c r="E7" s="23">
        <v>3547</v>
      </c>
      <c r="F7" s="7">
        <f t="shared" si="0"/>
        <v>-1034</v>
      </c>
      <c r="G7" s="8">
        <f t="shared" si="1"/>
        <v>-0.22571490940842612</v>
      </c>
    </row>
    <row r="8" spans="1:7">
      <c r="A8" s="20" t="s">
        <v>572</v>
      </c>
      <c r="B8" s="48">
        <f>IFERROR(VLOOKUP(A8,'# of Sessions'!A:B,2,0),0)</f>
        <v>0</v>
      </c>
      <c r="C8" s="48">
        <f>IFERROR(VLOOKUP(A8,'# of Texts'!A:B,2,0),0)</f>
        <v>0</v>
      </c>
      <c r="D8" s="23">
        <v>346</v>
      </c>
      <c r="E8" s="23">
        <v>255</v>
      </c>
      <c r="F8" s="7">
        <f t="shared" si="0"/>
        <v>-91</v>
      </c>
      <c r="G8" s="8">
        <f t="shared" si="1"/>
        <v>-0.26300578034682082</v>
      </c>
    </row>
    <row r="9" spans="1:7">
      <c r="A9" s="20" t="s">
        <v>573</v>
      </c>
      <c r="B9" s="48">
        <f>IFERROR(VLOOKUP(A9,'# of Sessions'!A:B,2,0),0)</f>
        <v>0</v>
      </c>
      <c r="C9" s="48">
        <f>IFERROR(VLOOKUP(A9,'# of Texts'!A:B,2,0),0)</f>
        <v>1</v>
      </c>
      <c r="D9" s="23">
        <v>3845</v>
      </c>
      <c r="E9" s="23">
        <v>2757</v>
      </c>
      <c r="F9" s="7">
        <f t="shared" si="0"/>
        <v>-1088</v>
      </c>
      <c r="G9" s="8">
        <f t="shared" si="1"/>
        <v>-0.28296488946684006</v>
      </c>
    </row>
    <row r="10" spans="1:7">
      <c r="A10" s="20" t="s">
        <v>43</v>
      </c>
      <c r="B10" s="48">
        <f>IFERROR(VLOOKUP(A10,'# of Sessions'!A:B,2,0),0)</f>
        <v>187</v>
      </c>
      <c r="C10" s="48">
        <f>IFERROR(VLOOKUP(A10,'# of Texts'!A:B,2,0),0)</f>
        <v>12</v>
      </c>
      <c r="D10" s="23">
        <v>12390</v>
      </c>
      <c r="E10" s="23">
        <v>10328</v>
      </c>
      <c r="F10" s="7">
        <f t="shared" si="0"/>
        <v>-2062</v>
      </c>
      <c r="G10" s="8">
        <f t="shared" si="1"/>
        <v>-0.16642453591606135</v>
      </c>
    </row>
    <row r="11" spans="1:7">
      <c r="A11" s="20" t="s">
        <v>574</v>
      </c>
      <c r="B11" s="48">
        <f>IFERROR(VLOOKUP(A11,'# of Sessions'!A:B,2,0),0)</f>
        <v>31</v>
      </c>
      <c r="C11" s="48">
        <f>IFERROR(VLOOKUP(A11,'# of Texts'!A:B,2,0),0)</f>
        <v>27</v>
      </c>
      <c r="D11" s="23">
        <v>18942</v>
      </c>
      <c r="E11" s="23">
        <v>18015</v>
      </c>
      <c r="F11" s="7">
        <f t="shared" si="0"/>
        <v>-927</v>
      </c>
      <c r="G11" s="8">
        <f t="shared" si="1"/>
        <v>-4.8938866012036744E-2</v>
      </c>
    </row>
    <row r="12" spans="1:7">
      <c r="A12" s="20" t="s">
        <v>273</v>
      </c>
      <c r="B12" s="48">
        <f>IFERROR(VLOOKUP(A12,'# of Sessions'!A:B,2,0),0)</f>
        <v>80</v>
      </c>
      <c r="C12" s="48">
        <f>IFERROR(VLOOKUP(A12,'# of Texts'!A:B,2,0),0)</f>
        <v>18</v>
      </c>
      <c r="D12" s="23">
        <v>15874</v>
      </c>
      <c r="E12" s="23">
        <v>18971</v>
      </c>
      <c r="F12" s="7">
        <f t="shared" si="0"/>
        <v>3097</v>
      </c>
      <c r="G12" s="8">
        <f t="shared" si="1"/>
        <v>0.19509890386796019</v>
      </c>
    </row>
    <row r="13" spans="1:7">
      <c r="A13" s="20" t="s">
        <v>575</v>
      </c>
      <c r="B13" s="48">
        <f>IFERROR(VLOOKUP(A13,'# of Sessions'!A:B,2,0),0)</f>
        <v>5</v>
      </c>
      <c r="C13" s="48">
        <f>IFERROR(VLOOKUP(A13,'# of Texts'!A:B,2,0),0)</f>
        <v>1</v>
      </c>
      <c r="D13" s="23">
        <v>2194</v>
      </c>
      <c r="E13" s="23">
        <v>2983</v>
      </c>
      <c r="F13" s="7">
        <f t="shared" si="0"/>
        <v>789</v>
      </c>
      <c r="G13" s="8">
        <f t="shared" si="1"/>
        <v>0.35961713764813125</v>
      </c>
    </row>
    <row r="14" spans="1:7">
      <c r="A14" s="20" t="s">
        <v>576</v>
      </c>
      <c r="B14" s="48">
        <f>IFERROR(VLOOKUP(A14,'# of Sessions'!A:B,2,0),0)</f>
        <v>1</v>
      </c>
      <c r="C14" s="48">
        <f>IFERROR(VLOOKUP(A14,'# of Texts'!A:B,2,0),0)</f>
        <v>1</v>
      </c>
      <c r="D14" s="23">
        <v>3065</v>
      </c>
      <c r="E14" s="23">
        <v>4163</v>
      </c>
      <c r="F14" s="7">
        <f t="shared" si="0"/>
        <v>1098</v>
      </c>
      <c r="G14" s="8">
        <f t="shared" si="1"/>
        <v>0.35823817292006527</v>
      </c>
    </row>
    <row r="15" spans="1:7">
      <c r="A15" s="20" t="s">
        <v>577</v>
      </c>
      <c r="B15" s="48">
        <f>IFERROR(VLOOKUP(A15,'# of Sessions'!A:B,2,0),0)</f>
        <v>3</v>
      </c>
      <c r="C15" s="48">
        <f>IFERROR(VLOOKUP(A15,'# of Texts'!A:B,2,0),0)</f>
        <v>0</v>
      </c>
      <c r="D15" s="23">
        <v>4509</v>
      </c>
      <c r="E15" s="23">
        <v>3679</v>
      </c>
      <c r="F15" s="7">
        <f t="shared" si="0"/>
        <v>-830</v>
      </c>
      <c r="G15" s="8">
        <f t="shared" si="1"/>
        <v>-0.184076291860723</v>
      </c>
    </row>
    <row r="16" spans="1:7">
      <c r="A16" s="20" t="s">
        <v>578</v>
      </c>
      <c r="B16" s="48">
        <f>IFERROR(VLOOKUP(A16,'# of Sessions'!A:B,2,0),0)</f>
        <v>2</v>
      </c>
      <c r="C16" s="48">
        <f>IFERROR(VLOOKUP(A16,'# of Texts'!A:B,2,0),0)</f>
        <v>7</v>
      </c>
      <c r="D16" s="23">
        <v>3226</v>
      </c>
      <c r="E16" s="23">
        <v>3089</v>
      </c>
      <c r="F16" s="7">
        <f t="shared" si="0"/>
        <v>-137</v>
      </c>
      <c r="G16" s="8">
        <f t="shared" si="1"/>
        <v>-4.2467451952882825E-2</v>
      </c>
    </row>
    <row r="17" spans="1:7">
      <c r="A17" s="20" t="s">
        <v>579</v>
      </c>
      <c r="B17" s="48">
        <f>IFERROR(VLOOKUP(A17,'# of Sessions'!A:B,2,0),0)</f>
        <v>17</v>
      </c>
      <c r="C17" s="48">
        <f>IFERROR(VLOOKUP(A17,'# of Texts'!A:B,2,0),0)</f>
        <v>2</v>
      </c>
      <c r="D17" s="23">
        <v>18226</v>
      </c>
      <c r="E17" s="23">
        <v>14743</v>
      </c>
      <c r="F17" s="7">
        <f t="shared" si="0"/>
        <v>-3483</v>
      </c>
      <c r="G17" s="8">
        <f t="shared" si="1"/>
        <v>-0.19110062548008339</v>
      </c>
    </row>
    <row r="18" spans="1:7">
      <c r="A18" s="20" t="s">
        <v>580</v>
      </c>
      <c r="B18" s="48">
        <f>IFERROR(VLOOKUP(A18,'# of Sessions'!A:B,2,0),0)</f>
        <v>6</v>
      </c>
      <c r="C18" s="48">
        <f>IFERROR(VLOOKUP(A18,'# of Texts'!A:B,2,0),0)</f>
        <v>4</v>
      </c>
      <c r="D18" s="23">
        <v>9757</v>
      </c>
      <c r="E18" s="23">
        <v>5268</v>
      </c>
      <c r="F18" s="7">
        <f t="shared" si="0"/>
        <v>-4489</v>
      </c>
      <c r="G18" s="8">
        <f t="shared" si="1"/>
        <v>-0.46007994260530899</v>
      </c>
    </row>
    <row r="19" spans="1:7">
      <c r="A19" s="20" t="s">
        <v>581</v>
      </c>
      <c r="B19" s="48">
        <f>IFERROR(VLOOKUP(A19,'# of Sessions'!A:B,2,0),0)</f>
        <v>60</v>
      </c>
      <c r="C19" s="48">
        <f>IFERROR(VLOOKUP(A19,'# of Texts'!A:B,2,0),0)</f>
        <v>14</v>
      </c>
      <c r="D19" s="23">
        <v>14733</v>
      </c>
      <c r="E19" s="23">
        <v>20287</v>
      </c>
      <c r="F19" s="7">
        <f t="shared" si="0"/>
        <v>5554</v>
      </c>
      <c r="G19" s="8">
        <f t="shared" si="1"/>
        <v>0.37697685467997011</v>
      </c>
    </row>
    <row r="20" spans="1:7">
      <c r="A20" s="20" t="s">
        <v>582</v>
      </c>
      <c r="B20" s="48">
        <f>IFERROR(VLOOKUP(A20,'# of Sessions'!A:B,2,0),0)</f>
        <v>0</v>
      </c>
      <c r="C20" s="48">
        <f>IFERROR(VLOOKUP(A20,'# of Texts'!A:B,2,0),0)</f>
        <v>4</v>
      </c>
      <c r="D20" s="23">
        <v>1014</v>
      </c>
      <c r="E20" s="23">
        <v>3710</v>
      </c>
      <c r="F20" s="7">
        <f t="shared" si="0"/>
        <v>2696</v>
      </c>
      <c r="G20" s="8">
        <f t="shared" si="1"/>
        <v>2.6587771203155817</v>
      </c>
    </row>
    <row r="21" spans="1:7">
      <c r="A21" s="20" t="s">
        <v>583</v>
      </c>
      <c r="B21" s="48">
        <f>IFERROR(VLOOKUP(A21,'# of Sessions'!A:B,2,0),0)</f>
        <v>4</v>
      </c>
      <c r="C21" s="48">
        <f>IFERROR(VLOOKUP(A21,'# of Texts'!A:B,2,0),0)</f>
        <v>3</v>
      </c>
      <c r="D21" s="23">
        <v>5301</v>
      </c>
      <c r="E21" s="23">
        <v>5175</v>
      </c>
      <c r="F21" s="7">
        <f t="shared" si="0"/>
        <v>-126</v>
      </c>
      <c r="G21" s="8">
        <f t="shared" si="1"/>
        <v>-2.3769100169779286E-2</v>
      </c>
    </row>
    <row r="22" spans="1:7">
      <c r="A22" s="20" t="s">
        <v>584</v>
      </c>
      <c r="B22" s="48">
        <f>IFERROR(VLOOKUP(A22,'# of Sessions'!A:B,2,0),0)</f>
        <v>637</v>
      </c>
      <c r="C22" s="48">
        <f>IFERROR(VLOOKUP(A22,'# of Texts'!A:B,2,0),0)</f>
        <v>191</v>
      </c>
      <c r="D22" s="23">
        <v>95785</v>
      </c>
      <c r="E22" s="23">
        <v>94144</v>
      </c>
      <c r="F22" s="7">
        <f t="shared" si="0"/>
        <v>-1641</v>
      </c>
      <c r="G22" s="8">
        <f t="shared" si="1"/>
        <v>-1.7132118807746517E-2</v>
      </c>
    </row>
    <row r="23" spans="1:7">
      <c r="A23" s="20" t="s">
        <v>585</v>
      </c>
      <c r="B23" s="48">
        <f>IFERROR(VLOOKUP(A23,'# of Sessions'!A:B,2,0),0)</f>
        <v>89</v>
      </c>
      <c r="C23" s="48">
        <f>IFERROR(VLOOKUP(A23,'# of Texts'!A:B,2,0),0)</f>
        <v>28</v>
      </c>
      <c r="D23" s="23">
        <v>27130</v>
      </c>
      <c r="E23" s="23">
        <v>19918</v>
      </c>
      <c r="F23" s="7">
        <f t="shared" si="0"/>
        <v>-7212</v>
      </c>
      <c r="G23" s="8">
        <f t="shared" si="1"/>
        <v>-0.26583118319203836</v>
      </c>
    </row>
    <row r="24" spans="1:7">
      <c r="A24" s="20" t="s">
        <v>586</v>
      </c>
      <c r="B24" s="48">
        <f>IFERROR(VLOOKUP(A24,'# of Sessions'!A:B,2,0),0)</f>
        <v>7</v>
      </c>
      <c r="C24" s="48">
        <f>IFERROR(VLOOKUP(A24,'# of Texts'!A:B,2,0),0)</f>
        <v>14</v>
      </c>
      <c r="D24" s="23">
        <v>7034</v>
      </c>
      <c r="E24" s="23">
        <v>6974</v>
      </c>
      <c r="F24" s="7">
        <f t="shared" si="0"/>
        <v>-60</v>
      </c>
      <c r="G24" s="8">
        <f t="shared" si="1"/>
        <v>-8.5299971566676139E-3</v>
      </c>
    </row>
    <row r="25" spans="1:7">
      <c r="A25" s="20" t="s">
        <v>587</v>
      </c>
      <c r="B25" s="48">
        <f>IFERROR(VLOOKUP(A25,'# of Sessions'!A:B,2,0),0)</f>
        <v>0</v>
      </c>
      <c r="C25" s="48">
        <f>IFERROR(VLOOKUP(A25,'# of Texts'!A:B,2,0),0)</f>
        <v>2</v>
      </c>
      <c r="D25" s="23">
        <v>333</v>
      </c>
      <c r="E25" s="23">
        <v>472</v>
      </c>
      <c r="F25" s="7">
        <f t="shared" si="0"/>
        <v>139</v>
      </c>
      <c r="G25" s="8">
        <f t="shared" si="1"/>
        <v>0.41741741741741739</v>
      </c>
    </row>
    <row r="26" spans="1:7">
      <c r="A26" s="20" t="s">
        <v>588</v>
      </c>
      <c r="B26" s="48">
        <f>IFERROR(VLOOKUP(A26,'# of Sessions'!A:B,2,0),0)</f>
        <v>0</v>
      </c>
      <c r="C26" s="48">
        <f>IFERROR(VLOOKUP(A26,'# of Texts'!A:B,2,0),0)</f>
        <v>2</v>
      </c>
      <c r="D26" s="23">
        <v>1977</v>
      </c>
      <c r="E26" s="23">
        <v>2683</v>
      </c>
      <c r="F26" s="7">
        <f t="shared" si="0"/>
        <v>706</v>
      </c>
      <c r="G26" s="8">
        <f t="shared" si="1"/>
        <v>0.35710672736469395</v>
      </c>
    </row>
    <row r="27" spans="1:7">
      <c r="A27" s="20" t="s">
        <v>32</v>
      </c>
      <c r="B27" s="48">
        <f>IFERROR(VLOOKUP(A27,'# of Sessions'!A:B,2,0),0)</f>
        <v>3381</v>
      </c>
      <c r="C27" s="48">
        <f>IFERROR(VLOOKUP(A27,'# of Texts'!A:B,2,0),0)</f>
        <v>316</v>
      </c>
      <c r="D27" s="23">
        <v>312986</v>
      </c>
      <c r="E27" s="23">
        <v>284833</v>
      </c>
      <c r="F27" s="7">
        <f t="shared" si="0"/>
        <v>-28153</v>
      </c>
      <c r="G27" s="8">
        <f t="shared" si="1"/>
        <v>-8.994971021068035E-2</v>
      </c>
    </row>
    <row r="28" spans="1:7">
      <c r="A28" s="20" t="s">
        <v>589</v>
      </c>
      <c r="B28" s="48">
        <f>IFERROR(VLOOKUP(A28,'# of Sessions'!A:B,2,0),0)</f>
        <v>0</v>
      </c>
      <c r="C28" s="48">
        <f>IFERROR(VLOOKUP(A28,'# of Texts'!A:B,2,0),0)</f>
        <v>2</v>
      </c>
      <c r="D28" s="23">
        <v>306</v>
      </c>
      <c r="E28" s="23">
        <v>239</v>
      </c>
      <c r="F28" s="7">
        <f t="shared" si="0"/>
        <v>-67</v>
      </c>
      <c r="G28" s="8">
        <f t="shared" si="1"/>
        <v>-0.21895424836601307</v>
      </c>
    </row>
    <row r="29" spans="1:7">
      <c r="A29" s="20" t="s">
        <v>590</v>
      </c>
      <c r="B29" s="48">
        <f>IFERROR(VLOOKUP(A29,'# of Sessions'!A:B,2,0),0)</f>
        <v>14</v>
      </c>
      <c r="C29" s="48">
        <f>IFERROR(VLOOKUP(A29,'# of Texts'!A:B,2,0),0)</f>
        <v>9</v>
      </c>
      <c r="D29" s="23">
        <v>3373</v>
      </c>
      <c r="E29" s="23">
        <v>3182</v>
      </c>
      <c r="F29" s="7">
        <f t="shared" si="0"/>
        <v>-191</v>
      </c>
      <c r="G29" s="8">
        <f t="shared" si="1"/>
        <v>-5.6626148828935664E-2</v>
      </c>
    </row>
    <row r="30" spans="1:7">
      <c r="A30" s="20" t="s">
        <v>591</v>
      </c>
      <c r="B30" s="48">
        <f>IFERROR(VLOOKUP(A30,'# of Sessions'!A:B,2,0),0)</f>
        <v>0</v>
      </c>
      <c r="C30" s="48">
        <f>IFERROR(VLOOKUP(A30,'# of Texts'!A:B,2,0),0)</f>
        <v>4</v>
      </c>
      <c r="D30" s="23">
        <v>2196</v>
      </c>
      <c r="E30" s="23">
        <v>2093</v>
      </c>
      <c r="F30" s="7">
        <f t="shared" si="0"/>
        <v>-103</v>
      </c>
      <c r="G30" s="8">
        <f t="shared" si="1"/>
        <v>-4.6903460837887066E-2</v>
      </c>
    </row>
    <row r="31" spans="1:7">
      <c r="A31" s="20" t="s">
        <v>592</v>
      </c>
      <c r="B31" s="48">
        <f>IFERROR(VLOOKUP(A31,'# of Sessions'!A:B,2,0),0)</f>
        <v>0</v>
      </c>
      <c r="C31" s="48">
        <f>IFERROR(VLOOKUP(A31,'# of Texts'!A:B,2,0),0)</f>
        <v>1</v>
      </c>
      <c r="D31" s="23">
        <v>2685</v>
      </c>
      <c r="E31" s="23">
        <v>3233</v>
      </c>
      <c r="F31" s="7">
        <f t="shared" si="0"/>
        <v>548</v>
      </c>
      <c r="G31" s="8">
        <f t="shared" si="1"/>
        <v>0.20409683426443204</v>
      </c>
    </row>
    <row r="32" spans="1:7">
      <c r="A32" s="20" t="s">
        <v>593</v>
      </c>
      <c r="B32" s="48">
        <f>IFERROR(VLOOKUP(A32,'# of Sessions'!A:B,2,0),0)</f>
        <v>46</v>
      </c>
      <c r="C32" s="48">
        <f>IFERROR(VLOOKUP(A32,'# of Texts'!A:B,2,0),0)</f>
        <v>33</v>
      </c>
      <c r="D32" s="23">
        <v>10219</v>
      </c>
      <c r="E32" s="23">
        <v>9908</v>
      </c>
      <c r="F32" s="7">
        <f t="shared" si="0"/>
        <v>-311</v>
      </c>
      <c r="G32" s="8">
        <f t="shared" si="1"/>
        <v>-3.0433506213915256E-2</v>
      </c>
    </row>
    <row r="33" spans="1:7">
      <c r="A33" s="20" t="s">
        <v>594</v>
      </c>
      <c r="B33" s="48">
        <f>IFERROR(VLOOKUP(A33,'# of Sessions'!A:B,2,0),0)</f>
        <v>6</v>
      </c>
      <c r="C33" s="48">
        <f>IFERROR(VLOOKUP(A33,'# of Texts'!A:B,2,0),0)</f>
        <v>0</v>
      </c>
      <c r="D33" s="23">
        <v>9958</v>
      </c>
      <c r="E33" s="23">
        <v>10095</v>
      </c>
      <c r="F33" s="7">
        <f t="shared" si="0"/>
        <v>137</v>
      </c>
      <c r="G33" s="8">
        <f t="shared" si="1"/>
        <v>1.3757782687286604E-2</v>
      </c>
    </row>
    <row r="34" spans="1:7">
      <c r="A34" s="20" t="s">
        <v>595</v>
      </c>
      <c r="B34" s="48">
        <f>IFERROR(VLOOKUP(A34,'# of Sessions'!A:B,2,0),0)</f>
        <v>0</v>
      </c>
      <c r="C34" s="48">
        <f>IFERROR(VLOOKUP(A34,'# of Texts'!A:B,2,0),0)</f>
        <v>102</v>
      </c>
      <c r="D34" s="23">
        <v>13431</v>
      </c>
      <c r="E34" s="23">
        <v>16707</v>
      </c>
      <c r="F34" s="7">
        <f t="shared" si="0"/>
        <v>3276</v>
      </c>
      <c r="G34" s="8">
        <f t="shared" si="1"/>
        <v>0.24391333482242572</v>
      </c>
    </row>
    <row r="35" spans="1:7">
      <c r="A35" s="20" t="s">
        <v>596</v>
      </c>
      <c r="B35" s="48">
        <f>IFERROR(VLOOKUP(A35,'# of Sessions'!A:B,2,0),0)</f>
        <v>0</v>
      </c>
      <c r="C35" s="48">
        <f>IFERROR(VLOOKUP(A35,'# of Texts'!A:B,2,0),0)</f>
        <v>1</v>
      </c>
      <c r="D35" s="23">
        <v>9973</v>
      </c>
      <c r="E35" s="23">
        <v>7754</v>
      </c>
      <c r="F35" s="7">
        <f t="shared" si="0"/>
        <v>-2219</v>
      </c>
      <c r="G35" s="8">
        <f t="shared" si="1"/>
        <v>-0.22250075203048231</v>
      </c>
    </row>
    <row r="36" spans="1:7">
      <c r="A36" s="20" t="s">
        <v>597</v>
      </c>
      <c r="B36" s="48">
        <f>IFERROR(VLOOKUP(A36,'# of Sessions'!A:B,2,0),0)</f>
        <v>0</v>
      </c>
      <c r="C36" s="48">
        <f>IFERROR(VLOOKUP(A36,'# of Texts'!A:B,2,0),0)</f>
        <v>2</v>
      </c>
      <c r="D36" s="23">
        <v>543</v>
      </c>
      <c r="E36" s="23">
        <v>539</v>
      </c>
      <c r="F36" s="7">
        <f t="shared" si="0"/>
        <v>-4</v>
      </c>
      <c r="G36" s="8">
        <f t="shared" si="1"/>
        <v>-7.3664825046040518E-3</v>
      </c>
    </row>
    <row r="37" spans="1:7">
      <c r="A37" s="20" t="s">
        <v>598</v>
      </c>
      <c r="B37" s="48">
        <f>IFERROR(VLOOKUP(A37,'# of Sessions'!A:B,2,0),0)</f>
        <v>8</v>
      </c>
      <c r="C37" s="48">
        <f>IFERROR(VLOOKUP(A37,'# of Texts'!A:B,2,0),0)</f>
        <v>0</v>
      </c>
      <c r="D37" s="23">
        <v>784</v>
      </c>
      <c r="E37" s="23">
        <v>2684</v>
      </c>
      <c r="F37" s="7">
        <f t="shared" si="0"/>
        <v>1900</v>
      </c>
      <c r="G37" s="8">
        <f t="shared" si="1"/>
        <v>2.4234693877551021</v>
      </c>
    </row>
    <row r="38" spans="1:7">
      <c r="A38" s="20" t="s">
        <v>599</v>
      </c>
      <c r="B38" s="48">
        <f>IFERROR(VLOOKUP(A38,'# of Sessions'!A:B,2,0),0)</f>
        <v>93</v>
      </c>
      <c r="C38" s="48">
        <f>IFERROR(VLOOKUP(A38,'# of Texts'!A:B,2,0),0)</f>
        <v>60</v>
      </c>
      <c r="D38" s="23">
        <v>34831</v>
      </c>
      <c r="E38" s="23">
        <v>35068</v>
      </c>
      <c r="F38" s="7">
        <f t="shared" si="0"/>
        <v>237</v>
      </c>
      <c r="G38" s="8">
        <f t="shared" si="1"/>
        <v>6.8042835405242455E-3</v>
      </c>
    </row>
    <row r="39" spans="1:7">
      <c r="A39" s="20" t="s">
        <v>600</v>
      </c>
      <c r="B39" s="48">
        <f>IFERROR(VLOOKUP(A39,'# of Sessions'!A:B,2,0),0)</f>
        <v>3</v>
      </c>
      <c r="C39" s="48">
        <f>IFERROR(VLOOKUP(A39,'# of Texts'!A:B,2,0),0)</f>
        <v>3</v>
      </c>
      <c r="D39" s="23">
        <v>2579</v>
      </c>
      <c r="E39" s="23">
        <v>8601</v>
      </c>
      <c r="F39" s="7">
        <f t="shared" si="0"/>
        <v>6022</v>
      </c>
      <c r="G39" s="8">
        <f t="shared" si="1"/>
        <v>2.3350135711516091</v>
      </c>
    </row>
    <row r="40" spans="1:7">
      <c r="A40" s="20" t="s">
        <v>601</v>
      </c>
      <c r="B40" s="48">
        <f>IFERROR(VLOOKUP(A40,'# of Sessions'!A:B,2,0),0)</f>
        <v>51</v>
      </c>
      <c r="C40" s="48">
        <f>IFERROR(VLOOKUP(A40,'# of Texts'!A:B,2,0),0)</f>
        <v>5</v>
      </c>
      <c r="D40" s="23">
        <v>9450</v>
      </c>
      <c r="E40" s="23">
        <v>8521</v>
      </c>
      <c r="F40" s="7">
        <f t="shared" si="0"/>
        <v>-929</v>
      </c>
      <c r="G40" s="8">
        <f t="shared" si="1"/>
        <v>-9.8306878306878301E-2</v>
      </c>
    </row>
    <row r="41" spans="1:7">
      <c r="A41" s="20" t="s">
        <v>602</v>
      </c>
      <c r="B41" s="48">
        <f>IFERROR(VLOOKUP(A41,'# of Sessions'!A:B,2,0),0)</f>
        <v>1</v>
      </c>
      <c r="C41" s="48">
        <f>IFERROR(VLOOKUP(A41,'# of Texts'!A:B,2,0),0)</f>
        <v>16</v>
      </c>
      <c r="D41" s="23">
        <v>7104</v>
      </c>
      <c r="E41" s="23">
        <v>7083</v>
      </c>
      <c r="F41" s="7">
        <f t="shared" si="0"/>
        <v>-21</v>
      </c>
      <c r="G41" s="8">
        <f t="shared" si="1"/>
        <v>-2.9560810810810812E-3</v>
      </c>
    </row>
    <row r="42" spans="1:7">
      <c r="A42" s="20" t="s">
        <v>603</v>
      </c>
      <c r="B42" s="48">
        <f>IFERROR(VLOOKUP(A42,'# of Sessions'!A:B,2,0),0)</f>
        <v>10</v>
      </c>
      <c r="C42" s="48">
        <f>IFERROR(VLOOKUP(A42,'# of Texts'!A:B,2,0),0)</f>
        <v>1</v>
      </c>
      <c r="D42" s="23">
        <v>5264</v>
      </c>
      <c r="E42" s="23">
        <v>5834</v>
      </c>
      <c r="F42" s="7">
        <f t="shared" si="0"/>
        <v>570</v>
      </c>
      <c r="G42" s="8">
        <f t="shared" si="1"/>
        <v>0.10828267477203647</v>
      </c>
    </row>
    <row r="43" spans="1:7">
      <c r="A43" s="20" t="s">
        <v>604</v>
      </c>
      <c r="B43" s="48">
        <f>IFERROR(VLOOKUP(A43,'# of Sessions'!A:B,2,0),0)</f>
        <v>49</v>
      </c>
      <c r="C43" s="48">
        <f>IFERROR(VLOOKUP(A43,'# of Texts'!A:B,2,0),0)</f>
        <v>8</v>
      </c>
      <c r="D43" s="23">
        <v>2212</v>
      </c>
      <c r="E43" s="23">
        <v>1409</v>
      </c>
      <c r="F43" s="7">
        <f t="shared" si="0"/>
        <v>-803</v>
      </c>
      <c r="G43" s="8">
        <f t="shared" si="1"/>
        <v>-0.36301989150090413</v>
      </c>
    </row>
    <row r="44" spans="1:7">
      <c r="A44" s="20" t="s">
        <v>605</v>
      </c>
      <c r="B44" s="48">
        <f>IFERROR(VLOOKUP(A44,'# of Sessions'!A:B,2,0),0)</f>
        <v>103</v>
      </c>
      <c r="C44" s="48">
        <f>IFERROR(VLOOKUP(A44,'# of Texts'!A:B,2,0),0)</f>
        <v>12</v>
      </c>
      <c r="D44" s="23">
        <v>14636</v>
      </c>
      <c r="E44" s="23">
        <v>14465</v>
      </c>
      <c r="F44" s="7">
        <f t="shared" si="0"/>
        <v>-171</v>
      </c>
      <c r="G44" s="8">
        <f t="shared" si="1"/>
        <v>-1.1683520087455589E-2</v>
      </c>
    </row>
    <row r="45" spans="1:7">
      <c r="A45" s="20" t="s">
        <v>606</v>
      </c>
      <c r="B45" s="48">
        <f>IFERROR(VLOOKUP(A45,'# of Sessions'!A:B,2,0),0)</f>
        <v>421</v>
      </c>
      <c r="C45" s="48">
        <f>IFERROR(VLOOKUP(A45,'# of Texts'!A:B,2,0),0)</f>
        <v>493</v>
      </c>
      <c r="D45" s="23">
        <v>59641</v>
      </c>
      <c r="E45" s="23">
        <v>62926</v>
      </c>
      <c r="F45" s="7">
        <f t="shared" si="0"/>
        <v>3285</v>
      </c>
      <c r="G45" s="8">
        <f t="shared" si="1"/>
        <v>5.5079559363525092E-2</v>
      </c>
    </row>
    <row r="46" spans="1:7">
      <c r="A46" s="20" t="s">
        <v>301</v>
      </c>
      <c r="B46" s="48">
        <f>IFERROR(VLOOKUP(A46,'# of Sessions'!A:B,2,0),0)</f>
        <v>1</v>
      </c>
      <c r="C46" s="48">
        <f>IFERROR(VLOOKUP(A46,'# of Texts'!A:B,2,0),0)</f>
        <v>0</v>
      </c>
      <c r="D46" s="23">
        <v>2767</v>
      </c>
      <c r="E46" s="23">
        <v>1509</v>
      </c>
      <c r="F46" s="7">
        <f t="shared" si="0"/>
        <v>-1258</v>
      </c>
      <c r="G46" s="8">
        <f t="shared" si="1"/>
        <v>-0.45464401879291649</v>
      </c>
    </row>
    <row r="47" spans="1:7">
      <c r="A47" s="20" t="s">
        <v>607</v>
      </c>
      <c r="B47" s="48">
        <f>IFERROR(VLOOKUP(A47,'# of Sessions'!A:B,2,0),0)</f>
        <v>0</v>
      </c>
      <c r="C47" s="48">
        <f>IFERROR(VLOOKUP(A47,'# of Texts'!A:B,2,0),0)</f>
        <v>1</v>
      </c>
      <c r="D47" s="23">
        <v>4323</v>
      </c>
      <c r="E47" s="23">
        <v>3881</v>
      </c>
      <c r="F47" s="7">
        <f t="shared" si="0"/>
        <v>-442</v>
      </c>
      <c r="G47" s="8">
        <f t="shared" si="1"/>
        <v>-0.10224381216747629</v>
      </c>
    </row>
    <row r="48" spans="1:7">
      <c r="A48" s="20" t="s">
        <v>608</v>
      </c>
      <c r="B48" s="48">
        <f>IFERROR(VLOOKUP(A48,'# of Sessions'!A:B,2,0),0)</f>
        <v>0</v>
      </c>
      <c r="C48" s="48">
        <f>IFERROR(VLOOKUP(A48,'# of Texts'!A:B,2,0),0)</f>
        <v>2</v>
      </c>
      <c r="D48" s="23">
        <v>3374</v>
      </c>
      <c r="E48" s="23">
        <v>2638</v>
      </c>
      <c r="F48" s="7">
        <f t="shared" si="0"/>
        <v>-736</v>
      </c>
      <c r="G48" s="8">
        <f t="shared" si="1"/>
        <v>-0.21813870776526378</v>
      </c>
    </row>
    <row r="49" spans="1:7">
      <c r="A49" s="20" t="s">
        <v>609</v>
      </c>
      <c r="B49" s="48">
        <f>IFERROR(VLOOKUP(A49,'# of Sessions'!A:B,2,0),0)</f>
        <v>23</v>
      </c>
      <c r="C49" s="48">
        <f>IFERROR(VLOOKUP(A49,'# of Texts'!A:B,2,0),0)</f>
        <v>107</v>
      </c>
      <c r="D49" s="23">
        <v>4043</v>
      </c>
      <c r="E49" s="23">
        <v>686</v>
      </c>
      <c r="F49" s="7">
        <f t="shared" si="0"/>
        <v>-3357</v>
      </c>
      <c r="G49" s="8">
        <f t="shared" si="1"/>
        <v>-0.83032401681919366</v>
      </c>
    </row>
    <row r="50" spans="1:7">
      <c r="A50" s="20" t="s">
        <v>610</v>
      </c>
      <c r="B50" s="48">
        <f>IFERROR(VLOOKUP(A50,'# of Sessions'!A:B,2,0),0)</f>
        <v>3</v>
      </c>
      <c r="C50" s="48">
        <f>IFERROR(VLOOKUP(A50,'# of Texts'!A:B,2,0),0)</f>
        <v>8</v>
      </c>
      <c r="D50" s="23">
        <v>794</v>
      </c>
      <c r="E50" s="23">
        <v>745</v>
      </c>
      <c r="F50" s="7">
        <f t="shared" si="0"/>
        <v>-49</v>
      </c>
      <c r="G50" s="8">
        <f t="shared" si="1"/>
        <v>-6.1712846347607056E-2</v>
      </c>
    </row>
    <row r="51" spans="1:7">
      <c r="A51" s="20" t="s">
        <v>611</v>
      </c>
      <c r="B51" s="48">
        <f>IFERROR(VLOOKUP(A51,'# of Sessions'!A:B,2,0),0)</f>
        <v>17</v>
      </c>
      <c r="C51" s="48">
        <f>IFERROR(VLOOKUP(A51,'# of Texts'!A:B,2,0),0)</f>
        <v>5</v>
      </c>
      <c r="D51" s="23">
        <v>6454</v>
      </c>
      <c r="E51" s="23">
        <v>5305</v>
      </c>
      <c r="F51" s="7">
        <f t="shared" si="0"/>
        <v>-1149</v>
      </c>
      <c r="G51" s="8">
        <f t="shared" si="1"/>
        <v>-0.1780291292221878</v>
      </c>
    </row>
    <row r="52" spans="1:7">
      <c r="A52" s="20" t="s">
        <v>612</v>
      </c>
      <c r="B52" s="48">
        <f>IFERROR(VLOOKUP(A52,'# of Sessions'!A:B,2,0),0)</f>
        <v>31</v>
      </c>
      <c r="C52" s="48">
        <f>IFERROR(VLOOKUP(A52,'# of Texts'!A:B,2,0),0)</f>
        <v>10</v>
      </c>
      <c r="D52" s="23">
        <v>6658</v>
      </c>
      <c r="E52" s="23">
        <v>6113</v>
      </c>
      <c r="F52" s="7">
        <f t="shared" si="0"/>
        <v>-545</v>
      </c>
      <c r="G52" s="8">
        <f t="shared" si="1"/>
        <v>-8.1856413337338535E-2</v>
      </c>
    </row>
    <row r="53" spans="1:7">
      <c r="A53" s="20" t="s">
        <v>613</v>
      </c>
      <c r="B53" s="48">
        <f>IFERROR(VLOOKUP(A53,'# of Sessions'!A:B,2,0),0)</f>
        <v>152</v>
      </c>
      <c r="C53" s="48">
        <f>IFERROR(VLOOKUP(A53,'# of Texts'!A:B,2,0),0)</f>
        <v>11</v>
      </c>
      <c r="D53" s="23">
        <v>19329</v>
      </c>
      <c r="E53" s="23">
        <v>24643</v>
      </c>
      <c r="F53" s="7">
        <f t="shared" si="0"/>
        <v>5314</v>
      </c>
      <c r="G53" s="8">
        <f t="shared" si="1"/>
        <v>0.27492368979253973</v>
      </c>
    </row>
    <row r="54" spans="1:7">
      <c r="A54" s="20" t="s">
        <v>614</v>
      </c>
      <c r="B54" s="48">
        <f>IFERROR(VLOOKUP(A54,'# of Sessions'!A:B,2,0),0)</f>
        <v>3</v>
      </c>
      <c r="C54" s="48">
        <f>IFERROR(VLOOKUP(A54,'# of Texts'!A:B,2,0),0)</f>
        <v>2</v>
      </c>
      <c r="D54" s="23">
        <v>1393</v>
      </c>
      <c r="E54" s="23">
        <v>1124</v>
      </c>
      <c r="F54" s="7">
        <f t="shared" si="0"/>
        <v>-269</v>
      </c>
      <c r="G54" s="8">
        <f t="shared" si="1"/>
        <v>-0.19310839913854988</v>
      </c>
    </row>
    <row r="55" spans="1:7">
      <c r="A55" s="20" t="s">
        <v>517</v>
      </c>
      <c r="B55" s="48">
        <f>IFERROR(VLOOKUP(A55,'# of Sessions'!A:B,2,0),0)</f>
        <v>0</v>
      </c>
      <c r="C55" s="48">
        <f>IFERROR(VLOOKUP(A55,'# of Texts'!A:B,2,0),0)</f>
        <v>0</v>
      </c>
      <c r="D55" s="23">
        <v>2164</v>
      </c>
      <c r="E55" s="23">
        <v>2467</v>
      </c>
      <c r="F55" s="7">
        <f t="shared" si="0"/>
        <v>303</v>
      </c>
      <c r="G55" s="8">
        <f t="shared" si="1"/>
        <v>0.14001848428835489</v>
      </c>
    </row>
    <row r="56" spans="1:7">
      <c r="A56" s="20" t="s">
        <v>615</v>
      </c>
      <c r="B56" s="48">
        <f>IFERROR(VLOOKUP(A56,'# of Sessions'!A:B,2,0),0)</f>
        <v>1</v>
      </c>
      <c r="C56" s="48">
        <f>IFERROR(VLOOKUP(A56,'# of Texts'!A:B,2,0),0)</f>
        <v>2</v>
      </c>
      <c r="D56" s="23">
        <v>4805</v>
      </c>
      <c r="E56" s="23">
        <v>4032</v>
      </c>
      <c r="F56" s="7">
        <f t="shared" si="0"/>
        <v>-773</v>
      </c>
      <c r="G56" s="8">
        <f t="shared" si="1"/>
        <v>-0.16087408949011447</v>
      </c>
    </row>
    <row r="57" spans="1:7">
      <c r="A57" s="20" t="s">
        <v>616</v>
      </c>
      <c r="B57" s="48">
        <f>IFERROR(VLOOKUP(A57,'# of Sessions'!A:B,2,0),0)</f>
        <v>89</v>
      </c>
      <c r="C57" s="48">
        <f>IFERROR(VLOOKUP(A57,'# of Texts'!A:B,2,0),0)</f>
        <v>66</v>
      </c>
      <c r="D57" s="23">
        <v>14211</v>
      </c>
      <c r="E57" s="23">
        <v>5130</v>
      </c>
      <c r="F57" s="7">
        <f t="shared" si="0"/>
        <v>-9081</v>
      </c>
      <c r="G57" s="8">
        <f t="shared" si="1"/>
        <v>-0.63901203293223563</v>
      </c>
    </row>
    <row r="58" spans="1:7">
      <c r="A58" s="20" t="s">
        <v>617</v>
      </c>
      <c r="B58" s="48">
        <f>IFERROR(VLOOKUP(A58,'# of Sessions'!A:B,2,0),0)</f>
        <v>47</v>
      </c>
      <c r="C58" s="48">
        <f>IFERROR(VLOOKUP(A58,'# of Texts'!A:B,2,0),0)</f>
        <v>27</v>
      </c>
      <c r="D58" s="23">
        <v>28187</v>
      </c>
      <c r="E58" s="23">
        <v>23720</v>
      </c>
      <c r="F58" s="7">
        <f t="shared" si="0"/>
        <v>-4467</v>
      </c>
      <c r="G58" s="8">
        <f t="shared" si="1"/>
        <v>-0.15847731223613723</v>
      </c>
    </row>
    <row r="59" spans="1:7">
      <c r="A59" s="20" t="s">
        <v>618</v>
      </c>
      <c r="B59" s="48">
        <f>IFERROR(VLOOKUP(A59,'# of Sessions'!A:B,2,0),0)</f>
        <v>91</v>
      </c>
      <c r="C59" s="48">
        <f>IFERROR(VLOOKUP(A59,'# of Texts'!A:B,2,0),0)</f>
        <v>41</v>
      </c>
      <c r="D59" s="23">
        <v>39539</v>
      </c>
      <c r="E59" s="23">
        <v>36613</v>
      </c>
      <c r="F59" s="7">
        <f t="shared" si="0"/>
        <v>-2926</v>
      </c>
      <c r="G59" s="8">
        <f t="shared" si="1"/>
        <v>-7.400288322921672E-2</v>
      </c>
    </row>
    <row r="60" spans="1:7">
      <c r="A60" s="20" t="s">
        <v>619</v>
      </c>
      <c r="B60" s="48">
        <f>IFERROR(VLOOKUP(A60,'# of Sessions'!A:B,2,0),0)</f>
        <v>0</v>
      </c>
      <c r="C60" s="48">
        <f>IFERROR(VLOOKUP(A60,'# of Texts'!A:B,2,0),0)</f>
        <v>6</v>
      </c>
      <c r="D60" s="23">
        <v>4513</v>
      </c>
      <c r="E60" s="23">
        <v>4895</v>
      </c>
      <c r="F60" s="7">
        <f t="shared" si="0"/>
        <v>382</v>
      </c>
      <c r="G60" s="8">
        <f t="shared" si="1"/>
        <v>8.4644360735652555E-2</v>
      </c>
    </row>
    <row r="61" spans="1:7">
      <c r="A61" s="20" t="s">
        <v>620</v>
      </c>
      <c r="B61" s="48">
        <f>IFERROR(VLOOKUP(A61,'# of Sessions'!A:B,2,0),0)</f>
        <v>1</v>
      </c>
      <c r="C61" s="48">
        <f>IFERROR(VLOOKUP(A61,'# of Texts'!A:B,2,0),0)</f>
        <v>2</v>
      </c>
      <c r="D61" s="23">
        <v>3777</v>
      </c>
      <c r="E61" s="23">
        <v>2302</v>
      </c>
      <c r="F61" s="7">
        <f t="shared" si="0"/>
        <v>-1475</v>
      </c>
      <c r="G61" s="8">
        <f t="shared" si="1"/>
        <v>-0.39052157797193537</v>
      </c>
    </row>
    <row r="62" spans="1:7">
      <c r="A62" s="20" t="s">
        <v>111</v>
      </c>
      <c r="B62" s="48">
        <f>IFERROR(VLOOKUP(A62,'# of Sessions'!A:B,2,0),0)</f>
        <v>17</v>
      </c>
      <c r="C62" s="48">
        <f>IFERROR(VLOOKUP(A62,'# of Texts'!A:B,2,0),0)</f>
        <v>2</v>
      </c>
      <c r="D62" s="23">
        <v>7271</v>
      </c>
      <c r="E62" s="23">
        <v>1081</v>
      </c>
      <c r="F62" s="7">
        <f t="shared" si="0"/>
        <v>-6190</v>
      </c>
      <c r="G62" s="8">
        <f t="shared" si="1"/>
        <v>-0.85132719020767433</v>
      </c>
    </row>
    <row r="63" spans="1:7">
      <c r="A63" s="20" t="s">
        <v>621</v>
      </c>
      <c r="B63" s="48">
        <f>IFERROR(VLOOKUP(A63,'# of Sessions'!A:B,2,0),0)</f>
        <v>1</v>
      </c>
      <c r="C63" s="48">
        <f>IFERROR(VLOOKUP(A63,'# of Texts'!A:B,2,0),0)</f>
        <v>19</v>
      </c>
      <c r="D63" s="23">
        <v>8202</v>
      </c>
      <c r="E63" s="23">
        <v>9974</v>
      </c>
      <c r="F63" s="7">
        <f t="shared" si="0"/>
        <v>1772</v>
      </c>
      <c r="G63" s="8">
        <f t="shared" si="1"/>
        <v>0.21604486710558402</v>
      </c>
    </row>
    <row r="64" spans="1:7">
      <c r="A64" s="20" t="s">
        <v>622</v>
      </c>
      <c r="B64" s="48">
        <f>IFERROR(VLOOKUP(A64,'# of Sessions'!A:B,2,0),0)</f>
        <v>0</v>
      </c>
      <c r="C64" s="48">
        <f>IFERROR(VLOOKUP(A64,'# of Texts'!A:B,2,0),0)</f>
        <v>1</v>
      </c>
      <c r="D64" s="23">
        <v>766</v>
      </c>
      <c r="E64" s="23">
        <v>761</v>
      </c>
      <c r="F64" s="7">
        <f t="shared" si="0"/>
        <v>-5</v>
      </c>
      <c r="G64" s="8">
        <f t="shared" si="1"/>
        <v>-6.5274151436031328E-3</v>
      </c>
    </row>
    <row r="65" spans="1:7">
      <c r="A65" s="20" t="s">
        <v>623</v>
      </c>
      <c r="B65" s="48">
        <f>IFERROR(VLOOKUP(A65,'# of Sessions'!A:B,2,0),0)</f>
        <v>0</v>
      </c>
      <c r="C65" s="48">
        <f>IFERROR(VLOOKUP(A65,'# of Texts'!A:B,2,0),0)</f>
        <v>1</v>
      </c>
      <c r="D65" s="23">
        <v>4078</v>
      </c>
      <c r="E65" s="23">
        <v>2005</v>
      </c>
      <c r="F65" s="7">
        <f t="shared" si="0"/>
        <v>-2073</v>
      </c>
      <c r="G65" s="8">
        <f t="shared" si="1"/>
        <v>-0.50833742030407059</v>
      </c>
    </row>
    <row r="66" spans="1:7">
      <c r="A66" s="20" t="s">
        <v>624</v>
      </c>
      <c r="B66" s="48">
        <f>IFERROR(VLOOKUP(A66,'# of Sessions'!A:B,2,0),0)</f>
        <v>0</v>
      </c>
      <c r="C66" s="48">
        <f>IFERROR(VLOOKUP(A66,'# of Texts'!A:B,2,0),0)</f>
        <v>0</v>
      </c>
      <c r="D66" s="23">
        <v>1908</v>
      </c>
      <c r="E66" s="23">
        <v>2290</v>
      </c>
      <c r="F66" s="7">
        <f t="shared" si="0"/>
        <v>382</v>
      </c>
      <c r="G66" s="8">
        <f t="shared" si="1"/>
        <v>0.20020964360587001</v>
      </c>
    </row>
    <row r="67" spans="1:7">
      <c r="A67" s="20" t="s">
        <v>625</v>
      </c>
      <c r="B67" s="48">
        <f>IFERROR(VLOOKUP(A67,'# of Sessions'!A:B,2,0),0)</f>
        <v>0</v>
      </c>
      <c r="C67" s="48">
        <f>IFERROR(VLOOKUP(A67,'# of Texts'!A:B,2,0),0)</f>
        <v>2</v>
      </c>
      <c r="D67" s="23">
        <v>2296</v>
      </c>
      <c r="E67" s="23">
        <v>1362</v>
      </c>
      <c r="F67" s="7">
        <f t="shared" ref="F67:F86" si="2">+E67-D67</f>
        <v>-934</v>
      </c>
      <c r="G67" s="8">
        <f t="shared" ref="G67:G86" si="3">IF(D67=0,"N/A",+F67/D67)</f>
        <v>-0.406794425087108</v>
      </c>
    </row>
    <row r="68" spans="1:7">
      <c r="A68" s="20" t="s">
        <v>85</v>
      </c>
      <c r="B68" s="48">
        <f>IFERROR(VLOOKUP(A68,'# of Sessions'!A:B,2,0),0)</f>
        <v>161</v>
      </c>
      <c r="C68" s="48">
        <f>IFERROR(VLOOKUP(A68,'# of Texts'!A:B,2,0),0)</f>
        <v>43</v>
      </c>
      <c r="D68" s="23">
        <v>26970</v>
      </c>
      <c r="E68" s="23">
        <v>28608</v>
      </c>
      <c r="F68" s="7">
        <f t="shared" si="2"/>
        <v>1638</v>
      </c>
      <c r="G68" s="8">
        <f t="shared" si="3"/>
        <v>6.0734149054505006E-2</v>
      </c>
    </row>
    <row r="69" spans="1:7">
      <c r="A69" s="20" t="s">
        <v>626</v>
      </c>
      <c r="B69" s="48">
        <f>IFERROR(VLOOKUP(A69,'# of Sessions'!A:B,2,0),0)</f>
        <v>12</v>
      </c>
      <c r="C69" s="48">
        <f>IFERROR(VLOOKUP(A69,'# of Texts'!A:B,2,0),0)</f>
        <v>0</v>
      </c>
      <c r="D69" s="23">
        <v>3890</v>
      </c>
      <c r="E69" s="23">
        <v>3991</v>
      </c>
      <c r="F69" s="7">
        <f t="shared" si="2"/>
        <v>101</v>
      </c>
      <c r="G69" s="8">
        <f t="shared" si="3"/>
        <v>2.596401028277635E-2</v>
      </c>
    </row>
    <row r="70" spans="1:7">
      <c r="A70" s="20" t="s">
        <v>627</v>
      </c>
      <c r="B70" s="48">
        <f>IFERROR(VLOOKUP(A70,'# of Sessions'!A:B,2,0),0)</f>
        <v>15</v>
      </c>
      <c r="C70" s="48">
        <f>IFERROR(VLOOKUP(A70,'# of Texts'!A:B,2,0),0)</f>
        <v>7</v>
      </c>
      <c r="D70" s="23">
        <v>5974</v>
      </c>
      <c r="E70" s="23">
        <v>8827</v>
      </c>
      <c r="F70" s="7">
        <f t="shared" si="2"/>
        <v>2853</v>
      </c>
      <c r="G70" s="8">
        <f t="shared" si="3"/>
        <v>0.4775694676933378</v>
      </c>
    </row>
    <row r="71" spans="1:7">
      <c r="A71" s="20" t="s">
        <v>628</v>
      </c>
      <c r="B71" s="48">
        <f>IFERROR(VLOOKUP(A71,'# of Sessions'!A:B,2,0),0)</f>
        <v>6</v>
      </c>
      <c r="C71" s="48">
        <f>IFERROR(VLOOKUP(A71,'# of Texts'!A:B,2,0),0)</f>
        <v>1</v>
      </c>
      <c r="D71" s="23">
        <v>2995</v>
      </c>
      <c r="E71" s="23">
        <v>2549</v>
      </c>
      <c r="F71" s="7">
        <f t="shared" si="2"/>
        <v>-446</v>
      </c>
      <c r="G71" s="8">
        <f t="shared" si="3"/>
        <v>-0.14891485809682806</v>
      </c>
    </row>
    <row r="72" spans="1:7">
      <c r="A72" s="20" t="s">
        <v>629</v>
      </c>
      <c r="B72" s="48">
        <f>IFERROR(VLOOKUP(A72,'# of Sessions'!A:B,2,0),0)</f>
        <v>0</v>
      </c>
      <c r="C72" s="48">
        <f>IFERROR(VLOOKUP(A72,'# of Texts'!A:B,2,0),0)</f>
        <v>0</v>
      </c>
      <c r="D72" s="23">
        <v>485</v>
      </c>
      <c r="E72" s="23">
        <v>462</v>
      </c>
      <c r="F72" s="7">
        <f t="shared" si="2"/>
        <v>-23</v>
      </c>
      <c r="G72" s="8">
        <f t="shared" si="3"/>
        <v>-4.7422680412371132E-2</v>
      </c>
    </row>
    <row r="73" spans="1:7">
      <c r="A73" s="20" t="s">
        <v>630</v>
      </c>
      <c r="B73" s="48">
        <f>IFERROR(VLOOKUP(A73,'# of Sessions'!A:B,2,0),0)</f>
        <v>0</v>
      </c>
      <c r="C73" s="48">
        <f>IFERROR(VLOOKUP(A73,'# of Texts'!A:B,2,0),0)</f>
        <v>1</v>
      </c>
      <c r="D73" s="23">
        <v>2669</v>
      </c>
      <c r="E73" s="23">
        <v>2631</v>
      </c>
      <c r="F73" s="7">
        <f t="shared" si="2"/>
        <v>-38</v>
      </c>
      <c r="G73" s="8">
        <f t="shared" si="3"/>
        <v>-1.4237542150618209E-2</v>
      </c>
    </row>
    <row r="74" spans="1:7">
      <c r="A74" s="20" t="s">
        <v>631</v>
      </c>
      <c r="B74" s="48">
        <f>IFERROR(VLOOKUP(A74,'# of Sessions'!A:B,2,0),0)</f>
        <v>0</v>
      </c>
      <c r="C74" s="48">
        <f>IFERROR(VLOOKUP(A74,'# of Texts'!A:B,2,0),0)</f>
        <v>2</v>
      </c>
      <c r="D74" s="23">
        <v>936</v>
      </c>
      <c r="E74" s="23">
        <v>420</v>
      </c>
      <c r="F74" s="7">
        <f t="shared" si="2"/>
        <v>-516</v>
      </c>
      <c r="G74" s="8">
        <f t="shared" si="3"/>
        <v>-0.55128205128205132</v>
      </c>
    </row>
    <row r="75" spans="1:7">
      <c r="A75" s="20" t="s">
        <v>632</v>
      </c>
      <c r="B75" s="48">
        <f>IFERROR(VLOOKUP(A75,'# of Sessions'!A:B,2,0),0)</f>
        <v>0</v>
      </c>
      <c r="C75" s="48">
        <f>IFERROR(VLOOKUP(A75,'# of Texts'!A:B,2,0),0)</f>
        <v>2</v>
      </c>
      <c r="D75" s="23">
        <v>457</v>
      </c>
      <c r="E75" s="23">
        <v>351</v>
      </c>
      <c r="F75" s="7">
        <f t="shared" si="2"/>
        <v>-106</v>
      </c>
      <c r="G75" s="8">
        <f t="shared" si="3"/>
        <v>-0.23194748358862144</v>
      </c>
    </row>
    <row r="76" spans="1:7">
      <c r="A76" s="20" t="s">
        <v>633</v>
      </c>
      <c r="B76" s="48">
        <f>IFERROR(VLOOKUP(A76,'# of Sessions'!A:B,2,0),0)</f>
        <v>0</v>
      </c>
      <c r="C76" s="48">
        <f>IFERROR(VLOOKUP(A76,'# of Texts'!A:B,2,0),0)</f>
        <v>0</v>
      </c>
      <c r="D76" s="23">
        <v>503</v>
      </c>
      <c r="E76" s="23">
        <v>304</v>
      </c>
      <c r="F76" s="7">
        <f t="shared" si="2"/>
        <v>-199</v>
      </c>
      <c r="G76" s="8">
        <f t="shared" si="3"/>
        <v>-0.39562624254473161</v>
      </c>
    </row>
    <row r="77" spans="1:7">
      <c r="A77" s="20" t="s">
        <v>634</v>
      </c>
      <c r="B77" s="48">
        <f>IFERROR(VLOOKUP(A77,'# of Sessions'!A:B,2,0),0)</f>
        <v>1</v>
      </c>
      <c r="C77" s="48">
        <f>IFERROR(VLOOKUP(A77,'# of Texts'!A:B,2,0),0)</f>
        <v>0</v>
      </c>
      <c r="D77" s="23">
        <v>3550</v>
      </c>
      <c r="E77" s="23">
        <v>3710</v>
      </c>
      <c r="F77" s="7">
        <f t="shared" si="2"/>
        <v>160</v>
      </c>
      <c r="G77" s="8">
        <f t="shared" si="3"/>
        <v>4.507042253521127E-2</v>
      </c>
    </row>
    <row r="78" spans="1:7">
      <c r="A78" s="20" t="s">
        <v>635</v>
      </c>
      <c r="B78" s="48">
        <f>IFERROR(VLOOKUP(A78,'# of Sessions'!A:B,2,0),0)</f>
        <v>16</v>
      </c>
      <c r="C78" s="48">
        <f>IFERROR(VLOOKUP(A78,'# of Texts'!A:B,2,0),0)</f>
        <v>7</v>
      </c>
      <c r="D78" s="23">
        <v>7475</v>
      </c>
      <c r="E78" s="23">
        <v>6312</v>
      </c>
      <c r="F78" s="7">
        <f t="shared" si="2"/>
        <v>-1163</v>
      </c>
      <c r="G78" s="8">
        <f t="shared" si="3"/>
        <v>-0.15558528428093646</v>
      </c>
    </row>
    <row r="79" spans="1:7">
      <c r="A79" s="20" t="s">
        <v>636</v>
      </c>
      <c r="B79" s="48">
        <f>IFERROR(VLOOKUP(A79,'# of Sessions'!A:B,2,0),0)</f>
        <v>0</v>
      </c>
      <c r="C79" s="48">
        <f>IFERROR(VLOOKUP(A79,'# of Texts'!A:B,2,0),0)</f>
        <v>0</v>
      </c>
      <c r="D79" s="23">
        <v>2858</v>
      </c>
      <c r="E79" s="23">
        <v>2947</v>
      </c>
      <c r="F79" s="7">
        <f t="shared" si="2"/>
        <v>89</v>
      </c>
      <c r="G79" s="8">
        <f t="shared" si="3"/>
        <v>3.1140657802659202E-2</v>
      </c>
    </row>
    <row r="80" spans="1:7">
      <c r="A80" s="20" t="s">
        <v>637</v>
      </c>
      <c r="B80" s="48">
        <f>IFERROR(VLOOKUP(A80,'# of Sessions'!A:B,2,0),0)</f>
        <v>117</v>
      </c>
      <c r="C80" s="48">
        <f>IFERROR(VLOOKUP(A80,'# of Texts'!A:B,2,0),0)</f>
        <v>44</v>
      </c>
      <c r="D80" s="23">
        <v>19315</v>
      </c>
      <c r="E80" s="23">
        <v>13310</v>
      </c>
      <c r="F80" s="7">
        <f t="shared" si="2"/>
        <v>-6005</v>
      </c>
      <c r="G80" s="8">
        <f t="shared" si="3"/>
        <v>-0.31089826559668654</v>
      </c>
    </row>
    <row r="81" spans="1:7">
      <c r="A81" s="20" t="s">
        <v>638</v>
      </c>
      <c r="B81" s="48">
        <f>IFERROR(VLOOKUP(A81,'# of Sessions'!A:B,2,0),0)</f>
        <v>0</v>
      </c>
      <c r="C81" s="48">
        <f>IFERROR(VLOOKUP(A81,'# of Texts'!A:B,2,0),0)</f>
        <v>0</v>
      </c>
      <c r="D81" s="23">
        <v>3247</v>
      </c>
      <c r="E81" s="23">
        <v>3129</v>
      </c>
      <c r="F81" s="7">
        <f t="shared" si="2"/>
        <v>-118</v>
      </c>
      <c r="G81" s="8">
        <f t="shared" si="3"/>
        <v>-3.6341238065906993E-2</v>
      </c>
    </row>
    <row r="82" spans="1:7">
      <c r="A82" s="20" t="s">
        <v>639</v>
      </c>
      <c r="B82" s="48">
        <f>IFERROR(VLOOKUP(A82,'# of Sessions'!A:B,2,0),0)</f>
        <v>5</v>
      </c>
      <c r="C82" s="48">
        <f>IFERROR(VLOOKUP(A82,'# of Texts'!A:B,2,0),0)</f>
        <v>3</v>
      </c>
      <c r="D82" s="23">
        <v>2548</v>
      </c>
      <c r="E82" s="23">
        <v>2404</v>
      </c>
      <c r="F82" s="7">
        <f t="shared" si="2"/>
        <v>-144</v>
      </c>
      <c r="G82" s="8">
        <f t="shared" si="3"/>
        <v>-5.6514913657770803E-2</v>
      </c>
    </row>
    <row r="83" spans="1:7">
      <c r="A83" s="20" t="s">
        <v>640</v>
      </c>
      <c r="B83" s="48">
        <f>IFERROR(VLOOKUP(A83,'# of Sessions'!A:B,2,0),0)</f>
        <v>0</v>
      </c>
      <c r="C83" s="48">
        <f>IFERROR(VLOOKUP(A83,'# of Texts'!A:B,2,0),0)</f>
        <v>0</v>
      </c>
      <c r="D83" s="23">
        <v>5369</v>
      </c>
      <c r="E83" s="23">
        <v>4888</v>
      </c>
      <c r="F83" s="7">
        <f t="shared" si="2"/>
        <v>-481</v>
      </c>
      <c r="G83" s="8">
        <f t="shared" si="3"/>
        <v>-8.9588377723970949E-2</v>
      </c>
    </row>
    <row r="84" spans="1:7">
      <c r="A84" s="20" t="s">
        <v>641</v>
      </c>
      <c r="B84" s="48">
        <f>IFERROR(VLOOKUP(A84,'# of Sessions'!A:B,2,0),0)</f>
        <v>2</v>
      </c>
      <c r="C84" s="48">
        <f>IFERROR(VLOOKUP(A84,'# of Texts'!A:B,2,0),0)</f>
        <v>1</v>
      </c>
      <c r="D84" s="23">
        <v>2602</v>
      </c>
      <c r="E84" s="23">
        <v>2289</v>
      </c>
      <c r="F84" s="7">
        <f t="shared" si="2"/>
        <v>-313</v>
      </c>
      <c r="G84" s="8">
        <f t="shared" si="3"/>
        <v>-0.12029208301306688</v>
      </c>
    </row>
    <row r="85" spans="1:7">
      <c r="A85" s="20" t="s">
        <v>642</v>
      </c>
      <c r="B85" s="48">
        <f>IFERROR(VLOOKUP(A85,'# of Sessions'!A:B,2,0),0)</f>
        <v>160</v>
      </c>
      <c r="C85" s="48">
        <f>IFERROR(VLOOKUP(A85,'# of Texts'!A:B,2,0),0)</f>
        <v>16</v>
      </c>
      <c r="D85" s="23">
        <v>63838</v>
      </c>
      <c r="E85" s="23">
        <v>56616</v>
      </c>
      <c r="F85" s="7">
        <f t="shared" si="2"/>
        <v>-7222</v>
      </c>
      <c r="G85" s="8">
        <f t="shared" si="3"/>
        <v>-0.11313011059243711</v>
      </c>
    </row>
    <row r="86" spans="1:7">
      <c r="A86" s="20" t="s">
        <v>643</v>
      </c>
      <c r="B86" s="48">
        <f>IFERROR(VLOOKUP(A86,'# of Sessions'!A:B,2,0),0)</f>
        <v>15</v>
      </c>
      <c r="C86" s="48">
        <f>IFERROR(VLOOKUP(A86,'# of Texts'!A:B,2,0),0)</f>
        <v>8</v>
      </c>
      <c r="D86" s="23">
        <v>4593</v>
      </c>
      <c r="E86" s="23">
        <v>3893</v>
      </c>
      <c r="F86" s="7">
        <f t="shared" si="2"/>
        <v>-700</v>
      </c>
      <c r="G86" s="8">
        <f t="shared" si="3"/>
        <v>-0.15240583496625298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60"/>
  <sheetViews>
    <sheetView topLeftCell="A88" workbookViewId="0">
      <selection activeCell="C1" sqref="C1"/>
    </sheetView>
  </sheetViews>
  <sheetFormatPr defaultColWidth="9.15234375" defaultRowHeight="14.6"/>
  <cols>
    <col min="1" max="1" width="10.53515625" style="28" customWidth="1"/>
    <col min="2" max="2" width="22.15234375" style="31" customWidth="1"/>
    <col min="3" max="16384" width="9.15234375" style="28"/>
  </cols>
  <sheetData>
    <row r="1" spans="1:3">
      <c r="A1" s="26" t="s">
        <v>566</v>
      </c>
      <c r="B1" s="27" t="s">
        <v>646</v>
      </c>
    </row>
    <row r="2" spans="1:3">
      <c r="A2" s="29" t="s">
        <v>647</v>
      </c>
      <c r="B2" s="30">
        <v>1</v>
      </c>
      <c r="C2" s="28" t="e">
        <f>VLOOKUP(A2,'Total Meals By City'!A:A,1,0)</f>
        <v>#N/A</v>
      </c>
    </row>
    <row r="3" spans="1:3">
      <c r="A3" s="29" t="s">
        <v>648</v>
      </c>
      <c r="B3" s="30">
        <v>1</v>
      </c>
      <c r="C3" s="28" t="e">
        <f>VLOOKUP(A3,'Total Meals By City'!A:A,1,0)</f>
        <v>#N/A</v>
      </c>
    </row>
    <row r="4" spans="1:3">
      <c r="A4" s="29" t="s">
        <v>29</v>
      </c>
      <c r="B4" s="30">
        <v>7</v>
      </c>
      <c r="C4" s="28" t="str">
        <f>VLOOKUP(A4,'Total Meals By City'!A:A,1,0)</f>
        <v>Alamosa</v>
      </c>
    </row>
    <row r="5" spans="1:3">
      <c r="A5" s="29" t="s">
        <v>568</v>
      </c>
      <c r="B5" s="30">
        <v>45</v>
      </c>
      <c r="C5" s="28" t="str">
        <f>VLOOKUP(A5,'Total Meals By City'!A:A,1,0)</f>
        <v>Arvada</v>
      </c>
    </row>
    <row r="6" spans="1:3">
      <c r="A6" s="29" t="s">
        <v>649</v>
      </c>
      <c r="B6" s="30">
        <v>2</v>
      </c>
      <c r="C6" s="28" t="e">
        <f>VLOOKUP(A6,'Total Meals By City'!A:A,1,0)</f>
        <v>#N/A</v>
      </c>
    </row>
    <row r="7" spans="1:3">
      <c r="A7" s="29" t="s">
        <v>650</v>
      </c>
      <c r="B7" s="30">
        <v>2</v>
      </c>
      <c r="C7" s="28" t="e">
        <f>VLOOKUP(A7,'Total Meals By City'!A:A,1,0)</f>
        <v>#N/A</v>
      </c>
    </row>
    <row r="8" spans="1:3">
      <c r="A8" s="29" t="s">
        <v>569</v>
      </c>
      <c r="B8" s="30">
        <v>184</v>
      </c>
      <c r="C8" s="28" t="str">
        <f>VLOOKUP(A8,'Total Meals By City'!A:A,1,0)</f>
        <v>Aurora</v>
      </c>
    </row>
    <row r="9" spans="1:3">
      <c r="A9" s="29" t="s">
        <v>570</v>
      </c>
      <c r="B9" s="30">
        <v>1</v>
      </c>
      <c r="C9" s="28" t="str">
        <f>VLOOKUP(A9,'Total Meals By City'!A:A,1,0)</f>
        <v>Avon</v>
      </c>
    </row>
    <row r="10" spans="1:3">
      <c r="A10" s="29" t="s">
        <v>651</v>
      </c>
      <c r="B10" s="30">
        <v>2</v>
      </c>
      <c r="C10" s="28" t="e">
        <f>VLOOKUP(A10,'Total Meals By City'!A:A,1,0)</f>
        <v>#N/A</v>
      </c>
    </row>
    <row r="11" spans="1:3">
      <c r="A11" s="29" t="s">
        <v>652</v>
      </c>
      <c r="B11" s="30">
        <v>2</v>
      </c>
      <c r="C11" s="28" t="str">
        <f>VLOOKUP(A11,'Total Meals By City'!A:A,1,0)</f>
        <v>Berthoud</v>
      </c>
    </row>
    <row r="12" spans="1:3">
      <c r="A12" s="29" t="s">
        <v>653</v>
      </c>
      <c r="B12" s="30">
        <v>2</v>
      </c>
      <c r="C12" s="28" t="e">
        <f>VLOOKUP(A12,'Total Meals By City'!A:A,1,0)</f>
        <v>#N/A</v>
      </c>
    </row>
    <row r="13" spans="1:3">
      <c r="A13" s="29" t="s">
        <v>573</v>
      </c>
      <c r="B13" s="30">
        <v>1</v>
      </c>
      <c r="C13" s="28" t="str">
        <f>VLOOKUP(A13,'Total Meals By City'!A:A,1,0)</f>
        <v>Blanca</v>
      </c>
    </row>
    <row r="14" spans="1:3">
      <c r="A14" s="29" t="s">
        <v>654</v>
      </c>
      <c r="B14" s="30">
        <v>1</v>
      </c>
      <c r="C14" s="28" t="e">
        <f>VLOOKUP(A14,'Total Meals By City'!A:A,1,0)</f>
        <v>#N/A</v>
      </c>
    </row>
    <row r="15" spans="1:3">
      <c r="A15" s="29" t="s">
        <v>43</v>
      </c>
      <c r="B15" s="30">
        <v>12</v>
      </c>
      <c r="C15" s="28" t="str">
        <f>VLOOKUP(A15,'Total Meals By City'!A:A,1,0)</f>
        <v>Boulder</v>
      </c>
    </row>
    <row r="16" spans="1:3">
      <c r="A16" s="29" t="s">
        <v>655</v>
      </c>
      <c r="B16" s="30">
        <v>1</v>
      </c>
      <c r="C16" s="28" t="str">
        <f>VLOOKUP(A16,'Total Meals By City'!A:A,1,0)</f>
        <v>Breckenridge</v>
      </c>
    </row>
    <row r="17" spans="1:3">
      <c r="A17" s="29" t="s">
        <v>656</v>
      </c>
      <c r="B17" s="30">
        <v>1</v>
      </c>
      <c r="C17" s="28" t="e">
        <f>VLOOKUP(A17,'Total Meals By City'!A:A,1,0)</f>
        <v>#N/A</v>
      </c>
    </row>
    <row r="18" spans="1:3">
      <c r="A18" s="29" t="s">
        <v>574</v>
      </c>
      <c r="B18" s="30">
        <v>27</v>
      </c>
      <c r="C18" s="28" t="str">
        <f>VLOOKUP(A18,'Total Meals By City'!A:A,1,0)</f>
        <v>Brighton</v>
      </c>
    </row>
    <row r="19" spans="1:3">
      <c r="A19" s="29" t="s">
        <v>273</v>
      </c>
      <c r="B19" s="30">
        <v>18</v>
      </c>
      <c r="C19" s="28" t="str">
        <f>VLOOKUP(A19,'Total Meals By City'!A:A,1,0)</f>
        <v>Broomfield</v>
      </c>
    </row>
    <row r="20" spans="1:3">
      <c r="A20" s="29" t="s">
        <v>575</v>
      </c>
      <c r="B20" s="30">
        <v>1</v>
      </c>
      <c r="C20" s="28" t="str">
        <f>VLOOKUP(A20,'Total Meals By City'!A:A,1,0)</f>
        <v>Brush</v>
      </c>
    </row>
    <row r="21" spans="1:3">
      <c r="A21" s="29" t="s">
        <v>576</v>
      </c>
      <c r="B21" s="30">
        <v>1</v>
      </c>
      <c r="C21" s="28" t="str">
        <f>VLOOKUP(A21,'Total Meals By City'!A:A,1,0)</f>
        <v>Buena Vista</v>
      </c>
    </row>
    <row r="22" spans="1:3">
      <c r="A22" s="29" t="s">
        <v>657</v>
      </c>
      <c r="B22" s="30">
        <v>2</v>
      </c>
      <c r="C22" s="28" t="e">
        <f>VLOOKUP(A22,'Total Meals By City'!A:A,1,0)</f>
        <v>#N/A</v>
      </c>
    </row>
    <row r="23" spans="1:3">
      <c r="A23" s="29" t="s">
        <v>658</v>
      </c>
      <c r="B23" s="30">
        <v>7</v>
      </c>
      <c r="C23" s="28" t="str">
        <f>VLOOKUP(A23,'Total Meals By City'!A:A,1,0)</f>
        <v>calhan</v>
      </c>
    </row>
    <row r="24" spans="1:3">
      <c r="A24" s="29" t="s">
        <v>579</v>
      </c>
      <c r="B24" s="30">
        <v>2</v>
      </c>
      <c r="C24" s="28" t="str">
        <f>VLOOKUP(A24,'Total Meals By City'!A:A,1,0)</f>
        <v>Canon City</v>
      </c>
    </row>
    <row r="25" spans="1:3">
      <c r="A25" s="29" t="s">
        <v>580</v>
      </c>
      <c r="B25" s="30">
        <v>4</v>
      </c>
      <c r="C25" s="28" t="str">
        <f>VLOOKUP(A25,'Total Meals By City'!A:A,1,0)</f>
        <v>Carbondale</v>
      </c>
    </row>
    <row r="26" spans="1:3">
      <c r="A26" s="29" t="s">
        <v>581</v>
      </c>
      <c r="B26" s="30">
        <v>14</v>
      </c>
      <c r="C26" s="28" t="str">
        <f>VLOOKUP(A26,'Total Meals By City'!A:A,1,0)</f>
        <v>Castle Rock</v>
      </c>
    </row>
    <row r="27" spans="1:3">
      <c r="A27" s="29" t="s">
        <v>659</v>
      </c>
      <c r="B27" s="30">
        <v>1</v>
      </c>
      <c r="C27" s="28" t="e">
        <f>VLOOKUP(A27,'Total Meals By City'!A:A,1,0)</f>
        <v>#N/A</v>
      </c>
    </row>
    <row r="28" spans="1:3">
      <c r="A28" s="29" t="s">
        <v>582</v>
      </c>
      <c r="B28" s="30">
        <v>4</v>
      </c>
      <c r="C28" s="28" t="str">
        <f>VLOOKUP(A28,'Total Meals By City'!A:A,1,0)</f>
        <v>Center</v>
      </c>
    </row>
    <row r="29" spans="1:3">
      <c r="A29" s="29" t="s">
        <v>583</v>
      </c>
      <c r="B29" s="30">
        <v>3</v>
      </c>
      <c r="C29" s="28" t="str">
        <f>VLOOKUP(A29,'Total Meals By City'!A:A,1,0)</f>
        <v>Clifton</v>
      </c>
    </row>
    <row r="30" spans="1:3">
      <c r="A30" s="29" t="s">
        <v>660</v>
      </c>
      <c r="B30" s="30">
        <v>1</v>
      </c>
      <c r="C30" s="28" t="e">
        <f>VLOOKUP(A30,'Total Meals By City'!A:A,1,0)</f>
        <v>#N/A</v>
      </c>
    </row>
    <row r="31" spans="1:3">
      <c r="A31" s="29" t="s">
        <v>584</v>
      </c>
      <c r="B31" s="30">
        <v>191</v>
      </c>
      <c r="C31" s="28" t="str">
        <f>VLOOKUP(A31,'Total Meals By City'!A:A,1,0)</f>
        <v>Colorado Springs</v>
      </c>
    </row>
    <row r="32" spans="1:3">
      <c r="A32" s="29" t="s">
        <v>585</v>
      </c>
      <c r="B32" s="30">
        <v>28</v>
      </c>
      <c r="C32" s="28" t="str">
        <f>VLOOKUP(A32,'Total Meals By City'!A:A,1,0)</f>
        <v>Commerce City</v>
      </c>
    </row>
    <row r="33" spans="1:3">
      <c r="A33" s="29" t="s">
        <v>661</v>
      </c>
      <c r="B33" s="30">
        <v>2</v>
      </c>
      <c r="C33" s="28" t="e">
        <f>VLOOKUP(A33,'Total Meals By City'!A:A,1,0)</f>
        <v>#N/A</v>
      </c>
    </row>
    <row r="34" spans="1:3">
      <c r="A34" s="29" t="s">
        <v>662</v>
      </c>
      <c r="B34" s="30">
        <v>66</v>
      </c>
      <c r="C34" s="28" t="str">
        <f>VLOOKUP(A34,'Total Meals By City'!A:A,1,0)</f>
        <v>Cortez</v>
      </c>
    </row>
    <row r="35" spans="1:3">
      <c r="A35" s="29" t="s">
        <v>586</v>
      </c>
      <c r="B35" s="30">
        <v>14</v>
      </c>
      <c r="C35" s="28" t="str">
        <f>VLOOKUP(A35,'Total Meals By City'!A:A,1,0)</f>
        <v>Craig</v>
      </c>
    </row>
    <row r="36" spans="1:3">
      <c r="A36" s="29" t="s">
        <v>663</v>
      </c>
      <c r="B36" s="30">
        <v>3</v>
      </c>
      <c r="C36" s="28" t="e">
        <f>VLOOKUP(A36,'Total Meals By City'!A:A,1,0)</f>
        <v>#N/A</v>
      </c>
    </row>
    <row r="37" spans="1:3">
      <c r="A37" s="29" t="s">
        <v>587</v>
      </c>
      <c r="B37" s="30">
        <v>2</v>
      </c>
      <c r="C37" s="28" t="str">
        <f>VLOOKUP(A37,'Total Meals By City'!A:A,1,0)</f>
        <v>Crestone</v>
      </c>
    </row>
    <row r="38" spans="1:3">
      <c r="A38" s="29" t="s">
        <v>588</v>
      </c>
      <c r="B38" s="30">
        <v>2</v>
      </c>
      <c r="C38" s="28" t="str">
        <f>VLOOKUP(A38,'Total Meals By City'!A:A,1,0)</f>
        <v>Dacono</v>
      </c>
    </row>
    <row r="39" spans="1:3">
      <c r="A39" s="29" t="s">
        <v>664</v>
      </c>
      <c r="B39" s="30">
        <v>2</v>
      </c>
      <c r="C39" s="28" t="e">
        <f>VLOOKUP(A39,'Total Meals By City'!A:A,1,0)</f>
        <v>#N/A</v>
      </c>
    </row>
    <row r="40" spans="1:3">
      <c r="A40" s="29" t="s">
        <v>665</v>
      </c>
      <c r="B40" s="30">
        <v>4</v>
      </c>
      <c r="C40" s="28" t="e">
        <f>VLOOKUP(A40,'Total Meals By City'!A:A,1,0)</f>
        <v>#N/A</v>
      </c>
    </row>
    <row r="41" spans="1:3">
      <c r="A41" s="29" t="s">
        <v>32</v>
      </c>
      <c r="B41" s="30">
        <v>316</v>
      </c>
      <c r="C41" s="28" t="str">
        <f>VLOOKUP(A41,'Total Meals By City'!A:A,1,0)</f>
        <v>Denver</v>
      </c>
    </row>
    <row r="42" spans="1:3">
      <c r="A42" s="29" t="s">
        <v>589</v>
      </c>
      <c r="B42" s="30">
        <v>2</v>
      </c>
      <c r="C42" s="28" t="str">
        <f>VLOOKUP(A42,'Total Meals By City'!A:A,1,0)</f>
        <v>Dillon</v>
      </c>
    </row>
    <row r="43" spans="1:3">
      <c r="A43" s="29" t="s">
        <v>666</v>
      </c>
      <c r="B43" s="30">
        <v>3</v>
      </c>
      <c r="C43" s="28" t="str">
        <f>VLOOKUP(A43,'Total Meals By City'!A:A,1,0)</f>
        <v>Dolores</v>
      </c>
    </row>
    <row r="44" spans="1:3">
      <c r="A44" s="29" t="s">
        <v>590</v>
      </c>
      <c r="B44" s="30">
        <v>9</v>
      </c>
      <c r="C44" s="28" t="str">
        <f>VLOOKUP(A44,'Total Meals By City'!A:A,1,0)</f>
        <v>Durango</v>
      </c>
    </row>
    <row r="45" spans="1:3">
      <c r="A45" s="29" t="s">
        <v>667</v>
      </c>
      <c r="B45" s="30">
        <v>1</v>
      </c>
      <c r="C45" s="28" t="e">
        <f>VLOOKUP(A45,'Total Meals By City'!A:A,1,0)</f>
        <v>#N/A</v>
      </c>
    </row>
    <row r="46" spans="1:3">
      <c r="A46" s="29" t="s">
        <v>82</v>
      </c>
      <c r="B46" s="30">
        <v>2</v>
      </c>
      <c r="C46" s="28" t="str">
        <f>VLOOKUP(A46,'Total Meals By City'!A:A,1,0)</f>
        <v>Eagle</v>
      </c>
    </row>
    <row r="47" spans="1:3">
      <c r="A47" s="29" t="s">
        <v>668</v>
      </c>
      <c r="B47" s="30">
        <v>2</v>
      </c>
      <c r="C47" s="28" t="str">
        <f>VLOOKUP(A47,'Total Meals By City'!A:A,1,0)</f>
        <v>Eaton</v>
      </c>
    </row>
    <row r="48" spans="1:3">
      <c r="A48" s="29" t="s">
        <v>591</v>
      </c>
      <c r="B48" s="30">
        <v>4</v>
      </c>
      <c r="C48" s="28" t="str">
        <f>VLOOKUP(A48,'Total Meals By City'!A:A,1,0)</f>
        <v>Edgewater</v>
      </c>
    </row>
    <row r="49" spans="1:3">
      <c r="A49" s="29" t="s">
        <v>592</v>
      </c>
      <c r="B49" s="30">
        <v>1</v>
      </c>
      <c r="C49" s="28" t="str">
        <f>VLOOKUP(A49,'Total Meals By City'!A:A,1,0)</f>
        <v>Edwards</v>
      </c>
    </row>
    <row r="50" spans="1:3">
      <c r="A50" s="29" t="s">
        <v>669</v>
      </c>
      <c r="B50" s="30">
        <v>3</v>
      </c>
      <c r="C50" s="28" t="e">
        <f>VLOOKUP(A50,'Total Meals By City'!A:A,1,0)</f>
        <v>#N/A</v>
      </c>
    </row>
    <row r="51" spans="1:3">
      <c r="A51" s="29" t="s">
        <v>593</v>
      </c>
      <c r="B51" s="30">
        <v>33</v>
      </c>
      <c r="C51" s="28" t="str">
        <f>VLOOKUP(A51,'Total Meals By City'!A:A,1,0)</f>
        <v>Englewood</v>
      </c>
    </row>
    <row r="52" spans="1:3">
      <c r="A52" s="29" t="s">
        <v>670</v>
      </c>
      <c r="B52" s="30">
        <v>14</v>
      </c>
      <c r="C52" s="28" t="str">
        <f>VLOOKUP(A52,'Total Meals By City'!A:A,1,0)</f>
        <v>Erie</v>
      </c>
    </row>
    <row r="53" spans="1:3">
      <c r="A53" s="29" t="s">
        <v>595</v>
      </c>
      <c r="B53" s="30">
        <v>102</v>
      </c>
      <c r="C53" s="28" t="str">
        <f>VLOOKUP(A53,'Total Meals By City'!A:A,1,0)</f>
        <v>Evans</v>
      </c>
    </row>
    <row r="54" spans="1:3">
      <c r="A54" s="29" t="s">
        <v>671</v>
      </c>
      <c r="B54" s="30">
        <v>5</v>
      </c>
      <c r="C54" s="28" t="e">
        <f>VLOOKUP(A54,'Total Meals By City'!A:A,1,0)</f>
        <v>#N/A</v>
      </c>
    </row>
    <row r="55" spans="1:3">
      <c r="A55" s="29" t="s">
        <v>596</v>
      </c>
      <c r="B55" s="30">
        <v>1</v>
      </c>
      <c r="C55" s="28" t="str">
        <f>VLOOKUP(A55,'Total Meals By City'!A:A,1,0)</f>
        <v>Federal Heights</v>
      </c>
    </row>
    <row r="56" spans="1:3">
      <c r="A56" s="29" t="s">
        <v>672</v>
      </c>
      <c r="B56" s="30">
        <v>2</v>
      </c>
      <c r="C56" s="28" t="str">
        <f>VLOOKUP(A56,'Total Meals By City'!A:A,1,0)</f>
        <v>Firestone</v>
      </c>
    </row>
    <row r="57" spans="1:3">
      <c r="A57" s="29" t="s">
        <v>673</v>
      </c>
      <c r="B57" s="30">
        <v>1</v>
      </c>
      <c r="C57" s="28" t="e">
        <f>VLOOKUP(A57,'Total Meals By City'!A:A,1,0)</f>
        <v>#N/A</v>
      </c>
    </row>
    <row r="58" spans="1:3">
      <c r="A58" s="29" t="s">
        <v>597</v>
      </c>
      <c r="B58" s="30">
        <v>2</v>
      </c>
      <c r="C58" s="28" t="str">
        <f>VLOOKUP(A58,'Total Meals By City'!A:A,1,0)</f>
        <v>Florence</v>
      </c>
    </row>
    <row r="59" spans="1:3">
      <c r="A59" s="29" t="s">
        <v>674</v>
      </c>
      <c r="B59" s="30">
        <v>1</v>
      </c>
      <c r="C59" s="28" t="e">
        <f>VLOOKUP(A59,'Total Meals By City'!A:A,1,0)</f>
        <v>#N/A</v>
      </c>
    </row>
    <row r="60" spans="1:3">
      <c r="A60" s="29" t="s">
        <v>599</v>
      </c>
      <c r="B60" s="30">
        <v>60</v>
      </c>
      <c r="C60" s="28" t="str">
        <f>VLOOKUP(A60,'Total Meals By City'!A:A,1,0)</f>
        <v>Fort Collins</v>
      </c>
    </row>
    <row r="61" spans="1:3">
      <c r="A61" s="29" t="s">
        <v>600</v>
      </c>
      <c r="B61" s="30">
        <v>3</v>
      </c>
      <c r="C61" s="28" t="str">
        <f>VLOOKUP(A61,'Total Meals By City'!A:A,1,0)</f>
        <v>Fort Lupton</v>
      </c>
    </row>
    <row r="62" spans="1:3">
      <c r="A62" s="29" t="s">
        <v>601</v>
      </c>
      <c r="B62" s="30">
        <v>5</v>
      </c>
      <c r="C62" s="28" t="str">
        <f>VLOOKUP(A62,'Total Meals By City'!A:A,1,0)</f>
        <v>Fort Morgan</v>
      </c>
    </row>
    <row r="63" spans="1:3">
      <c r="A63" s="29" t="s">
        <v>602</v>
      </c>
      <c r="B63" s="30">
        <v>16</v>
      </c>
      <c r="C63" s="28" t="str">
        <f>VLOOKUP(A63,'Total Meals By City'!A:A,1,0)</f>
        <v>Fountain</v>
      </c>
    </row>
    <row r="64" spans="1:3">
      <c r="A64" s="29" t="s">
        <v>675</v>
      </c>
      <c r="B64" s="30">
        <v>3</v>
      </c>
      <c r="C64" s="28" t="e">
        <f>VLOOKUP(A64,'Total Meals By City'!A:A,1,0)</f>
        <v>#N/A</v>
      </c>
    </row>
    <row r="65" spans="1:3">
      <c r="A65" s="29" t="s">
        <v>603</v>
      </c>
      <c r="B65" s="30">
        <v>1</v>
      </c>
      <c r="C65" s="28" t="str">
        <f>VLOOKUP(A65,'Total Meals By City'!A:A,1,0)</f>
        <v>Frederick</v>
      </c>
    </row>
    <row r="66" spans="1:3">
      <c r="A66" s="29" t="s">
        <v>676</v>
      </c>
      <c r="B66" s="30">
        <v>1</v>
      </c>
      <c r="C66" s="28" t="e">
        <f>VLOOKUP(A66,'Total Meals By City'!A:A,1,0)</f>
        <v>#N/A</v>
      </c>
    </row>
    <row r="67" spans="1:3">
      <c r="A67" s="29" t="s">
        <v>677</v>
      </c>
      <c r="B67" s="30">
        <v>4</v>
      </c>
      <c r="C67" s="28" t="str">
        <f>VLOOKUP(A67,'Total Meals By City'!A:A,1,0)</f>
        <v>Fruita</v>
      </c>
    </row>
    <row r="68" spans="1:3">
      <c r="A68" s="29" t="s">
        <v>678</v>
      </c>
      <c r="B68" s="30">
        <v>2</v>
      </c>
      <c r="C68" s="28" t="e">
        <f>VLOOKUP(A68,'Total Meals By City'!A:A,1,0)</f>
        <v>#N/A</v>
      </c>
    </row>
    <row r="69" spans="1:3">
      <c r="A69" s="29" t="s">
        <v>679</v>
      </c>
      <c r="B69" s="30">
        <v>1</v>
      </c>
      <c r="C69" s="28" t="e">
        <f>VLOOKUP(A69,'Total Meals By City'!A:A,1,0)</f>
        <v>#N/A</v>
      </c>
    </row>
    <row r="70" spans="1:3">
      <c r="A70" s="29" t="s">
        <v>680</v>
      </c>
      <c r="B70" s="30">
        <v>7</v>
      </c>
      <c r="C70" s="28" t="str">
        <f>VLOOKUP(A70,'Total Meals By City'!A:A,1,0)</f>
        <v>Glenwood Springs</v>
      </c>
    </row>
    <row r="71" spans="1:3">
      <c r="A71" s="29" t="s">
        <v>604</v>
      </c>
      <c r="B71" s="30">
        <v>8</v>
      </c>
      <c r="C71" s="28" t="str">
        <f>VLOOKUP(A71,'Total Meals By City'!A:A,1,0)</f>
        <v>Golden</v>
      </c>
    </row>
    <row r="72" spans="1:3">
      <c r="A72" s="29" t="s">
        <v>681</v>
      </c>
      <c r="B72" s="30">
        <v>1</v>
      </c>
      <c r="C72" s="28" t="e">
        <f>VLOOKUP(A72,'Total Meals By City'!A:A,1,0)</f>
        <v>#N/A</v>
      </c>
    </row>
    <row r="73" spans="1:3">
      <c r="A73" s="29" t="s">
        <v>682</v>
      </c>
      <c r="B73" s="30">
        <v>1</v>
      </c>
      <c r="C73" s="28" t="e">
        <f>VLOOKUP(A73,'Total Meals By City'!A:A,1,0)</f>
        <v>#N/A</v>
      </c>
    </row>
    <row r="74" spans="1:3">
      <c r="A74" s="29" t="s">
        <v>605</v>
      </c>
      <c r="B74" s="30">
        <v>12</v>
      </c>
      <c r="C74" s="28" t="str">
        <f>VLOOKUP(A74,'Total Meals By City'!A:A,1,0)</f>
        <v>Grand Junction</v>
      </c>
    </row>
    <row r="75" spans="1:3">
      <c r="A75" s="29" t="s">
        <v>683</v>
      </c>
      <c r="B75" s="30">
        <v>1</v>
      </c>
      <c r="C75" s="28" t="e">
        <f>VLOOKUP(A75,'Total Meals By City'!A:A,1,0)</f>
        <v>#N/A</v>
      </c>
    </row>
    <row r="76" spans="1:3">
      <c r="A76" s="29" t="s">
        <v>606</v>
      </c>
      <c r="B76" s="30">
        <v>493</v>
      </c>
      <c r="C76" s="28" t="str">
        <f>VLOOKUP(A76,'Total Meals By City'!A:A,1,0)</f>
        <v>Greeley</v>
      </c>
    </row>
    <row r="77" spans="1:3">
      <c r="A77" s="29" t="s">
        <v>684</v>
      </c>
      <c r="B77" s="30">
        <v>1</v>
      </c>
      <c r="C77" s="28" t="e">
        <f>VLOOKUP(A77,'Total Meals By City'!A:A,1,0)</f>
        <v>#N/A</v>
      </c>
    </row>
    <row r="78" spans="1:3">
      <c r="A78" s="29" t="s">
        <v>685</v>
      </c>
      <c r="B78" s="30">
        <v>1</v>
      </c>
      <c r="C78" s="28" t="e">
        <f>VLOOKUP(A78,'Total Meals By City'!A:A,1,0)</f>
        <v>#N/A</v>
      </c>
    </row>
    <row r="79" spans="1:3">
      <c r="A79" s="29" t="s">
        <v>686</v>
      </c>
      <c r="B79" s="30">
        <v>1</v>
      </c>
      <c r="C79" s="28" t="str">
        <f>VLOOKUP(A79,'Total Meals By City'!A:A,1,0)</f>
        <v>Gypsum</v>
      </c>
    </row>
    <row r="80" spans="1:3">
      <c r="A80" s="29" t="s">
        <v>607</v>
      </c>
      <c r="B80" s="30">
        <v>1</v>
      </c>
      <c r="C80" s="28" t="str">
        <f>VLOOKUP(A80,'Total Meals By City'!A:A,1,0)</f>
        <v>Hayden</v>
      </c>
    </row>
    <row r="81" spans="1:3">
      <c r="A81" s="29" t="s">
        <v>687</v>
      </c>
      <c r="B81" s="30">
        <v>2</v>
      </c>
      <c r="C81" s="28" t="e">
        <f>VLOOKUP(A81,'Total Meals By City'!A:A,1,0)</f>
        <v>#N/A</v>
      </c>
    </row>
    <row r="82" spans="1:3">
      <c r="A82" s="29" t="s">
        <v>688</v>
      </c>
      <c r="B82" s="30">
        <v>1</v>
      </c>
      <c r="C82" s="28" t="e">
        <f>VLOOKUP(A82,'Total Meals By City'!A:A,1,0)</f>
        <v>#N/A</v>
      </c>
    </row>
    <row r="83" spans="1:3">
      <c r="A83" s="29" t="s">
        <v>689</v>
      </c>
      <c r="B83" s="30">
        <v>1</v>
      </c>
      <c r="C83" s="28" t="e">
        <f>VLOOKUP(A83,'Total Meals By City'!A:A,1,0)</f>
        <v>#N/A</v>
      </c>
    </row>
    <row r="84" spans="1:3">
      <c r="A84" s="29" t="s">
        <v>690</v>
      </c>
      <c r="B84" s="30">
        <v>1</v>
      </c>
      <c r="C84" s="28" t="e">
        <f>VLOOKUP(A84,'Total Meals By City'!A:A,1,0)</f>
        <v>#N/A</v>
      </c>
    </row>
    <row r="85" spans="1:3">
      <c r="A85" s="29" t="s">
        <v>691</v>
      </c>
      <c r="B85" s="30">
        <v>2</v>
      </c>
      <c r="C85" s="28" t="e">
        <f>VLOOKUP(A85,'Total Meals By City'!A:A,1,0)</f>
        <v>#N/A</v>
      </c>
    </row>
    <row r="86" spans="1:3">
      <c r="A86" s="29" t="s">
        <v>608</v>
      </c>
      <c r="B86" s="30">
        <v>2</v>
      </c>
      <c r="C86" s="28" t="str">
        <f>VLOOKUP(A86,'Total Meals By City'!A:A,1,0)</f>
        <v>Ignacio</v>
      </c>
    </row>
    <row r="87" spans="1:3">
      <c r="A87" s="29" t="s">
        <v>609</v>
      </c>
      <c r="B87" s="30">
        <v>107</v>
      </c>
      <c r="C87" s="28" t="str">
        <f>VLOOKUP(A87,'Total Meals By City'!A:A,1,0)</f>
        <v>Johnstown</v>
      </c>
    </row>
    <row r="88" spans="1:3">
      <c r="A88" s="29" t="s">
        <v>692</v>
      </c>
      <c r="B88" s="30">
        <v>1</v>
      </c>
      <c r="C88" s="28" t="e">
        <f>VLOOKUP(A88,'Total Meals By City'!A:A,1,0)</f>
        <v>#N/A</v>
      </c>
    </row>
    <row r="89" spans="1:3">
      <c r="A89" s="29" t="s">
        <v>693</v>
      </c>
      <c r="B89" s="30">
        <v>2</v>
      </c>
      <c r="C89" s="28" t="e">
        <f>VLOOKUP(A89,'Total Meals By City'!A:A,1,0)</f>
        <v>#N/A</v>
      </c>
    </row>
    <row r="90" spans="1:3">
      <c r="A90" s="29" t="s">
        <v>610</v>
      </c>
      <c r="B90" s="30">
        <v>8</v>
      </c>
      <c r="C90" s="28" t="str">
        <f>VLOOKUP(A90,'Total Meals By City'!A:A,1,0)</f>
        <v>Kersey</v>
      </c>
    </row>
    <row r="91" spans="1:3">
      <c r="A91" s="29" t="s">
        <v>694</v>
      </c>
      <c r="B91" s="30">
        <v>2</v>
      </c>
      <c r="C91" s="28" t="e">
        <f>VLOOKUP(A91,'Total Meals By City'!A:A,1,0)</f>
        <v>#N/A</v>
      </c>
    </row>
    <row r="92" spans="1:3">
      <c r="A92" s="29" t="s">
        <v>695</v>
      </c>
      <c r="B92" s="30">
        <v>1</v>
      </c>
      <c r="C92" s="28" t="e">
        <f>VLOOKUP(A92,'Total Meals By City'!A:A,1,0)</f>
        <v>#N/A</v>
      </c>
    </row>
    <row r="93" spans="1:3">
      <c r="A93" s="29" t="s">
        <v>696</v>
      </c>
      <c r="B93" s="30">
        <v>2</v>
      </c>
      <c r="C93" s="28" t="e">
        <f>VLOOKUP(A93,'Total Meals By City'!A:A,1,0)</f>
        <v>#N/A</v>
      </c>
    </row>
    <row r="94" spans="1:3">
      <c r="A94" s="29" t="s">
        <v>611</v>
      </c>
      <c r="B94" s="30">
        <v>5</v>
      </c>
      <c r="C94" s="28" t="str">
        <f>VLOOKUP(A94,'Total Meals By City'!A:A,1,0)</f>
        <v>La Junta</v>
      </c>
    </row>
    <row r="95" spans="1:3">
      <c r="A95" s="29" t="s">
        <v>697</v>
      </c>
      <c r="B95" s="30">
        <v>8</v>
      </c>
      <c r="C95" s="28" t="e">
        <f>VLOOKUP(A95,'Total Meals By City'!A:A,1,0)</f>
        <v>#N/A</v>
      </c>
    </row>
    <row r="96" spans="1:3">
      <c r="A96" s="29" t="s">
        <v>612</v>
      </c>
      <c r="B96" s="30">
        <v>10</v>
      </c>
      <c r="C96" s="28" t="str">
        <f>VLOOKUP(A96,'Total Meals By City'!A:A,1,0)</f>
        <v>Lafayette</v>
      </c>
    </row>
    <row r="97" spans="1:3">
      <c r="A97" s="29" t="s">
        <v>613</v>
      </c>
      <c r="B97" s="30">
        <v>11</v>
      </c>
      <c r="C97" s="28" t="str">
        <f>VLOOKUP(A97,'Total Meals By City'!A:A,1,0)</f>
        <v>Lakewood</v>
      </c>
    </row>
    <row r="98" spans="1:3">
      <c r="A98" s="29" t="s">
        <v>614</v>
      </c>
      <c r="B98" s="30">
        <v>2</v>
      </c>
      <c r="C98" s="28" t="str">
        <f>VLOOKUP(A98,'Total Meals By City'!A:A,1,0)</f>
        <v>Lamar</v>
      </c>
    </row>
    <row r="99" spans="1:3">
      <c r="A99" s="29" t="s">
        <v>615</v>
      </c>
      <c r="B99" s="30">
        <v>2</v>
      </c>
      <c r="C99" s="28" t="str">
        <f>VLOOKUP(A99,'Total Meals By City'!A:A,1,0)</f>
        <v>Leadville</v>
      </c>
    </row>
    <row r="100" spans="1:3">
      <c r="A100" s="29" t="s">
        <v>616</v>
      </c>
      <c r="B100" s="30">
        <v>66</v>
      </c>
      <c r="C100" s="28" t="str">
        <f>VLOOKUP(A100,'Total Meals By City'!A:A,1,0)</f>
        <v>Littleton</v>
      </c>
    </row>
    <row r="101" spans="1:3">
      <c r="A101" s="29" t="s">
        <v>698</v>
      </c>
      <c r="B101" s="30">
        <v>2</v>
      </c>
      <c r="C101" s="28" t="str">
        <f>VLOOKUP(A101,'Total Meals By City'!A:A,1,0)</f>
        <v>Lochbuie</v>
      </c>
    </row>
    <row r="102" spans="1:3">
      <c r="A102" s="29" t="s">
        <v>699</v>
      </c>
      <c r="B102" s="30">
        <v>2</v>
      </c>
      <c r="C102" s="28" t="str">
        <f>VLOOKUP(A102,'Total Meals By City'!A:A,1,0)</f>
        <v>Log Lane Village</v>
      </c>
    </row>
    <row r="103" spans="1:3">
      <c r="A103" s="29" t="s">
        <v>617</v>
      </c>
      <c r="B103" s="30">
        <v>27</v>
      </c>
      <c r="C103" s="28" t="str">
        <f>VLOOKUP(A103,'Total Meals By City'!A:A,1,0)</f>
        <v>Longmont</v>
      </c>
    </row>
    <row r="104" spans="1:3">
      <c r="A104" s="29" t="s">
        <v>700</v>
      </c>
      <c r="B104" s="30">
        <v>5</v>
      </c>
      <c r="C104" s="28" t="str">
        <f>VLOOKUP(A104,'Total Meals By City'!A:A,1,0)</f>
        <v>Louisville</v>
      </c>
    </row>
    <row r="105" spans="1:3">
      <c r="A105" s="29" t="s">
        <v>618</v>
      </c>
      <c r="B105" s="30">
        <v>41</v>
      </c>
      <c r="C105" s="28" t="str">
        <f>VLOOKUP(A105,'Total Meals By City'!A:A,1,0)</f>
        <v>Loveland</v>
      </c>
    </row>
    <row r="106" spans="1:3">
      <c r="A106" s="29" t="s">
        <v>701</v>
      </c>
      <c r="B106" s="30">
        <v>1</v>
      </c>
      <c r="C106" s="28" t="e">
        <f>VLOOKUP(A106,'Total Meals By City'!A:A,1,0)</f>
        <v>#N/A</v>
      </c>
    </row>
    <row r="107" spans="1:3">
      <c r="A107" s="29" t="s">
        <v>702</v>
      </c>
      <c r="B107" s="30">
        <v>1</v>
      </c>
      <c r="C107" s="28" t="e">
        <f>VLOOKUP(A107,'Total Meals By City'!A:A,1,0)</f>
        <v>#N/A</v>
      </c>
    </row>
    <row r="108" spans="1:3">
      <c r="A108" s="29" t="s">
        <v>703</v>
      </c>
      <c r="B108" s="30">
        <v>3</v>
      </c>
      <c r="C108" s="28" t="e">
        <f>VLOOKUP(A108,'Total Meals By City'!A:A,1,0)</f>
        <v>#N/A</v>
      </c>
    </row>
    <row r="109" spans="1:3">
      <c r="A109" s="29" t="s">
        <v>704</v>
      </c>
      <c r="B109" s="30">
        <v>1</v>
      </c>
      <c r="C109" s="28" t="e">
        <f>VLOOKUP(A109,'Total Meals By City'!A:A,1,0)</f>
        <v>#N/A</v>
      </c>
    </row>
    <row r="110" spans="1:3">
      <c r="A110" s="29" t="s">
        <v>705</v>
      </c>
      <c r="B110" s="30">
        <v>1</v>
      </c>
      <c r="C110" s="28" t="e">
        <f>VLOOKUP(A110,'Total Meals By City'!A:A,1,0)</f>
        <v>#N/A</v>
      </c>
    </row>
    <row r="111" spans="1:3">
      <c r="A111" s="29" t="s">
        <v>619</v>
      </c>
      <c r="B111" s="30">
        <v>6</v>
      </c>
      <c r="C111" s="28" t="str">
        <f>VLOOKUP(A111,'Total Meals By City'!A:A,1,0)</f>
        <v>Milliken</v>
      </c>
    </row>
    <row r="112" spans="1:3">
      <c r="A112" s="29" t="s">
        <v>620</v>
      </c>
      <c r="B112" s="30">
        <v>2</v>
      </c>
      <c r="C112" s="28" t="str">
        <f>VLOOKUP(A112,'Total Meals By City'!A:A,1,0)</f>
        <v>Monte Vista</v>
      </c>
    </row>
    <row r="113" spans="1:3">
      <c r="A113" s="29" t="s">
        <v>111</v>
      </c>
      <c r="B113" s="30">
        <v>2</v>
      </c>
      <c r="C113" s="28" t="str">
        <f>VLOOKUP(A113,'Total Meals By City'!A:A,1,0)</f>
        <v>Montrose</v>
      </c>
    </row>
    <row r="114" spans="1:3">
      <c r="A114" s="29" t="s">
        <v>706</v>
      </c>
      <c r="B114" s="30">
        <v>5</v>
      </c>
      <c r="C114" s="28" t="e">
        <f>VLOOKUP(A114,'Total Meals By City'!A:A,1,0)</f>
        <v>#N/A</v>
      </c>
    </row>
    <row r="115" spans="1:3">
      <c r="A115" s="29" t="s">
        <v>707</v>
      </c>
      <c r="B115" s="30">
        <v>2</v>
      </c>
      <c r="C115" s="28" t="e">
        <f>VLOOKUP(A115,'Total Meals By City'!A:A,1,0)</f>
        <v>#N/A</v>
      </c>
    </row>
    <row r="116" spans="1:3">
      <c r="A116" s="29" t="s">
        <v>708</v>
      </c>
      <c r="B116" s="30">
        <v>16</v>
      </c>
      <c r="C116" s="28" t="e">
        <f>VLOOKUP(A116,'Total Meals By City'!A:A,1,0)</f>
        <v>#N/A</v>
      </c>
    </row>
    <row r="117" spans="1:3">
      <c r="A117" s="29" t="s">
        <v>709</v>
      </c>
      <c r="B117" s="30">
        <v>1</v>
      </c>
      <c r="C117" s="28" t="str">
        <f>VLOOKUP(A117,'Total Meals By City'!A:A,1,0)</f>
        <v>New Castle</v>
      </c>
    </row>
    <row r="118" spans="1:3">
      <c r="A118" s="29" t="s">
        <v>621</v>
      </c>
      <c r="B118" s="30">
        <v>19</v>
      </c>
      <c r="C118" s="28" t="str">
        <f>VLOOKUP(A118,'Total Meals By City'!A:A,1,0)</f>
        <v>Northglenn</v>
      </c>
    </row>
    <row r="119" spans="1:3">
      <c r="A119" s="29" t="s">
        <v>622</v>
      </c>
      <c r="B119" s="30">
        <v>1</v>
      </c>
      <c r="C119" s="28" t="str">
        <f>VLOOKUP(A119,'Total Meals By City'!A:A,1,0)</f>
        <v>Nucla</v>
      </c>
    </row>
    <row r="120" spans="1:3">
      <c r="A120" s="29" t="s">
        <v>623</v>
      </c>
      <c r="B120" s="30">
        <v>1</v>
      </c>
      <c r="C120" s="28" t="str">
        <f>VLOOKUP(A120,'Total Meals By City'!A:A,1,0)</f>
        <v>Olathe</v>
      </c>
    </row>
    <row r="121" spans="1:3">
      <c r="A121" s="29" t="s">
        <v>710</v>
      </c>
      <c r="B121" s="30">
        <v>4</v>
      </c>
      <c r="C121" s="28" t="str">
        <f>VLOOKUP(A121,'Total Meals By City'!A:A,1,0)</f>
        <v>Pagosa Springs</v>
      </c>
    </row>
    <row r="122" spans="1:3">
      <c r="A122" s="29" t="s">
        <v>711</v>
      </c>
      <c r="B122" s="30">
        <v>1</v>
      </c>
      <c r="C122" s="28" t="e">
        <f>VLOOKUP(A122,'Total Meals By City'!A:A,1,0)</f>
        <v>#N/A</v>
      </c>
    </row>
    <row r="123" spans="1:3">
      <c r="A123" s="29" t="s">
        <v>712</v>
      </c>
      <c r="B123" s="30">
        <v>2</v>
      </c>
      <c r="C123" s="28" t="e">
        <f>VLOOKUP(A123,'Total Meals By City'!A:A,1,0)</f>
        <v>#N/A</v>
      </c>
    </row>
    <row r="124" spans="1:3">
      <c r="A124" s="29" t="s">
        <v>625</v>
      </c>
      <c r="B124" s="30">
        <v>2</v>
      </c>
      <c r="C124" s="28" t="str">
        <f>VLOOKUP(A124,'Total Meals By City'!A:A,1,0)</f>
        <v>Parachute</v>
      </c>
    </row>
    <row r="125" spans="1:3">
      <c r="A125" s="29" t="s">
        <v>713</v>
      </c>
      <c r="B125" s="30">
        <v>30</v>
      </c>
      <c r="C125" s="28" t="e">
        <f>VLOOKUP(A125,'Total Meals By City'!A:A,1,0)</f>
        <v>#N/A</v>
      </c>
    </row>
    <row r="126" spans="1:3">
      <c r="A126" s="29" t="s">
        <v>714</v>
      </c>
      <c r="B126" s="30">
        <v>12</v>
      </c>
      <c r="C126" s="28" t="e">
        <f>VLOOKUP(A126,'Total Meals By City'!A:A,1,0)</f>
        <v>#N/A</v>
      </c>
    </row>
    <row r="127" spans="1:3">
      <c r="A127" s="29" t="s">
        <v>715</v>
      </c>
      <c r="B127" s="30">
        <v>1</v>
      </c>
      <c r="C127" s="28" t="e">
        <f>VLOOKUP(A127,'Total Meals By City'!A:A,1,0)</f>
        <v>#N/A</v>
      </c>
    </row>
    <row r="128" spans="1:3">
      <c r="A128" s="29" t="s">
        <v>716</v>
      </c>
      <c r="B128" s="30">
        <v>2</v>
      </c>
      <c r="C128" s="28" t="str">
        <f>VLOOKUP(A128,'Total Meals By City'!A:A,1,0)</f>
        <v>Platteville</v>
      </c>
    </row>
    <row r="129" spans="1:3">
      <c r="A129" s="29" t="s">
        <v>85</v>
      </c>
      <c r="B129" s="30">
        <v>43</v>
      </c>
      <c r="C129" s="28" t="str">
        <f>VLOOKUP(A129,'Total Meals By City'!A:A,1,0)</f>
        <v>Pueblo</v>
      </c>
    </row>
    <row r="130" spans="1:3">
      <c r="A130" s="29" t="s">
        <v>717</v>
      </c>
      <c r="B130" s="30">
        <v>1</v>
      </c>
      <c r="C130" s="28" t="e">
        <f>VLOOKUP(A130,'Total Meals By City'!A:A,1,0)</f>
        <v>#N/A</v>
      </c>
    </row>
    <row r="131" spans="1:3">
      <c r="A131" s="29" t="s">
        <v>627</v>
      </c>
      <c r="B131" s="30">
        <v>7</v>
      </c>
      <c r="C131" s="28" t="str">
        <f>VLOOKUP(A131,'Total Meals By City'!A:A,1,0)</f>
        <v>Rifle</v>
      </c>
    </row>
    <row r="132" spans="1:3">
      <c r="A132" s="29" t="s">
        <v>628</v>
      </c>
      <c r="B132" s="30">
        <v>1</v>
      </c>
      <c r="C132" s="28" t="str">
        <f>VLOOKUP(A132,'Total Meals By City'!A:A,1,0)</f>
        <v>Rocky Ford</v>
      </c>
    </row>
    <row r="133" spans="1:3">
      <c r="A133" s="29" t="s">
        <v>718</v>
      </c>
      <c r="B133" s="30">
        <v>1</v>
      </c>
      <c r="C133" s="28" t="e">
        <f>VLOOKUP(A133,'Total Meals By City'!A:A,1,0)</f>
        <v>#N/A</v>
      </c>
    </row>
    <row r="134" spans="1:3">
      <c r="A134" s="29" t="s">
        <v>719</v>
      </c>
      <c r="B134" s="30">
        <v>1</v>
      </c>
      <c r="C134" s="28" t="str">
        <f>VLOOKUP(A134,'Total Meals By City'!A:A,1,0)</f>
        <v>Salida</v>
      </c>
    </row>
    <row r="135" spans="1:3">
      <c r="A135" s="29" t="s">
        <v>720</v>
      </c>
      <c r="B135" s="30">
        <v>1</v>
      </c>
      <c r="C135" s="28" t="e">
        <f>VLOOKUP(A135,'Total Meals By City'!A:A,1,0)</f>
        <v>#N/A</v>
      </c>
    </row>
    <row r="136" spans="1:3">
      <c r="A136" s="29" t="s">
        <v>721</v>
      </c>
      <c r="B136" s="30">
        <v>1</v>
      </c>
      <c r="C136" s="28" t="e">
        <f>VLOOKUP(A136,'Total Meals By City'!A:A,1,0)</f>
        <v>#N/A</v>
      </c>
    </row>
    <row r="137" spans="1:3">
      <c r="A137" s="29" t="s">
        <v>722</v>
      </c>
      <c r="B137" s="30">
        <v>3</v>
      </c>
      <c r="C137" s="28" t="e">
        <f>VLOOKUP(A137,'Total Meals By City'!A:A,1,0)</f>
        <v>#N/A</v>
      </c>
    </row>
    <row r="138" spans="1:3">
      <c r="A138" s="29" t="s">
        <v>630</v>
      </c>
      <c r="B138" s="30">
        <v>1</v>
      </c>
      <c r="C138" s="28" t="str">
        <f>VLOOKUP(A138,'Total Meals By City'!A:A,1,0)</f>
        <v>Sedalia</v>
      </c>
    </row>
    <row r="139" spans="1:3">
      <c r="A139" s="29" t="s">
        <v>631</v>
      </c>
      <c r="B139" s="30">
        <v>2</v>
      </c>
      <c r="C139" s="28" t="str">
        <f>VLOOKUP(A139,'Total Meals By City'!A:A,1,0)</f>
        <v>Sheridan</v>
      </c>
    </row>
    <row r="140" spans="1:3">
      <c r="A140" s="29" t="s">
        <v>632</v>
      </c>
      <c r="B140" s="30">
        <v>2</v>
      </c>
      <c r="C140" s="28" t="str">
        <f>VLOOKUP(A140,'Total Meals By City'!A:A,1,0)</f>
        <v>Silverthorne</v>
      </c>
    </row>
    <row r="141" spans="1:3">
      <c r="A141" s="29" t="s">
        <v>723</v>
      </c>
      <c r="B141" s="30">
        <v>5</v>
      </c>
      <c r="C141" s="28" t="e">
        <f>VLOOKUP(A141,'Total Meals By City'!A:A,1,0)</f>
        <v>#N/A</v>
      </c>
    </row>
    <row r="142" spans="1:3">
      <c r="A142" s="29" t="s">
        <v>635</v>
      </c>
      <c r="B142" s="30">
        <v>7</v>
      </c>
      <c r="C142" s="28" t="str">
        <f>VLOOKUP(A142,'Total Meals By City'!A:A,1,0)</f>
        <v>Sterling</v>
      </c>
    </row>
    <row r="143" spans="1:3">
      <c r="A143" s="29" t="s">
        <v>724</v>
      </c>
      <c r="B143" s="30">
        <v>1</v>
      </c>
      <c r="C143" s="28" t="e">
        <f>VLOOKUP(A143,'Total Meals By City'!A:A,1,0)</f>
        <v>#N/A</v>
      </c>
    </row>
    <row r="144" spans="1:3">
      <c r="A144" s="29" t="s">
        <v>637</v>
      </c>
      <c r="B144" s="30">
        <v>44</v>
      </c>
      <c r="C144" s="28" t="str">
        <f>VLOOKUP(A144,'Total Meals By City'!A:A,1,0)</f>
        <v>Thornton</v>
      </c>
    </row>
    <row r="145" spans="1:3">
      <c r="A145" s="29" t="s">
        <v>725</v>
      </c>
      <c r="B145" s="30">
        <v>1</v>
      </c>
      <c r="C145" s="28" t="e">
        <f>VLOOKUP(A145,'Total Meals By City'!A:A,1,0)</f>
        <v>#N/A</v>
      </c>
    </row>
    <row r="146" spans="1:3">
      <c r="A146" s="29" t="s">
        <v>726</v>
      </c>
      <c r="B146" s="30">
        <v>1</v>
      </c>
      <c r="C146" s="28" t="e">
        <f>VLOOKUP(A146,'Total Meals By City'!A:A,1,0)</f>
        <v>#N/A</v>
      </c>
    </row>
    <row r="147" spans="1:3">
      <c r="A147" s="29" t="s">
        <v>639</v>
      </c>
      <c r="B147" s="30">
        <v>3</v>
      </c>
      <c r="C147" s="28" t="str">
        <f>VLOOKUP(A147,'Total Meals By City'!A:A,1,0)</f>
        <v>Trinidad</v>
      </c>
    </row>
    <row r="148" spans="1:3">
      <c r="A148" s="29" t="s">
        <v>727</v>
      </c>
      <c r="B148" s="30">
        <v>1</v>
      </c>
      <c r="C148" s="28" t="e">
        <f>VLOOKUP(A148,'Total Meals By City'!A:A,1,0)</f>
        <v>#N/A</v>
      </c>
    </row>
    <row r="149" spans="1:3">
      <c r="A149" s="29" t="s">
        <v>728</v>
      </c>
      <c r="B149" s="30">
        <v>2</v>
      </c>
      <c r="C149" s="28" t="e">
        <f>VLOOKUP(A149,'Total Meals By City'!A:A,1,0)</f>
        <v>#N/A</v>
      </c>
    </row>
    <row r="150" spans="1:3">
      <c r="A150" s="29" t="s">
        <v>641</v>
      </c>
      <c r="B150" s="30">
        <v>1</v>
      </c>
      <c r="C150" s="28" t="str">
        <f>VLOOKUP(A150,'Total Meals By City'!A:A,1,0)</f>
        <v>Wellington</v>
      </c>
    </row>
    <row r="151" spans="1:3">
      <c r="A151" s="29" t="s">
        <v>729</v>
      </c>
      <c r="B151" s="30">
        <v>1</v>
      </c>
      <c r="C151" s="28" t="e">
        <f>VLOOKUP(A151,'Total Meals By City'!A:A,1,0)</f>
        <v>#N/A</v>
      </c>
    </row>
    <row r="152" spans="1:3">
      <c r="A152" s="29" t="s">
        <v>730</v>
      </c>
      <c r="B152" s="30">
        <v>1</v>
      </c>
      <c r="C152" s="28" t="e">
        <f>VLOOKUP(A152,'Total Meals By City'!A:A,1,0)</f>
        <v>#N/A</v>
      </c>
    </row>
    <row r="153" spans="1:3">
      <c r="A153" s="29" t="s">
        <v>642</v>
      </c>
      <c r="B153" s="30">
        <v>16</v>
      </c>
      <c r="C153" s="28" t="str">
        <f>VLOOKUP(A153,'Total Meals By City'!A:A,1,0)</f>
        <v>Westminster</v>
      </c>
    </row>
    <row r="154" spans="1:3">
      <c r="A154" s="29" t="s">
        <v>643</v>
      </c>
      <c r="B154" s="30">
        <v>8</v>
      </c>
      <c r="C154" s="28" t="str">
        <f>VLOOKUP(A154,'Total Meals By City'!A:A,1,0)</f>
        <v>Wheat Ridge</v>
      </c>
    </row>
    <row r="155" spans="1:3">
      <c r="A155" s="29" t="s">
        <v>731</v>
      </c>
      <c r="B155" s="30">
        <v>1</v>
      </c>
      <c r="C155" s="28" t="str">
        <f>VLOOKUP(A155,'Total Meals By City'!A:A,1,0)</f>
        <v>Wiggins</v>
      </c>
    </row>
    <row r="156" spans="1:3">
      <c r="A156" s="29" t="s">
        <v>732</v>
      </c>
      <c r="B156" s="30">
        <v>8</v>
      </c>
      <c r="C156" s="28" t="e">
        <f>VLOOKUP(A156,'Total Meals By City'!A:A,1,0)</f>
        <v>#N/A</v>
      </c>
    </row>
    <row r="157" spans="1:3">
      <c r="A157" s="29" t="s">
        <v>733</v>
      </c>
      <c r="B157" s="30">
        <v>1</v>
      </c>
      <c r="C157" s="28" t="e">
        <f>VLOOKUP(A157,'Total Meals By City'!A:A,1,0)</f>
        <v>#N/A</v>
      </c>
    </row>
    <row r="158" spans="1:3">
      <c r="A158" s="29" t="s">
        <v>734</v>
      </c>
      <c r="B158" s="30">
        <v>1</v>
      </c>
      <c r="C158" s="28" t="e">
        <f>VLOOKUP(A158,'Total Meals By City'!A:A,1,0)</f>
        <v>#N/A</v>
      </c>
    </row>
    <row r="159" spans="1:3">
      <c r="A159" s="29" t="s">
        <v>735</v>
      </c>
      <c r="B159" s="30">
        <v>1</v>
      </c>
      <c r="C159" s="28" t="e">
        <f>VLOOKUP(A159,'Total Meals By City'!A:A,1,0)</f>
        <v>#N/A</v>
      </c>
    </row>
    <row r="160" spans="1:3">
      <c r="A160" s="29" t="s">
        <v>736</v>
      </c>
      <c r="B160" s="30">
        <v>1</v>
      </c>
      <c r="C160" s="28" t="e">
        <f>VLOOKUP(A160,'Total Meals By City'!A:A,1,0)</f>
        <v>#N/A</v>
      </c>
    </row>
  </sheetData>
  <autoFilter ref="A1:C160" xr:uid="{00000000-0009-0000-0000-000004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51"/>
  <sheetViews>
    <sheetView workbookViewId="0">
      <selection activeCell="C13" sqref="C13"/>
    </sheetView>
  </sheetViews>
  <sheetFormatPr defaultColWidth="9.15234375" defaultRowHeight="14.6"/>
  <cols>
    <col min="1" max="1" width="26.53515625" style="28" customWidth="1"/>
    <col min="2" max="2" width="16" style="47" customWidth="1"/>
    <col min="3" max="3" width="22.84375" style="28" customWidth="1"/>
    <col min="4" max="16384" width="9.15234375" style="28"/>
  </cols>
  <sheetData>
    <row r="1" spans="1:3" ht="12.9">
      <c r="A1" s="32" t="s">
        <v>566</v>
      </c>
      <c r="B1" s="33" t="s">
        <v>737</v>
      </c>
      <c r="C1" s="34"/>
    </row>
    <row r="2" spans="1:3">
      <c r="A2" s="35" t="s">
        <v>32</v>
      </c>
      <c r="B2" s="36">
        <v>3381</v>
      </c>
      <c r="C2" s="28" t="str">
        <f>VLOOKUP(A2,'Total Meals By City'!A:A,1,0)</f>
        <v>Denver</v>
      </c>
    </row>
    <row r="3" spans="1:3">
      <c r="A3" s="35" t="s">
        <v>584</v>
      </c>
      <c r="B3" s="37">
        <v>637</v>
      </c>
      <c r="C3" s="28" t="str">
        <f>VLOOKUP(A3,'Total Meals By City'!A:A,1,0)</f>
        <v>Colorado Springs</v>
      </c>
    </row>
    <row r="4" spans="1:3">
      <c r="A4" s="35" t="s">
        <v>569</v>
      </c>
      <c r="B4" s="37">
        <v>656</v>
      </c>
      <c r="C4" s="28" t="str">
        <f>VLOOKUP(A4,'Total Meals By City'!A:A,1,0)</f>
        <v>Aurora</v>
      </c>
    </row>
    <row r="5" spans="1:3">
      <c r="A5" s="35" t="s">
        <v>606</v>
      </c>
      <c r="B5" s="37">
        <v>421</v>
      </c>
      <c r="C5" s="28" t="str">
        <f>VLOOKUP(A5,'Total Meals By City'!A:A,1,0)</f>
        <v>Greeley</v>
      </c>
    </row>
    <row r="6" spans="1:3">
      <c r="A6" s="35" t="s">
        <v>43</v>
      </c>
      <c r="B6" s="37">
        <v>187</v>
      </c>
      <c r="C6" s="28" t="str">
        <f>VLOOKUP(A6,'Total Meals By City'!A:A,1,0)</f>
        <v>Boulder</v>
      </c>
    </row>
    <row r="7" spans="1:3">
      <c r="A7" s="35" t="s">
        <v>659</v>
      </c>
      <c r="B7" s="37">
        <v>154</v>
      </c>
      <c r="C7" s="28" t="e">
        <f>VLOOKUP(A7,'Total Meals By City'!A:A,1,0)</f>
        <v>#N/A</v>
      </c>
    </row>
    <row r="8" spans="1:3">
      <c r="A8" s="35" t="s">
        <v>85</v>
      </c>
      <c r="B8" s="37">
        <v>161</v>
      </c>
      <c r="C8" s="28" t="str">
        <f>VLOOKUP(A8,'Total Meals By City'!A:A,1,0)</f>
        <v>Pueblo</v>
      </c>
    </row>
    <row r="9" spans="1:3">
      <c r="A9" s="35" t="s">
        <v>642</v>
      </c>
      <c r="B9" s="37">
        <v>160</v>
      </c>
      <c r="C9" s="28" t="str">
        <f>VLOOKUP(A9,'Total Meals By City'!A:A,1,0)</f>
        <v>Westminster</v>
      </c>
    </row>
    <row r="10" spans="1:3">
      <c r="A10" s="35" t="s">
        <v>613</v>
      </c>
      <c r="B10" s="37">
        <v>152</v>
      </c>
      <c r="C10" s="28" t="str">
        <f>VLOOKUP(A10,'Total Meals By City'!A:A,1,0)</f>
        <v>Lakewood</v>
      </c>
    </row>
    <row r="11" spans="1:3">
      <c r="A11" s="35" t="s">
        <v>637</v>
      </c>
      <c r="B11" s="37">
        <v>117</v>
      </c>
      <c r="C11" s="28" t="str">
        <f>VLOOKUP(A11,'Total Meals By City'!A:A,1,0)</f>
        <v>Thornton</v>
      </c>
    </row>
    <row r="12" spans="1:3">
      <c r="A12" s="35" t="s">
        <v>568</v>
      </c>
      <c r="B12" s="37">
        <v>133</v>
      </c>
      <c r="C12" s="28" t="str">
        <f>VLOOKUP(A12,'Total Meals By City'!A:A,1,0)</f>
        <v>Arvada</v>
      </c>
    </row>
    <row r="13" spans="1:3">
      <c r="A13" s="35" t="s">
        <v>605</v>
      </c>
      <c r="B13" s="37">
        <v>103</v>
      </c>
      <c r="C13" s="28" t="str">
        <f>VLOOKUP(A13,'Total Meals By City'!A:A,1,0)</f>
        <v>Grand Junction</v>
      </c>
    </row>
    <row r="14" spans="1:3">
      <c r="A14" s="35" t="s">
        <v>599</v>
      </c>
      <c r="B14" s="38">
        <v>93</v>
      </c>
      <c r="C14" s="28" t="str">
        <f>VLOOKUP(A14,'Total Meals By City'!A:A,1,0)</f>
        <v>Fort Collins</v>
      </c>
    </row>
    <row r="15" spans="1:3">
      <c r="A15" s="35" t="s">
        <v>618</v>
      </c>
      <c r="B15" s="38">
        <v>91</v>
      </c>
      <c r="C15" s="28" t="str">
        <f>VLOOKUP(A15,'Total Meals By City'!A:A,1,0)</f>
        <v>Loveland</v>
      </c>
    </row>
    <row r="16" spans="1:3">
      <c r="A16" s="35" t="s">
        <v>273</v>
      </c>
      <c r="B16" s="38">
        <v>80</v>
      </c>
      <c r="C16" s="28" t="str">
        <f>VLOOKUP(A16,'Total Meals By City'!A:A,1,0)</f>
        <v>Broomfield</v>
      </c>
    </row>
    <row r="17" spans="1:3" ht="12.9">
      <c r="A17" s="35" t="s">
        <v>713</v>
      </c>
      <c r="B17" s="39">
        <v>67</v>
      </c>
      <c r="C17" s="28" t="e">
        <f>VLOOKUP(A17,'Total Meals By City'!A:A,1,0)</f>
        <v>#N/A</v>
      </c>
    </row>
    <row r="18" spans="1:3">
      <c r="A18" s="35" t="s">
        <v>616</v>
      </c>
      <c r="B18" s="40">
        <v>89</v>
      </c>
      <c r="C18" s="28" t="str">
        <f>VLOOKUP(A18,'Total Meals By City'!A:A,1,0)</f>
        <v>Littleton</v>
      </c>
    </row>
    <row r="19" spans="1:3">
      <c r="A19" s="41" t="s">
        <v>585</v>
      </c>
      <c r="B19" s="42">
        <v>89</v>
      </c>
      <c r="C19" s="28" t="str">
        <f>VLOOKUP(A19,'Total Meals By City'!A:A,1,0)</f>
        <v>Commerce City</v>
      </c>
    </row>
    <row r="20" spans="1:3">
      <c r="A20" s="35" t="s">
        <v>738</v>
      </c>
      <c r="B20" s="38">
        <v>61</v>
      </c>
      <c r="C20" s="28" t="str">
        <f>VLOOKUP(A20,'Total Meals By City'!A:A,1,0)</f>
        <v>Highlands Ranch</v>
      </c>
    </row>
    <row r="21" spans="1:3">
      <c r="A21" s="35" t="s">
        <v>581</v>
      </c>
      <c r="B21" s="38">
        <v>60</v>
      </c>
      <c r="C21" s="28" t="str">
        <f>VLOOKUP(A21,'Total Meals By City'!A:A,1,0)</f>
        <v>Castle Rock</v>
      </c>
    </row>
    <row r="22" spans="1:3">
      <c r="A22" s="35" t="s">
        <v>601</v>
      </c>
      <c r="B22" s="43">
        <v>51</v>
      </c>
      <c r="C22" s="28" t="str">
        <f>VLOOKUP(A22,'Total Meals By City'!A:A,1,0)</f>
        <v>Fort Morgan</v>
      </c>
    </row>
    <row r="23" spans="1:3">
      <c r="A23" s="35" t="s">
        <v>617</v>
      </c>
      <c r="B23" s="38">
        <v>47</v>
      </c>
      <c r="C23" s="28" t="str">
        <f>VLOOKUP(A23,'Total Meals By City'!A:A,1,0)</f>
        <v>Longmont</v>
      </c>
    </row>
    <row r="24" spans="1:3">
      <c r="A24" s="35" t="s">
        <v>739</v>
      </c>
      <c r="B24" s="38">
        <v>59</v>
      </c>
      <c r="C24" s="28" t="e">
        <f>VLOOKUP(A24,'Total Meals By City'!A:A,1,0)</f>
        <v>#N/A</v>
      </c>
    </row>
    <row r="25" spans="1:3">
      <c r="A25" s="35" t="s">
        <v>593</v>
      </c>
      <c r="B25" s="38">
        <v>46</v>
      </c>
      <c r="C25" s="28" t="str">
        <f>VLOOKUP(A25,'Total Meals By City'!A:A,1,0)</f>
        <v>Englewood</v>
      </c>
    </row>
    <row r="26" spans="1:3">
      <c r="A26" s="35" t="s">
        <v>740</v>
      </c>
      <c r="B26" s="38">
        <v>45</v>
      </c>
      <c r="C26" s="28" t="e">
        <f>VLOOKUP(A26,'Total Meals By City'!A:A,1,0)</f>
        <v>#N/A</v>
      </c>
    </row>
    <row r="27" spans="1:3">
      <c r="A27" s="35" t="s">
        <v>604</v>
      </c>
      <c r="B27" s="38">
        <v>49</v>
      </c>
      <c r="C27" s="28" t="str">
        <f>VLOOKUP(A27,'Total Meals By City'!A:A,1,0)</f>
        <v>Golden</v>
      </c>
    </row>
    <row r="28" spans="1:3">
      <c r="A28" s="35" t="s">
        <v>612</v>
      </c>
      <c r="B28" s="38">
        <v>31</v>
      </c>
      <c r="C28" s="28" t="str">
        <f>VLOOKUP(A28,'Total Meals By City'!A:A,1,0)</f>
        <v>Lafayette</v>
      </c>
    </row>
    <row r="29" spans="1:3" ht="12.9">
      <c r="A29" s="35" t="s">
        <v>741</v>
      </c>
      <c r="B29" s="44">
        <v>29</v>
      </c>
      <c r="C29" s="28" t="e">
        <f>VLOOKUP(A29,'Total Meals By City'!A:A,1,0)</f>
        <v>#N/A</v>
      </c>
    </row>
    <row r="30" spans="1:3">
      <c r="A30" s="35" t="s">
        <v>574</v>
      </c>
      <c r="B30" s="38">
        <v>31</v>
      </c>
      <c r="C30" s="28" t="str">
        <f>VLOOKUP(A30,'Total Meals By City'!A:A,1,0)</f>
        <v>Brighton</v>
      </c>
    </row>
    <row r="31" spans="1:3">
      <c r="A31" s="35" t="s">
        <v>742</v>
      </c>
      <c r="B31" s="38">
        <v>19</v>
      </c>
      <c r="C31" s="28" t="e">
        <f>VLOOKUP(A31,'Total Meals By City'!A:A,1,0)</f>
        <v>#N/A</v>
      </c>
    </row>
    <row r="32" spans="1:3">
      <c r="A32" s="35" t="s">
        <v>579</v>
      </c>
      <c r="B32" s="38">
        <v>17</v>
      </c>
      <c r="C32" s="28" t="str">
        <f>VLOOKUP(A32,'Total Meals By City'!A:A,1,0)</f>
        <v>Canon City</v>
      </c>
    </row>
    <row r="33" spans="1:3">
      <c r="A33" s="35" t="s">
        <v>611</v>
      </c>
      <c r="B33" s="38">
        <v>17</v>
      </c>
      <c r="C33" s="28" t="str">
        <f>VLOOKUP(A33,'Total Meals By City'!A:A,1,0)</f>
        <v>La Junta</v>
      </c>
    </row>
    <row r="34" spans="1:3">
      <c r="A34" s="35" t="s">
        <v>700</v>
      </c>
      <c r="B34" s="38">
        <v>25</v>
      </c>
      <c r="C34" s="28" t="str">
        <f>VLOOKUP(A34,'Total Meals By City'!A:A,1,0)</f>
        <v>Louisville</v>
      </c>
    </row>
    <row r="35" spans="1:3">
      <c r="A35" s="35" t="s">
        <v>743</v>
      </c>
      <c r="B35" s="38">
        <v>20</v>
      </c>
      <c r="C35" s="28" t="e">
        <f>VLOOKUP(A35,'Total Meals By City'!A:A,1,0)</f>
        <v>#N/A</v>
      </c>
    </row>
    <row r="36" spans="1:3">
      <c r="A36" s="35" t="s">
        <v>590</v>
      </c>
      <c r="B36" s="38">
        <v>14</v>
      </c>
      <c r="C36" s="28" t="str">
        <f>VLOOKUP(A36,'Total Meals By City'!A:A,1,0)</f>
        <v>Durango</v>
      </c>
    </row>
    <row r="37" spans="1:3">
      <c r="A37" s="35" t="s">
        <v>111</v>
      </c>
      <c r="B37" s="38">
        <v>17</v>
      </c>
      <c r="C37" s="28" t="str">
        <f>VLOOKUP(A37,'Total Meals By City'!A:A,1,0)</f>
        <v>Montrose</v>
      </c>
    </row>
    <row r="38" spans="1:3">
      <c r="A38" s="35" t="s">
        <v>627</v>
      </c>
      <c r="B38" s="38">
        <v>15</v>
      </c>
      <c r="C38" s="28" t="str">
        <f>VLOOKUP(A38,'Total Meals By City'!A:A,1,0)</f>
        <v>Rifle</v>
      </c>
    </row>
    <row r="39" spans="1:3">
      <c r="A39" s="35" t="s">
        <v>635</v>
      </c>
      <c r="B39" s="38">
        <v>16</v>
      </c>
      <c r="C39" s="28" t="str">
        <f>VLOOKUP(A39,'Total Meals By City'!A:A,1,0)</f>
        <v>Sterling</v>
      </c>
    </row>
    <row r="40" spans="1:3">
      <c r="A40" s="35" t="s">
        <v>643</v>
      </c>
      <c r="B40" s="38">
        <v>15</v>
      </c>
      <c r="C40" s="28" t="str">
        <f>VLOOKUP(A40,'Total Meals By City'!A:A,1,0)</f>
        <v>Wheat Ridge</v>
      </c>
    </row>
    <row r="41" spans="1:3">
      <c r="A41" s="35" t="s">
        <v>29</v>
      </c>
      <c r="B41" s="38">
        <v>14</v>
      </c>
      <c r="C41" s="28" t="str">
        <f>VLOOKUP(A41,'Total Meals By City'!A:A,1,0)</f>
        <v>Alamosa</v>
      </c>
    </row>
    <row r="42" spans="1:3">
      <c r="A42" s="35" t="s">
        <v>672</v>
      </c>
      <c r="B42" s="38">
        <v>14</v>
      </c>
      <c r="C42" s="28" t="str">
        <f>VLOOKUP(A42,'Total Meals By City'!A:A,1,0)</f>
        <v>Firestone</v>
      </c>
    </row>
    <row r="43" spans="1:3">
      <c r="A43" s="35" t="s">
        <v>735</v>
      </c>
      <c r="B43" s="38">
        <v>11</v>
      </c>
      <c r="C43" s="28" t="e">
        <f>VLOOKUP(A43,'Total Meals By City'!A:A,1,0)</f>
        <v>#N/A</v>
      </c>
    </row>
    <row r="44" spans="1:3">
      <c r="A44" s="35" t="s">
        <v>680</v>
      </c>
      <c r="B44" s="38">
        <v>12</v>
      </c>
      <c r="C44" s="28" t="str">
        <f>VLOOKUP(A44,'Total Meals By City'!A:A,1,0)</f>
        <v>Glenwood Springs</v>
      </c>
    </row>
    <row r="45" spans="1:3">
      <c r="A45" s="35" t="s">
        <v>609</v>
      </c>
      <c r="B45" s="38">
        <v>23</v>
      </c>
      <c r="C45" s="28" t="str">
        <f>VLOOKUP(A45,'Total Meals By City'!A:A,1,0)</f>
        <v>Johnstown</v>
      </c>
    </row>
    <row r="46" spans="1:3">
      <c r="A46" s="35" t="s">
        <v>744</v>
      </c>
      <c r="B46" s="38">
        <v>12</v>
      </c>
      <c r="C46" s="28" t="e">
        <f>VLOOKUP(A46,'Total Meals By City'!A:A,1,0)</f>
        <v>#N/A</v>
      </c>
    </row>
    <row r="47" spans="1:3">
      <c r="A47" s="35" t="s">
        <v>626</v>
      </c>
      <c r="B47" s="38">
        <v>12</v>
      </c>
      <c r="C47" s="28" t="str">
        <f>VLOOKUP(A47,'Total Meals By City'!A:A,1,0)</f>
        <v>Pueblo West</v>
      </c>
    </row>
    <row r="48" spans="1:3">
      <c r="A48" s="35" t="s">
        <v>745</v>
      </c>
      <c r="B48" s="38">
        <v>12</v>
      </c>
      <c r="C48" s="28" t="e">
        <f>VLOOKUP(A48,'Total Meals By City'!A:A,1,0)</f>
        <v>#N/A</v>
      </c>
    </row>
    <row r="49" spans="1:3">
      <c r="A49" s="35" t="s">
        <v>655</v>
      </c>
      <c r="B49" s="38">
        <v>9</v>
      </c>
      <c r="C49" s="28" t="str">
        <f>VLOOKUP(A49,'Total Meals By City'!A:A,1,0)</f>
        <v>Breckenridge</v>
      </c>
    </row>
    <row r="50" spans="1:3">
      <c r="A50" s="35" t="s">
        <v>746</v>
      </c>
      <c r="B50" s="38">
        <v>12</v>
      </c>
      <c r="C50" s="28" t="e">
        <f>VLOOKUP(A50,'Total Meals By City'!A:A,1,0)</f>
        <v>#N/A</v>
      </c>
    </row>
    <row r="51" spans="1:3">
      <c r="A51" s="35" t="s">
        <v>670</v>
      </c>
      <c r="B51" s="38">
        <v>9</v>
      </c>
      <c r="C51" s="28" t="str">
        <f>VLOOKUP(A51,'Total Meals By City'!A:A,1,0)</f>
        <v>Erie</v>
      </c>
    </row>
    <row r="52" spans="1:3">
      <c r="A52" s="35" t="s">
        <v>747</v>
      </c>
      <c r="B52" s="38">
        <v>8</v>
      </c>
      <c r="C52" s="28" t="e">
        <f>VLOOKUP(A52,'Total Meals By City'!A:A,1,0)</f>
        <v>#N/A</v>
      </c>
    </row>
    <row r="53" spans="1:3" ht="12.9">
      <c r="A53" s="45" t="s">
        <v>598</v>
      </c>
      <c r="B53" s="46">
        <v>8</v>
      </c>
      <c r="C53" s="28" t="str">
        <f>VLOOKUP(A53,'Total Meals By City'!A:A,1,0)</f>
        <v>Fort Carson</v>
      </c>
    </row>
    <row r="54" spans="1:3">
      <c r="A54" s="35" t="s">
        <v>671</v>
      </c>
      <c r="B54" s="38">
        <v>7</v>
      </c>
      <c r="C54" s="28" t="e">
        <f>VLOOKUP(A54,'Total Meals By City'!A:A,1,0)</f>
        <v>#N/A</v>
      </c>
    </row>
    <row r="55" spans="1:3">
      <c r="A55" s="35" t="s">
        <v>603</v>
      </c>
      <c r="B55" s="38">
        <v>10</v>
      </c>
      <c r="C55" s="28" t="str">
        <f>VLOOKUP(A55,'Total Meals By City'!A:A,1,0)</f>
        <v>Frederick</v>
      </c>
    </row>
    <row r="56" spans="1:3">
      <c r="A56" s="35" t="s">
        <v>748</v>
      </c>
      <c r="B56" s="38">
        <v>7</v>
      </c>
      <c r="C56" s="28" t="e">
        <f>VLOOKUP(A56,'Total Meals By City'!A:A,1,0)</f>
        <v>#N/A</v>
      </c>
    </row>
    <row r="57" spans="1:3">
      <c r="A57" s="35" t="s">
        <v>732</v>
      </c>
      <c r="B57" s="38">
        <v>7</v>
      </c>
      <c r="C57" s="28" t="e">
        <f>VLOOKUP(A57,'Total Meals By City'!A:A,1,0)</f>
        <v>#N/A</v>
      </c>
    </row>
    <row r="58" spans="1:3">
      <c r="A58" s="35" t="s">
        <v>662</v>
      </c>
      <c r="B58" s="38">
        <v>8</v>
      </c>
      <c r="C58" s="28" t="str">
        <f>VLOOKUP(A58,'Total Meals By City'!A:A,1,0)</f>
        <v>Cortez</v>
      </c>
    </row>
    <row r="59" spans="1:3">
      <c r="A59" s="35" t="s">
        <v>82</v>
      </c>
      <c r="B59" s="38">
        <v>6</v>
      </c>
      <c r="C59" s="28" t="str">
        <f>VLOOKUP(A59,'Total Meals By City'!A:A,1,0)</f>
        <v>Eagle</v>
      </c>
    </row>
    <row r="60" spans="1:3">
      <c r="A60" s="35" t="s">
        <v>594</v>
      </c>
      <c r="B60" s="38">
        <v>6</v>
      </c>
      <c r="C60" s="28" t="str">
        <f>VLOOKUP(A60,'Total Meals By City'!A:A,1,0)</f>
        <v>Estes Park</v>
      </c>
    </row>
    <row r="61" spans="1:3">
      <c r="A61" s="35" t="s">
        <v>686</v>
      </c>
      <c r="B61" s="38">
        <v>7</v>
      </c>
      <c r="C61" s="28" t="str">
        <f>VLOOKUP(A61,'Total Meals By City'!A:A,1,0)</f>
        <v>Gypsum</v>
      </c>
    </row>
    <row r="62" spans="1:3">
      <c r="A62" s="35" t="s">
        <v>710</v>
      </c>
      <c r="B62" s="38">
        <v>6</v>
      </c>
      <c r="C62" s="28" t="str">
        <f>VLOOKUP(A62,'Total Meals By City'!A:A,1,0)</f>
        <v>Pagosa Springs</v>
      </c>
    </row>
    <row r="63" spans="1:3">
      <c r="A63" s="35" t="s">
        <v>575</v>
      </c>
      <c r="B63" s="38">
        <v>5</v>
      </c>
      <c r="C63" s="28" t="str">
        <f>VLOOKUP(A63,'Total Meals By City'!A:A,1,0)</f>
        <v>Brush</v>
      </c>
    </row>
    <row r="64" spans="1:3">
      <c r="A64" s="35" t="s">
        <v>580</v>
      </c>
      <c r="B64" s="38">
        <v>6</v>
      </c>
      <c r="C64" s="28" t="str">
        <f>VLOOKUP(A64,'Total Meals By City'!A:A,1,0)</f>
        <v>Carbondale</v>
      </c>
    </row>
    <row r="65" spans="1:3">
      <c r="A65" s="35" t="s">
        <v>749</v>
      </c>
      <c r="B65" s="38">
        <v>5</v>
      </c>
      <c r="C65" s="28" t="e">
        <f>VLOOKUP(A65,'Total Meals By City'!A:A,1,0)</f>
        <v>#N/A</v>
      </c>
    </row>
    <row r="66" spans="1:3">
      <c r="A66" s="35" t="s">
        <v>750</v>
      </c>
      <c r="B66" s="38">
        <v>5</v>
      </c>
      <c r="C66" s="28" t="e">
        <f>VLOOKUP(A66,'Total Meals By City'!A:A,1,0)</f>
        <v>#N/A</v>
      </c>
    </row>
    <row r="67" spans="1:3">
      <c r="A67" s="35" t="s">
        <v>628</v>
      </c>
      <c r="B67" s="38">
        <v>6</v>
      </c>
      <c r="C67" s="28" t="str">
        <f>VLOOKUP(A67,'Total Meals By City'!A:A,1,0)</f>
        <v>Rocky Ford</v>
      </c>
    </row>
    <row r="68" spans="1:3">
      <c r="A68" s="35" t="s">
        <v>639</v>
      </c>
      <c r="B68" s="38">
        <v>5</v>
      </c>
      <c r="C68" s="28" t="str">
        <f>VLOOKUP(A68,'Total Meals By City'!A:A,1,0)</f>
        <v>Trinidad</v>
      </c>
    </row>
    <row r="69" spans="1:3">
      <c r="A69" s="35" t="s">
        <v>751</v>
      </c>
      <c r="B69" s="38">
        <v>6</v>
      </c>
      <c r="C69" s="28" t="e">
        <f>VLOOKUP(A69,'Total Meals By City'!A:A,1,0)</f>
        <v>#N/A</v>
      </c>
    </row>
    <row r="70" spans="1:3">
      <c r="A70" s="35" t="s">
        <v>752</v>
      </c>
      <c r="B70" s="38">
        <v>6</v>
      </c>
      <c r="C70" s="28" t="e">
        <f>VLOOKUP(A70,'Total Meals By City'!A:A,1,0)</f>
        <v>#N/A</v>
      </c>
    </row>
    <row r="71" spans="1:3">
      <c r="A71" s="35" t="s">
        <v>753</v>
      </c>
      <c r="B71" s="38">
        <v>12</v>
      </c>
      <c r="C71" s="28" t="e">
        <f>VLOOKUP(A71,'Total Meals By City'!A:A,1,0)</f>
        <v>#N/A</v>
      </c>
    </row>
    <row r="72" spans="1:3">
      <c r="A72" s="35" t="s">
        <v>754</v>
      </c>
      <c r="B72" s="38">
        <v>6</v>
      </c>
      <c r="C72" s="28" t="e">
        <f>VLOOKUP(A72,'Total Meals By City'!A:A,1,0)</f>
        <v>#N/A</v>
      </c>
    </row>
    <row r="73" spans="1:3">
      <c r="A73" s="35" t="s">
        <v>755</v>
      </c>
      <c r="B73" s="38">
        <v>5</v>
      </c>
      <c r="C73" s="28" t="e">
        <f>VLOOKUP(A73,'Total Meals By City'!A:A,1,0)</f>
        <v>#N/A</v>
      </c>
    </row>
    <row r="74" spans="1:3">
      <c r="A74" s="35" t="s">
        <v>649</v>
      </c>
      <c r="B74" s="38">
        <v>5</v>
      </c>
      <c r="C74" s="28" t="e">
        <f>VLOOKUP(A74,'Total Meals By City'!A:A,1,0)</f>
        <v>#N/A</v>
      </c>
    </row>
    <row r="75" spans="1:3">
      <c r="A75" s="35" t="s">
        <v>583</v>
      </c>
      <c r="B75" s="38">
        <v>4</v>
      </c>
      <c r="C75" s="28" t="str">
        <f>VLOOKUP(A75,'Total Meals By City'!A:A,1,0)</f>
        <v>Clifton</v>
      </c>
    </row>
    <row r="76" spans="1:3">
      <c r="A76" s="35" t="s">
        <v>677</v>
      </c>
      <c r="B76" s="38">
        <v>4</v>
      </c>
      <c r="C76" s="28" t="str">
        <f>VLOOKUP(A76,'Total Meals By City'!A:A,1,0)</f>
        <v>Fruita</v>
      </c>
    </row>
    <row r="77" spans="1:3">
      <c r="A77" s="35" t="s">
        <v>756</v>
      </c>
      <c r="B77" s="38">
        <v>5</v>
      </c>
      <c r="C77" s="28" t="e">
        <f>VLOOKUP(A77,'Total Meals By City'!A:A,1,0)</f>
        <v>#N/A</v>
      </c>
    </row>
    <row r="78" spans="1:3">
      <c r="A78" s="35" t="s">
        <v>712</v>
      </c>
      <c r="B78" s="38">
        <v>4</v>
      </c>
      <c r="C78" s="28" t="e">
        <f>VLOOKUP(A78,'Total Meals By City'!A:A,1,0)</f>
        <v>#N/A</v>
      </c>
    </row>
    <row r="79" spans="1:3">
      <c r="A79" s="35" t="s">
        <v>730</v>
      </c>
      <c r="B79" s="38">
        <v>4</v>
      </c>
      <c r="C79" s="28" t="e">
        <f>VLOOKUP(A79,'Total Meals By City'!A:A,1,0)</f>
        <v>#N/A</v>
      </c>
    </row>
    <row r="80" spans="1:3">
      <c r="A80" s="35" t="s">
        <v>731</v>
      </c>
      <c r="B80" s="38">
        <v>4</v>
      </c>
      <c r="C80" s="28" t="str">
        <f>VLOOKUP(A80,'Total Meals By City'!A:A,1,0)</f>
        <v>Wiggins</v>
      </c>
    </row>
    <row r="81" spans="1:3">
      <c r="A81" s="35" t="s">
        <v>757</v>
      </c>
      <c r="B81" s="38">
        <v>7</v>
      </c>
      <c r="C81" s="28" t="e">
        <f>VLOOKUP(A81,'Total Meals By City'!A:A,1,0)</f>
        <v>#N/A</v>
      </c>
    </row>
    <row r="82" spans="1:3">
      <c r="A82" s="35" t="s">
        <v>758</v>
      </c>
      <c r="B82" s="38">
        <v>3</v>
      </c>
      <c r="C82" s="28" t="e">
        <f>VLOOKUP(A82,'Total Meals By City'!A:A,1,0)</f>
        <v>#N/A</v>
      </c>
    </row>
    <row r="83" spans="1:3">
      <c r="A83" s="35" t="s">
        <v>577</v>
      </c>
      <c r="B83" s="38">
        <v>3</v>
      </c>
      <c r="C83" s="28" t="str">
        <f>VLOOKUP(A83,'Total Meals By City'!A:A,1,0)</f>
        <v>Burlington</v>
      </c>
    </row>
    <row r="84" spans="1:3">
      <c r="A84" s="35" t="s">
        <v>665</v>
      </c>
      <c r="B84" s="38">
        <v>4</v>
      </c>
      <c r="C84" s="28" t="e">
        <f>VLOOKUP(A84,'Total Meals By City'!A:A,1,0)</f>
        <v>#N/A</v>
      </c>
    </row>
    <row r="85" spans="1:3">
      <c r="A85" s="35" t="s">
        <v>668</v>
      </c>
      <c r="B85" s="38">
        <v>3</v>
      </c>
      <c r="C85" s="28" t="str">
        <f>VLOOKUP(A85,'Total Meals By City'!A:A,1,0)</f>
        <v>Eaton</v>
      </c>
    </row>
    <row r="86" spans="1:3">
      <c r="A86" s="35" t="s">
        <v>759</v>
      </c>
      <c r="B86" s="38">
        <v>3</v>
      </c>
      <c r="C86" s="28" t="str">
        <f>VLOOKUP(A86,'Total Meals By City'!A:A,1,0)</f>
        <v>Fairplay</v>
      </c>
    </row>
    <row r="87" spans="1:3">
      <c r="A87" s="35" t="s">
        <v>760</v>
      </c>
      <c r="B87" s="38">
        <v>4</v>
      </c>
      <c r="C87" s="28" t="e">
        <f>VLOOKUP(A87,'Total Meals By City'!A:A,1,0)</f>
        <v>#N/A</v>
      </c>
    </row>
    <row r="88" spans="1:3">
      <c r="A88" s="41" t="s">
        <v>600</v>
      </c>
      <c r="B88" s="42">
        <v>3</v>
      </c>
      <c r="C88" s="28" t="str">
        <f>VLOOKUP(A88,'Total Meals By City'!A:A,1,0)</f>
        <v>Fort Lupton</v>
      </c>
    </row>
    <row r="89" spans="1:3">
      <c r="A89" s="35" t="s">
        <v>682</v>
      </c>
      <c r="B89" s="38">
        <v>3</v>
      </c>
      <c r="C89" s="28" t="e">
        <f>VLOOKUP(A89,'Total Meals By City'!A:A,1,0)</f>
        <v>#N/A</v>
      </c>
    </row>
    <row r="90" spans="1:3">
      <c r="A90" s="35" t="s">
        <v>610</v>
      </c>
      <c r="B90" s="38">
        <v>3</v>
      </c>
      <c r="C90" s="28" t="str">
        <f>VLOOKUP(A90,'Total Meals By City'!A:A,1,0)</f>
        <v>Kersey</v>
      </c>
    </row>
    <row r="91" spans="1:3">
      <c r="A91" s="35" t="s">
        <v>614</v>
      </c>
      <c r="B91" s="38">
        <v>3</v>
      </c>
      <c r="C91" s="28" t="str">
        <f>VLOOKUP(A91,'Total Meals By City'!A:A,1,0)</f>
        <v>Lamar</v>
      </c>
    </row>
    <row r="92" spans="1:3">
      <c r="A92" s="35" t="s">
        <v>761</v>
      </c>
      <c r="B92" s="38">
        <v>3</v>
      </c>
      <c r="C92" s="28" t="str">
        <f>VLOOKUP(A92,'Total Meals By City'!A:A,1,0)</f>
        <v>Nederland</v>
      </c>
    </row>
    <row r="93" spans="1:3">
      <c r="A93" s="35" t="s">
        <v>762</v>
      </c>
      <c r="B93" s="38">
        <v>3</v>
      </c>
      <c r="C93" s="28" t="e">
        <f>VLOOKUP(A93,'Total Meals By City'!A:A,1,0)</f>
        <v>#N/A</v>
      </c>
    </row>
    <row r="94" spans="1:3">
      <c r="A94" s="35" t="s">
        <v>763</v>
      </c>
      <c r="B94" s="38">
        <v>5</v>
      </c>
      <c r="C94" s="28" t="e">
        <f>VLOOKUP(A94,'Total Meals By City'!A:A,1,0)</f>
        <v>#N/A</v>
      </c>
    </row>
    <row r="95" spans="1:3">
      <c r="A95" s="35" t="s">
        <v>652</v>
      </c>
      <c r="B95" s="38">
        <v>2</v>
      </c>
      <c r="C95" s="28" t="str">
        <f>VLOOKUP(A95,'Total Meals By City'!A:A,1,0)</f>
        <v>Berthoud</v>
      </c>
    </row>
    <row r="96" spans="1:3">
      <c r="A96" s="35" t="s">
        <v>586</v>
      </c>
      <c r="B96" s="38">
        <v>7</v>
      </c>
      <c r="C96" s="28" t="str">
        <f>VLOOKUP(A96,'Total Meals By City'!A:A,1,0)</f>
        <v>Craig</v>
      </c>
    </row>
    <row r="97" spans="1:3">
      <c r="A97" s="35" t="s">
        <v>764</v>
      </c>
      <c r="B97" s="38">
        <v>2</v>
      </c>
      <c r="C97" s="28" t="e">
        <f>VLOOKUP(A97,'Total Meals By City'!A:A,1,0)</f>
        <v>#N/A</v>
      </c>
    </row>
    <row r="98" spans="1:3">
      <c r="A98" s="35" t="s">
        <v>676</v>
      </c>
      <c r="B98" s="38">
        <v>2</v>
      </c>
      <c r="C98" s="28" t="e">
        <f>VLOOKUP(A98,'Total Meals By City'!A:A,1,0)</f>
        <v>#N/A</v>
      </c>
    </row>
    <row r="99" spans="1:3">
      <c r="A99" s="35" t="s">
        <v>701</v>
      </c>
      <c r="B99" s="38">
        <v>2</v>
      </c>
      <c r="C99" s="28" t="e">
        <f>VLOOKUP(A99,'Total Meals By City'!A:A,1,0)</f>
        <v>#N/A</v>
      </c>
    </row>
    <row r="100" spans="1:3">
      <c r="A100" s="35" t="s">
        <v>765</v>
      </c>
      <c r="B100" s="38">
        <v>2</v>
      </c>
      <c r="C100" s="28" t="e">
        <f>VLOOKUP(A100,'Total Meals By City'!A:A,1,0)</f>
        <v>#N/A</v>
      </c>
    </row>
    <row r="101" spans="1:3">
      <c r="A101" s="35" t="s">
        <v>711</v>
      </c>
      <c r="B101" s="38">
        <v>2</v>
      </c>
      <c r="C101" s="28" t="e">
        <f>VLOOKUP(A101,'Total Meals By City'!A:A,1,0)</f>
        <v>#N/A</v>
      </c>
    </row>
    <row r="102" spans="1:3">
      <c r="A102" s="35" t="s">
        <v>714</v>
      </c>
      <c r="B102" s="38">
        <v>2</v>
      </c>
      <c r="C102" s="28" t="e">
        <f>VLOOKUP(A102,'Total Meals By City'!A:A,1,0)</f>
        <v>#N/A</v>
      </c>
    </row>
    <row r="103" spans="1:3">
      <c r="A103" s="35" t="s">
        <v>719</v>
      </c>
      <c r="B103" s="38">
        <v>2</v>
      </c>
      <c r="C103" s="28" t="str">
        <f>VLOOKUP(A103,'Total Meals By City'!A:A,1,0)</f>
        <v>Salida</v>
      </c>
    </row>
    <row r="104" spans="1:3">
      <c r="A104" s="35" t="s">
        <v>722</v>
      </c>
      <c r="B104" s="38">
        <v>2</v>
      </c>
      <c r="C104" s="28" t="e">
        <f>VLOOKUP(A104,'Total Meals By City'!A:A,1,0)</f>
        <v>#N/A</v>
      </c>
    </row>
    <row r="105" spans="1:3">
      <c r="A105" s="35" t="s">
        <v>766</v>
      </c>
      <c r="B105" s="38">
        <v>3</v>
      </c>
      <c r="C105" s="28" t="e">
        <f>VLOOKUP(A105,'Total Meals By City'!A:A,1,0)</f>
        <v>#N/A</v>
      </c>
    </row>
    <row r="106" spans="1:3">
      <c r="A106" s="35" t="s">
        <v>767</v>
      </c>
      <c r="B106" s="38">
        <v>2</v>
      </c>
      <c r="C106" s="28" t="e">
        <f>VLOOKUP(A106,'Total Meals By City'!A:A,1,0)</f>
        <v>#N/A</v>
      </c>
    </row>
    <row r="107" spans="1:3">
      <c r="A107" s="35" t="s">
        <v>728</v>
      </c>
      <c r="B107" s="38">
        <v>2</v>
      </c>
      <c r="C107" s="28" t="e">
        <f>VLOOKUP(A107,'Total Meals By City'!A:A,1,0)</f>
        <v>#N/A</v>
      </c>
    </row>
    <row r="108" spans="1:3">
      <c r="A108" s="35" t="s">
        <v>641</v>
      </c>
      <c r="B108" s="38">
        <v>2</v>
      </c>
      <c r="C108" s="28" t="str">
        <f>VLOOKUP(A108,'Total Meals By City'!A:A,1,0)</f>
        <v>Wellington</v>
      </c>
    </row>
    <row r="109" spans="1:3">
      <c r="A109" s="35" t="s">
        <v>768</v>
      </c>
      <c r="B109" s="38">
        <v>2</v>
      </c>
      <c r="C109" s="28" t="e">
        <f>VLOOKUP(A109,'Total Meals By City'!A:A,1,0)</f>
        <v>#N/A</v>
      </c>
    </row>
    <row r="110" spans="1:3">
      <c r="A110" s="35" t="s">
        <v>769</v>
      </c>
      <c r="B110" s="38">
        <v>1</v>
      </c>
      <c r="C110" s="28" t="e">
        <f>VLOOKUP(A110,'Total Meals By City'!A:A,1,0)</f>
        <v>#N/A</v>
      </c>
    </row>
    <row r="111" spans="1:3">
      <c r="A111" s="35" t="s">
        <v>770</v>
      </c>
      <c r="B111" s="38">
        <v>1</v>
      </c>
      <c r="C111" s="28" t="e">
        <f>VLOOKUP(A111,'Total Meals By City'!A:A,1,0)</f>
        <v>#N/A</v>
      </c>
    </row>
    <row r="112" spans="1:3">
      <c r="A112" s="35" t="s">
        <v>650</v>
      </c>
      <c r="B112" s="38">
        <v>1</v>
      </c>
      <c r="C112" s="28" t="e">
        <f>VLOOKUP(A112,'Total Meals By City'!A:A,1,0)</f>
        <v>#N/A</v>
      </c>
    </row>
    <row r="113" spans="1:3">
      <c r="A113" s="35" t="s">
        <v>570</v>
      </c>
      <c r="B113" s="38">
        <v>1</v>
      </c>
      <c r="C113" s="28" t="str">
        <f>VLOOKUP(A113,'Total Meals By City'!A:A,1,0)</f>
        <v>Avon</v>
      </c>
    </row>
    <row r="114" spans="1:3">
      <c r="A114" s="35" t="s">
        <v>771</v>
      </c>
      <c r="B114" s="38">
        <v>1</v>
      </c>
      <c r="C114" s="28" t="e">
        <f>VLOOKUP(A114,'Total Meals By City'!A:A,1,0)</f>
        <v>#N/A</v>
      </c>
    </row>
    <row r="115" spans="1:3">
      <c r="A115" s="35" t="s">
        <v>651</v>
      </c>
      <c r="B115" s="38">
        <v>1</v>
      </c>
      <c r="C115" s="28" t="e">
        <f>VLOOKUP(A115,'Total Meals By City'!A:A,1,0)</f>
        <v>#N/A</v>
      </c>
    </row>
    <row r="116" spans="1:3">
      <c r="A116" s="35" t="s">
        <v>653</v>
      </c>
      <c r="B116" s="38">
        <v>1</v>
      </c>
      <c r="C116" s="28" t="e">
        <f>VLOOKUP(A116,'Total Meals By City'!A:A,1,0)</f>
        <v>#N/A</v>
      </c>
    </row>
    <row r="117" spans="1:3">
      <c r="A117" s="35" t="s">
        <v>576</v>
      </c>
      <c r="B117" s="38">
        <v>1</v>
      </c>
      <c r="C117" s="28" t="str">
        <f>VLOOKUP(A117,'Total Meals By City'!A:A,1,0)</f>
        <v>Buena Vista</v>
      </c>
    </row>
    <row r="118" spans="1:3">
      <c r="A118" s="35" t="s">
        <v>658</v>
      </c>
      <c r="B118" s="38">
        <v>2</v>
      </c>
      <c r="C118" s="28" t="str">
        <f>VLOOKUP(A118,'Total Meals By City'!A:A,1,0)</f>
        <v>calhan</v>
      </c>
    </row>
    <row r="119" spans="1:3">
      <c r="A119" s="35" t="s">
        <v>772</v>
      </c>
      <c r="B119" s="38">
        <v>1</v>
      </c>
      <c r="C119" s="28" t="e">
        <f>VLOOKUP(A119,'Total Meals By City'!A:A,1,0)</f>
        <v>#N/A</v>
      </c>
    </row>
    <row r="120" spans="1:3">
      <c r="A120" s="35" t="s">
        <v>773</v>
      </c>
      <c r="B120" s="38">
        <v>1</v>
      </c>
      <c r="C120" s="28" t="e">
        <f>VLOOKUP(A120,'Total Meals By City'!A:A,1,0)</f>
        <v>#N/A</v>
      </c>
    </row>
    <row r="121" spans="1:3">
      <c r="A121" s="35" t="s">
        <v>774</v>
      </c>
      <c r="B121" s="38">
        <v>1</v>
      </c>
      <c r="C121" s="28" t="e">
        <f>VLOOKUP(A121,'Total Meals By City'!A:A,1,0)</f>
        <v>#N/A</v>
      </c>
    </row>
    <row r="122" spans="1:3">
      <c r="A122" s="45" t="s">
        <v>664</v>
      </c>
      <c r="B122" s="38">
        <v>1</v>
      </c>
      <c r="C122" s="28" t="e">
        <f>VLOOKUP(A122,'Total Meals By City'!A:A,1,0)</f>
        <v>#N/A</v>
      </c>
    </row>
    <row r="123" spans="1:3">
      <c r="A123" s="35" t="s">
        <v>775</v>
      </c>
      <c r="B123" s="38">
        <v>1</v>
      </c>
      <c r="C123" s="28" t="str">
        <f>VLOOKUP(A123,'Total Meals By City'!A:A,1,0)</f>
        <v>Del Norte</v>
      </c>
    </row>
    <row r="124" spans="1:3">
      <c r="A124" s="35" t="s">
        <v>776</v>
      </c>
      <c r="B124" s="38">
        <v>2</v>
      </c>
      <c r="C124" s="28" t="e">
        <f>VLOOKUP(A124,'Total Meals By City'!A:A,1,0)</f>
        <v>#N/A</v>
      </c>
    </row>
    <row r="125" spans="1:3">
      <c r="A125" s="35" t="s">
        <v>777</v>
      </c>
      <c r="B125" s="38">
        <v>1</v>
      </c>
      <c r="C125" s="28" t="str">
        <f>VLOOKUP(A125,'Total Meals By City'!A:A,1,0)</f>
        <v>Dove Creek</v>
      </c>
    </row>
    <row r="126" spans="1:3">
      <c r="A126" s="35" t="s">
        <v>778</v>
      </c>
      <c r="B126" s="38">
        <v>1</v>
      </c>
      <c r="C126" s="28" t="e">
        <f>VLOOKUP(A126,'Total Meals By City'!A:A,1,0)</f>
        <v>#N/A</v>
      </c>
    </row>
    <row r="127" spans="1:3">
      <c r="A127" s="35" t="s">
        <v>602</v>
      </c>
      <c r="B127" s="38">
        <v>1</v>
      </c>
      <c r="C127" s="28" t="str">
        <f>VLOOKUP(A127,'Total Meals By City'!A:A,1,0)</f>
        <v>Fountain</v>
      </c>
    </row>
    <row r="128" spans="1:3">
      <c r="A128" s="35" t="s">
        <v>683</v>
      </c>
      <c r="B128" s="38">
        <v>1</v>
      </c>
      <c r="C128" s="28" t="e">
        <f>VLOOKUP(A128,'Total Meals By City'!A:A,1,0)</f>
        <v>#N/A</v>
      </c>
    </row>
    <row r="129" spans="1:3">
      <c r="A129" s="35" t="s">
        <v>779</v>
      </c>
      <c r="B129" s="38">
        <v>1</v>
      </c>
      <c r="C129" s="28" t="e">
        <f>VLOOKUP(A129,'Total Meals By City'!A:A,1,0)</f>
        <v>#N/A</v>
      </c>
    </row>
    <row r="130" spans="1:3">
      <c r="A130" s="35" t="s">
        <v>301</v>
      </c>
      <c r="B130" s="38">
        <v>1</v>
      </c>
      <c r="C130" s="28" t="str">
        <f>VLOOKUP(A130,'Total Meals By City'!A:A,1,0)</f>
        <v>Gunnison</v>
      </c>
    </row>
    <row r="131" spans="1:3">
      <c r="A131" s="35" t="s">
        <v>780</v>
      </c>
      <c r="B131" s="38">
        <v>1</v>
      </c>
      <c r="C131" s="28" t="e">
        <f>VLOOKUP(A131,'Total Meals By City'!A:A,1,0)</f>
        <v>#N/A</v>
      </c>
    </row>
    <row r="132" spans="1:3">
      <c r="A132" s="35" t="s">
        <v>781</v>
      </c>
      <c r="B132" s="38">
        <v>1</v>
      </c>
      <c r="C132" s="28" t="e">
        <f>VLOOKUP(A132,'Total Meals By City'!A:A,1,0)</f>
        <v>#N/A</v>
      </c>
    </row>
    <row r="133" spans="1:3">
      <c r="A133" s="35" t="s">
        <v>692</v>
      </c>
      <c r="B133" s="38">
        <v>1</v>
      </c>
      <c r="C133" s="28" t="e">
        <f>VLOOKUP(A133,'Total Meals By City'!A:A,1,0)</f>
        <v>#N/A</v>
      </c>
    </row>
    <row r="134" spans="1:3">
      <c r="A134" s="35" t="s">
        <v>693</v>
      </c>
      <c r="B134" s="38">
        <v>1</v>
      </c>
      <c r="C134" s="28" t="e">
        <f>VLOOKUP(A134,'Total Meals By City'!A:A,1,0)</f>
        <v>#N/A</v>
      </c>
    </row>
    <row r="135" spans="1:3">
      <c r="A135" s="35" t="s">
        <v>782</v>
      </c>
      <c r="B135" s="38">
        <v>1</v>
      </c>
      <c r="C135" s="28" t="e">
        <f>VLOOKUP(A135,'Total Meals By City'!A:A,1,0)</f>
        <v>#N/A</v>
      </c>
    </row>
    <row r="136" spans="1:3">
      <c r="A136" s="35" t="s">
        <v>615</v>
      </c>
      <c r="B136" s="38">
        <v>1</v>
      </c>
      <c r="C136" s="28" t="str">
        <f>VLOOKUP(A136,'Total Meals By City'!A:A,1,0)</f>
        <v>Leadville</v>
      </c>
    </row>
    <row r="137" spans="1:3">
      <c r="A137" s="35" t="s">
        <v>783</v>
      </c>
      <c r="B137" s="38">
        <v>1</v>
      </c>
      <c r="C137" s="28" t="e">
        <f>VLOOKUP(A137,'Total Meals By City'!A:A,1,0)</f>
        <v>#N/A</v>
      </c>
    </row>
    <row r="138" spans="1:3">
      <c r="A138" s="35" t="s">
        <v>784</v>
      </c>
      <c r="B138" s="38">
        <v>1</v>
      </c>
      <c r="C138" s="28" t="e">
        <f>VLOOKUP(A138,'Total Meals By City'!A:A,1,0)</f>
        <v>#N/A</v>
      </c>
    </row>
    <row r="139" spans="1:3">
      <c r="A139" s="35" t="s">
        <v>620</v>
      </c>
      <c r="B139" s="38">
        <v>1</v>
      </c>
      <c r="C139" s="28" t="str">
        <f>VLOOKUP(A139,'Total Meals By City'!A:A,1,0)</f>
        <v>Monte Vista</v>
      </c>
    </row>
    <row r="140" spans="1:3">
      <c r="A140" s="35" t="s">
        <v>785</v>
      </c>
      <c r="B140" s="38">
        <v>1</v>
      </c>
      <c r="C140" s="28" t="e">
        <f>VLOOKUP(A140,'Total Meals By City'!A:A,1,0)</f>
        <v>#N/A</v>
      </c>
    </row>
    <row r="141" spans="1:3">
      <c r="A141" s="35" t="s">
        <v>786</v>
      </c>
      <c r="B141" s="38">
        <v>1</v>
      </c>
      <c r="C141" s="28" t="e">
        <f>VLOOKUP(A141,'Total Meals By City'!A:A,1,0)</f>
        <v>#N/A</v>
      </c>
    </row>
    <row r="142" spans="1:3">
      <c r="A142" s="35" t="s">
        <v>787</v>
      </c>
      <c r="B142" s="38">
        <v>1</v>
      </c>
      <c r="C142" s="28" t="e">
        <f>VLOOKUP(A142,'Total Meals By City'!A:A,1,0)</f>
        <v>#N/A</v>
      </c>
    </row>
    <row r="143" spans="1:3">
      <c r="A143" s="35" t="s">
        <v>634</v>
      </c>
      <c r="B143" s="38">
        <v>1</v>
      </c>
      <c r="C143" s="28" t="str">
        <f>VLOOKUP(A143,'Total Meals By City'!A:A,1,0)</f>
        <v>Springfield</v>
      </c>
    </row>
    <row r="144" spans="1:3">
      <c r="A144" s="35" t="s">
        <v>723</v>
      </c>
      <c r="B144" s="38">
        <v>1</v>
      </c>
      <c r="C144" s="28" t="e">
        <f>VLOOKUP(A144,'Total Meals By City'!A:A,1,0)</f>
        <v>#N/A</v>
      </c>
    </row>
    <row r="145" spans="1:3">
      <c r="A145" s="35" t="s">
        <v>788</v>
      </c>
      <c r="B145" s="38">
        <v>1</v>
      </c>
      <c r="C145" s="28" t="e">
        <f>VLOOKUP(A145,'Total Meals By City'!A:A,1,0)</f>
        <v>#N/A</v>
      </c>
    </row>
    <row r="146" spans="1:3">
      <c r="A146" s="35" t="s">
        <v>789</v>
      </c>
      <c r="B146" s="38">
        <v>1</v>
      </c>
      <c r="C146" s="28" t="e">
        <f>VLOOKUP(A146,'Total Meals By City'!A:A,1,0)</f>
        <v>#N/A</v>
      </c>
    </row>
    <row r="147" spans="1:3">
      <c r="A147" s="35" t="s">
        <v>660</v>
      </c>
      <c r="B147" s="38">
        <v>1</v>
      </c>
      <c r="C147" s="28" t="e">
        <f>VLOOKUP(A147,'Total Meals By City'!A:A,1,0)</f>
        <v>#N/A</v>
      </c>
    </row>
    <row r="148" spans="1:3">
      <c r="A148" s="35" t="s">
        <v>790</v>
      </c>
      <c r="B148" s="38">
        <v>1</v>
      </c>
      <c r="C148" s="28" t="e">
        <f>VLOOKUP(A148,'Total Meals By City'!A:A,1,0)</f>
        <v>#N/A</v>
      </c>
    </row>
    <row r="149" spans="1:3">
      <c r="A149" s="35" t="s">
        <v>791</v>
      </c>
      <c r="B149" s="38">
        <v>1</v>
      </c>
      <c r="C149" s="28" t="e">
        <f>VLOOKUP(A149,'Total Meals By City'!A:A,1,0)</f>
        <v>#N/A</v>
      </c>
    </row>
    <row r="150" spans="1:3">
      <c r="A150" s="35" t="s">
        <v>621</v>
      </c>
      <c r="B150" s="38">
        <v>1</v>
      </c>
      <c r="C150" s="28" t="str">
        <f>VLOOKUP(A150,'Total Meals By City'!A:A,1,0)</f>
        <v>Northglenn</v>
      </c>
    </row>
    <row r="151" spans="1:3">
      <c r="B151" s="38"/>
    </row>
  </sheetData>
  <autoFilter ref="A1:C150" xr:uid="{00000000-0009-0000-0000-000005000000}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18"/>
  <sheetViews>
    <sheetView workbookViewId="0">
      <selection activeCell="G27" sqref="G27"/>
    </sheetView>
  </sheetViews>
  <sheetFormatPr defaultRowHeight="14.6"/>
  <cols>
    <col min="1" max="1" width="17.23046875" bestFit="1" customWidth="1"/>
    <col min="2" max="3" width="17.23046875" style="7" customWidth="1"/>
    <col min="4" max="4" width="13.23046875" style="7" customWidth="1"/>
    <col min="5" max="5" width="14.23046875" customWidth="1"/>
    <col min="6" max="6" width="10.53515625" style="7" bestFit="1" customWidth="1"/>
    <col min="7" max="7" width="11.4609375" style="59" customWidth="1"/>
    <col min="8" max="8" width="14.84375" bestFit="1" customWidth="1"/>
    <col min="9" max="9" width="13.23046875" customWidth="1"/>
    <col min="12" max="12" width="12.15234375" customWidth="1"/>
  </cols>
  <sheetData>
    <row r="1" spans="1:9">
      <c r="A1" s="49" t="s">
        <v>566</v>
      </c>
      <c r="B1" s="5" t="s">
        <v>644</v>
      </c>
      <c r="C1" s="5" t="s">
        <v>645</v>
      </c>
      <c r="D1" s="51" t="s">
        <v>6</v>
      </c>
      <c r="E1" s="5" t="s">
        <v>7</v>
      </c>
      <c r="F1" s="60" t="s">
        <v>564</v>
      </c>
      <c r="G1" s="57" t="s">
        <v>565</v>
      </c>
      <c r="H1" s="60" t="s">
        <v>800</v>
      </c>
      <c r="I1" s="60" t="s">
        <v>801</v>
      </c>
    </row>
    <row r="2" spans="1:9">
      <c r="A2" s="50" t="s">
        <v>29</v>
      </c>
      <c r="B2" s="48">
        <f>IFERROR(VLOOKUP(A2,'# of Sessions'!A:B,2,0),0)</f>
        <v>14</v>
      </c>
      <c r="C2" s="48">
        <f>IFERROR(VLOOKUP(A2,'# of Texts'!A:B,2,0),0)</f>
        <v>7</v>
      </c>
      <c r="D2" s="52">
        <v>40555</v>
      </c>
      <c r="E2" s="7">
        <v>35386</v>
      </c>
      <c r="F2" s="7">
        <f>+E2-D2</f>
        <v>-5169</v>
      </c>
      <c r="G2" s="58">
        <f>IF(D2=0,"N/A",+F2/D2)</f>
        <v>-0.1274565405005548</v>
      </c>
      <c r="H2">
        <v>3</v>
      </c>
      <c r="I2">
        <v>2</v>
      </c>
    </row>
    <row r="3" spans="1:9">
      <c r="A3" s="50" t="s">
        <v>567</v>
      </c>
      <c r="B3" s="48">
        <f>IFERROR(VLOOKUP(A3,'# of Sessions'!A:B,2,0),0)</f>
        <v>0</v>
      </c>
      <c r="C3" s="48">
        <f>IFERROR(VLOOKUP(A3,'# of Texts'!A:B,2,0),0)</f>
        <v>0</v>
      </c>
      <c r="D3" s="52">
        <v>1684</v>
      </c>
      <c r="E3" s="7">
        <v>2844</v>
      </c>
      <c r="F3" s="7">
        <f t="shared" ref="F3:F66" si="0">+E3-D3</f>
        <v>1160</v>
      </c>
      <c r="G3" s="58">
        <f t="shared" ref="G3:G66" si="1">IF(D3=0,"N/A",+F3/D3)</f>
        <v>0.6888361045130641</v>
      </c>
      <c r="H3">
        <v>1</v>
      </c>
      <c r="I3">
        <v>1</v>
      </c>
    </row>
    <row r="4" spans="1:9">
      <c r="A4" s="50" t="s">
        <v>568</v>
      </c>
      <c r="B4" s="48">
        <f>IFERROR(VLOOKUP(A4,'# of Sessions'!A:B,2,0),0)</f>
        <v>133</v>
      </c>
      <c r="C4" s="48">
        <f>IFERROR(VLOOKUP(A4,'# of Texts'!A:B,2,0),0)</f>
        <v>45</v>
      </c>
      <c r="D4" s="52">
        <v>16881</v>
      </c>
      <c r="E4" s="7">
        <v>16315</v>
      </c>
      <c r="F4" s="7">
        <f t="shared" si="0"/>
        <v>-566</v>
      </c>
      <c r="G4" s="58">
        <f t="shared" si="1"/>
        <v>-3.3528819382737989E-2</v>
      </c>
      <c r="H4">
        <v>7</v>
      </c>
      <c r="I4">
        <v>8</v>
      </c>
    </row>
    <row r="5" spans="1:9">
      <c r="A5" s="50" t="s">
        <v>569</v>
      </c>
      <c r="B5" s="48">
        <f>IFERROR(VLOOKUP(A5,'# of Sessions'!A:B,2,0),0)</f>
        <v>656</v>
      </c>
      <c r="C5" s="48">
        <f>IFERROR(VLOOKUP(A5,'# of Texts'!A:B,2,0),0)</f>
        <v>184</v>
      </c>
      <c r="D5" s="52">
        <v>89961</v>
      </c>
      <c r="E5" s="7">
        <v>91645</v>
      </c>
      <c r="F5" s="7">
        <f t="shared" si="0"/>
        <v>1684</v>
      </c>
      <c r="G5" s="58">
        <f t="shared" si="1"/>
        <v>1.8719222774313312E-2</v>
      </c>
      <c r="H5">
        <v>58</v>
      </c>
      <c r="I5">
        <v>56</v>
      </c>
    </row>
    <row r="6" spans="1:9">
      <c r="A6" s="50" t="s">
        <v>570</v>
      </c>
      <c r="B6" s="48">
        <f>IFERROR(VLOOKUP(A6,'# of Sessions'!A:B,2,0),0)</f>
        <v>1</v>
      </c>
      <c r="C6" s="48">
        <f>IFERROR(VLOOKUP(A6,'# of Texts'!A:B,2,0),0)</f>
        <v>1</v>
      </c>
      <c r="D6" s="52">
        <v>6039</v>
      </c>
      <c r="E6" s="7">
        <v>4021</v>
      </c>
      <c r="F6" s="7">
        <f t="shared" si="0"/>
        <v>-2018</v>
      </c>
      <c r="G6" s="58">
        <f t="shared" si="1"/>
        <v>-0.3341612849809571</v>
      </c>
      <c r="H6">
        <v>5</v>
      </c>
      <c r="I6">
        <v>3</v>
      </c>
    </row>
    <row r="7" spans="1:9">
      <c r="A7" s="50" t="s">
        <v>571</v>
      </c>
      <c r="B7" s="48">
        <f>IFERROR(VLOOKUP(A7,'# of Sessions'!A:B,2,0),0)</f>
        <v>0</v>
      </c>
      <c r="C7" s="48">
        <f>IFERROR(VLOOKUP(A7,'# of Texts'!A:B,2,0),0)</f>
        <v>0</v>
      </c>
      <c r="D7" s="52">
        <v>4581</v>
      </c>
      <c r="E7" s="7">
        <v>3547</v>
      </c>
      <c r="F7" s="7">
        <f t="shared" si="0"/>
        <v>-1034</v>
      </c>
      <c r="G7" s="58">
        <f t="shared" si="1"/>
        <v>-0.22571490940842612</v>
      </c>
      <c r="H7">
        <v>2</v>
      </c>
      <c r="I7">
        <v>2</v>
      </c>
    </row>
    <row r="8" spans="1:9">
      <c r="A8" s="50" t="s">
        <v>572</v>
      </c>
      <c r="B8" s="48">
        <f>IFERROR(VLOOKUP(A8,'# of Sessions'!A:B,2,0),0)</f>
        <v>0</v>
      </c>
      <c r="C8" s="48">
        <f>IFERROR(VLOOKUP(A8,'# of Texts'!A:B,2,0),0)</f>
        <v>0</v>
      </c>
      <c r="D8" s="52">
        <v>346</v>
      </c>
      <c r="E8" s="7">
        <v>5981</v>
      </c>
      <c r="F8" s="7">
        <f t="shared" si="0"/>
        <v>5635</v>
      </c>
      <c r="G8" s="58">
        <f t="shared" si="1"/>
        <v>16.286127167630056</v>
      </c>
      <c r="H8">
        <v>1</v>
      </c>
      <c r="I8">
        <v>2</v>
      </c>
    </row>
    <row r="9" spans="1:9">
      <c r="A9" s="53" t="s">
        <v>652</v>
      </c>
      <c r="B9" s="48">
        <f>IFERROR(VLOOKUP(A9,'# of Sessions'!A:B,2,0),0)</f>
        <v>2</v>
      </c>
      <c r="C9" s="48">
        <f>IFERROR(VLOOKUP(A9,'# of Texts'!A:B,2,0),0)</f>
        <v>2</v>
      </c>
      <c r="D9" s="55">
        <v>0</v>
      </c>
      <c r="E9" s="7">
        <v>0</v>
      </c>
      <c r="F9" s="7">
        <f t="shared" si="0"/>
        <v>0</v>
      </c>
      <c r="G9" s="58" t="str">
        <f t="shared" si="1"/>
        <v>N/A</v>
      </c>
      <c r="H9">
        <v>0</v>
      </c>
      <c r="I9">
        <v>0</v>
      </c>
    </row>
    <row r="10" spans="1:9">
      <c r="A10" s="50" t="s">
        <v>792</v>
      </c>
      <c r="B10" s="48">
        <f>IFERROR(VLOOKUP(A10,'# of Sessions'!A:B,2,0),0)</f>
        <v>0</v>
      </c>
      <c r="C10" s="48">
        <f>IFERROR(VLOOKUP(A10,'# of Texts'!A:B,2,0),0)</f>
        <v>0</v>
      </c>
      <c r="D10" s="52">
        <v>390</v>
      </c>
      <c r="E10" s="7">
        <v>0</v>
      </c>
      <c r="F10" s="7">
        <f t="shared" si="0"/>
        <v>-390</v>
      </c>
      <c r="G10" s="58">
        <f t="shared" si="1"/>
        <v>-1</v>
      </c>
      <c r="H10">
        <v>1</v>
      </c>
      <c r="I10">
        <v>0</v>
      </c>
    </row>
    <row r="11" spans="1:9">
      <c r="A11" s="50" t="s">
        <v>573</v>
      </c>
      <c r="B11" s="48">
        <f>IFERROR(VLOOKUP(A11,'# of Sessions'!A:B,2,0),0)</f>
        <v>0</v>
      </c>
      <c r="C11" s="48">
        <f>IFERROR(VLOOKUP(A11,'# of Texts'!A:B,2,0),0)</f>
        <v>1</v>
      </c>
      <c r="D11" s="52">
        <v>3845</v>
      </c>
      <c r="E11" s="7">
        <v>2757</v>
      </c>
      <c r="F11" s="7">
        <f t="shared" si="0"/>
        <v>-1088</v>
      </c>
      <c r="G11" s="58">
        <f t="shared" si="1"/>
        <v>-0.28296488946684006</v>
      </c>
      <c r="H11">
        <v>1</v>
      </c>
      <c r="I11">
        <v>1</v>
      </c>
    </row>
    <row r="12" spans="1:9">
      <c r="A12" s="50" t="s">
        <v>43</v>
      </c>
      <c r="B12" s="48">
        <f>IFERROR(VLOOKUP(A12,'# of Sessions'!A:B,2,0),0)</f>
        <v>187</v>
      </c>
      <c r="C12" s="48">
        <f>IFERROR(VLOOKUP(A12,'# of Texts'!A:B,2,0),0)</f>
        <v>12</v>
      </c>
      <c r="D12" s="52">
        <v>16451</v>
      </c>
      <c r="E12" s="7">
        <v>12925</v>
      </c>
      <c r="F12" s="7">
        <f t="shared" si="0"/>
        <v>-3526</v>
      </c>
      <c r="G12" s="58">
        <f t="shared" si="1"/>
        <v>-0.21433347516868276</v>
      </c>
      <c r="H12">
        <v>6</v>
      </c>
      <c r="I12">
        <v>6</v>
      </c>
    </row>
    <row r="13" spans="1:9">
      <c r="A13" s="53" t="s">
        <v>655</v>
      </c>
      <c r="B13" s="48">
        <f>IFERROR(VLOOKUP(A13,'# of Sessions'!A:B,2,0),0)</f>
        <v>9</v>
      </c>
      <c r="C13" s="48">
        <f>IFERROR(VLOOKUP(A13,'# of Texts'!A:B,2,0),0)</f>
        <v>1</v>
      </c>
      <c r="D13" s="55">
        <v>0</v>
      </c>
      <c r="E13" s="7">
        <v>205</v>
      </c>
      <c r="F13" s="7">
        <f t="shared" si="0"/>
        <v>205</v>
      </c>
      <c r="G13" s="58" t="str">
        <f t="shared" si="1"/>
        <v>N/A</v>
      </c>
      <c r="H13">
        <v>0</v>
      </c>
      <c r="I13">
        <v>1</v>
      </c>
    </row>
    <row r="14" spans="1:9">
      <c r="A14" s="50" t="s">
        <v>574</v>
      </c>
      <c r="B14" s="48">
        <f>IFERROR(VLOOKUP(A14,'# of Sessions'!A:B,2,0),0)</f>
        <v>31</v>
      </c>
      <c r="C14" s="48">
        <f>IFERROR(VLOOKUP(A14,'# of Texts'!A:B,2,0),0)</f>
        <v>27</v>
      </c>
      <c r="D14" s="52">
        <v>30032</v>
      </c>
      <c r="E14" s="7">
        <v>22076</v>
      </c>
      <c r="F14" s="7">
        <f t="shared" si="0"/>
        <v>-7956</v>
      </c>
      <c r="G14" s="58">
        <f t="shared" si="1"/>
        <v>-0.26491742141715502</v>
      </c>
      <c r="H14">
        <v>5</v>
      </c>
      <c r="I14">
        <v>5</v>
      </c>
    </row>
    <row r="15" spans="1:9">
      <c r="A15" s="50" t="s">
        <v>273</v>
      </c>
      <c r="B15" s="48">
        <f>IFERROR(VLOOKUP(A15,'# of Sessions'!A:B,2,0),0)</f>
        <v>80</v>
      </c>
      <c r="C15" s="48">
        <f>IFERROR(VLOOKUP(A15,'# of Texts'!A:B,2,0),0)</f>
        <v>18</v>
      </c>
      <c r="D15" s="52">
        <v>22962</v>
      </c>
      <c r="E15" s="7">
        <v>24236</v>
      </c>
      <c r="F15" s="7">
        <f t="shared" si="0"/>
        <v>1274</v>
      </c>
      <c r="G15" s="58">
        <f t="shared" si="1"/>
        <v>5.5482971866562147E-2</v>
      </c>
      <c r="H15">
        <v>5</v>
      </c>
      <c r="I15">
        <v>4</v>
      </c>
    </row>
    <row r="16" spans="1:9">
      <c r="A16" s="50" t="s">
        <v>575</v>
      </c>
      <c r="B16" s="48">
        <f>IFERROR(VLOOKUP(A16,'# of Sessions'!A:B,2,0),0)</f>
        <v>5</v>
      </c>
      <c r="C16" s="48">
        <f>IFERROR(VLOOKUP(A16,'# of Texts'!A:B,2,0),0)</f>
        <v>1</v>
      </c>
      <c r="D16" s="52">
        <v>2923</v>
      </c>
      <c r="E16" s="7">
        <v>3193</v>
      </c>
      <c r="F16" s="7">
        <f t="shared" si="0"/>
        <v>270</v>
      </c>
      <c r="G16" s="58">
        <f t="shared" si="1"/>
        <v>9.2370851864522749E-2</v>
      </c>
      <c r="H16">
        <v>5</v>
      </c>
      <c r="I16">
        <v>3</v>
      </c>
    </row>
    <row r="17" spans="1:9">
      <c r="A17" s="50" t="s">
        <v>576</v>
      </c>
      <c r="B17" s="48">
        <f>IFERROR(VLOOKUP(A17,'# of Sessions'!A:B,2,0),0)</f>
        <v>1</v>
      </c>
      <c r="C17" s="48">
        <f>IFERROR(VLOOKUP(A17,'# of Texts'!A:B,2,0),0)</f>
        <v>1</v>
      </c>
      <c r="D17" s="52">
        <v>3065</v>
      </c>
      <c r="E17" s="7">
        <v>4163</v>
      </c>
      <c r="F17" s="7">
        <f t="shared" si="0"/>
        <v>1098</v>
      </c>
      <c r="G17" s="58">
        <f t="shared" si="1"/>
        <v>0.35823817292006527</v>
      </c>
      <c r="H17">
        <v>1</v>
      </c>
      <c r="I17">
        <v>1</v>
      </c>
    </row>
    <row r="18" spans="1:9">
      <c r="A18" s="50" t="s">
        <v>577</v>
      </c>
      <c r="B18" s="48">
        <f>IFERROR(VLOOKUP(A18,'# of Sessions'!A:B,2,0),0)</f>
        <v>3</v>
      </c>
      <c r="C18" s="48">
        <f>IFERROR(VLOOKUP(A18,'# of Texts'!A:B,2,0),0)</f>
        <v>0</v>
      </c>
      <c r="D18" s="52">
        <v>4509</v>
      </c>
      <c r="E18" s="7">
        <v>6330</v>
      </c>
      <c r="F18" s="7">
        <f t="shared" si="0"/>
        <v>1821</v>
      </c>
      <c r="G18" s="58">
        <f t="shared" si="1"/>
        <v>0.40385894876912842</v>
      </c>
      <c r="H18">
        <v>2</v>
      </c>
      <c r="I18">
        <v>14</v>
      </c>
    </row>
    <row r="19" spans="1:9">
      <c r="A19" s="50" t="s">
        <v>578</v>
      </c>
      <c r="B19" s="48">
        <f>IFERROR(VLOOKUP(A19,'# of Sessions'!A:B,2,0),0)</f>
        <v>2</v>
      </c>
      <c r="C19" s="48">
        <f>IFERROR(VLOOKUP(A19,'# of Texts'!A:B,2,0),0)</f>
        <v>7</v>
      </c>
      <c r="D19" s="52">
        <v>3226</v>
      </c>
      <c r="E19" s="7">
        <v>3089</v>
      </c>
      <c r="F19" s="7">
        <f t="shared" si="0"/>
        <v>-137</v>
      </c>
      <c r="G19" s="58">
        <f t="shared" si="1"/>
        <v>-4.2467451952882825E-2</v>
      </c>
      <c r="H19">
        <v>1</v>
      </c>
      <c r="I19">
        <v>1</v>
      </c>
    </row>
    <row r="20" spans="1:9">
      <c r="A20" s="50" t="s">
        <v>579</v>
      </c>
      <c r="B20" s="48">
        <f>IFERROR(VLOOKUP(A20,'# of Sessions'!A:B,2,0),0)</f>
        <v>17</v>
      </c>
      <c r="C20" s="48">
        <f>IFERROR(VLOOKUP(A20,'# of Texts'!A:B,2,0),0)</f>
        <v>2</v>
      </c>
      <c r="D20" s="52">
        <v>19167</v>
      </c>
      <c r="E20" s="7">
        <v>19699</v>
      </c>
      <c r="F20" s="7">
        <f t="shared" si="0"/>
        <v>532</v>
      </c>
      <c r="G20" s="58">
        <f t="shared" si="1"/>
        <v>2.7756039025408255E-2</v>
      </c>
      <c r="H20">
        <v>11</v>
      </c>
      <c r="I20">
        <v>12</v>
      </c>
    </row>
    <row r="21" spans="1:9">
      <c r="A21" s="50" t="s">
        <v>580</v>
      </c>
      <c r="B21" s="48">
        <f>IFERROR(VLOOKUP(A21,'# of Sessions'!A:B,2,0),0)</f>
        <v>6</v>
      </c>
      <c r="C21" s="48">
        <f>IFERROR(VLOOKUP(A21,'# of Texts'!A:B,2,0),0)</f>
        <v>4</v>
      </c>
      <c r="D21" s="52">
        <v>10677</v>
      </c>
      <c r="E21" s="7">
        <v>5546</v>
      </c>
      <c r="F21" s="7">
        <f t="shared" si="0"/>
        <v>-5131</v>
      </c>
      <c r="G21" s="58">
        <f t="shared" si="1"/>
        <v>-0.48056570197621057</v>
      </c>
      <c r="H21">
        <v>3</v>
      </c>
      <c r="I21">
        <v>3</v>
      </c>
    </row>
    <row r="22" spans="1:9">
      <c r="A22" s="50" t="s">
        <v>581</v>
      </c>
      <c r="B22" s="48">
        <f>IFERROR(VLOOKUP(A22,'# of Sessions'!A:B,2,0),0)</f>
        <v>60</v>
      </c>
      <c r="C22" s="48">
        <f>IFERROR(VLOOKUP(A22,'# of Texts'!A:B,2,0),0)</f>
        <v>14</v>
      </c>
      <c r="D22" s="52">
        <v>15131</v>
      </c>
      <c r="E22" s="7">
        <v>22361</v>
      </c>
      <c r="F22" s="7">
        <f t="shared" si="0"/>
        <v>7230</v>
      </c>
      <c r="G22" s="58">
        <f t="shared" si="1"/>
        <v>0.47782697772784349</v>
      </c>
      <c r="H22">
        <v>5</v>
      </c>
      <c r="I22">
        <v>6</v>
      </c>
    </row>
    <row r="23" spans="1:9">
      <c r="A23" s="50" t="s">
        <v>582</v>
      </c>
      <c r="B23" s="48">
        <f>IFERROR(VLOOKUP(A23,'# of Sessions'!A:B,2,0),0)</f>
        <v>0</v>
      </c>
      <c r="C23" s="48">
        <f>IFERROR(VLOOKUP(A23,'# of Texts'!A:B,2,0),0)</f>
        <v>4</v>
      </c>
      <c r="D23" s="52">
        <v>1014</v>
      </c>
      <c r="E23" s="7">
        <v>3710</v>
      </c>
      <c r="F23" s="7">
        <f t="shared" si="0"/>
        <v>2696</v>
      </c>
      <c r="G23" s="58">
        <f t="shared" si="1"/>
        <v>2.6587771203155817</v>
      </c>
      <c r="H23">
        <v>1</v>
      </c>
      <c r="I23">
        <v>1</v>
      </c>
    </row>
    <row r="24" spans="1:9">
      <c r="A24" s="50" t="s">
        <v>583</v>
      </c>
      <c r="B24" s="48">
        <f>IFERROR(VLOOKUP(A24,'# of Sessions'!A:B,2,0),0)</f>
        <v>4</v>
      </c>
      <c r="C24" s="48">
        <f>IFERROR(VLOOKUP(A24,'# of Texts'!A:B,2,0),0)</f>
        <v>3</v>
      </c>
      <c r="D24" s="52">
        <v>7253</v>
      </c>
      <c r="E24" s="7">
        <v>5175</v>
      </c>
      <c r="F24" s="7">
        <f t="shared" si="0"/>
        <v>-2078</v>
      </c>
      <c r="G24" s="58">
        <f t="shared" si="1"/>
        <v>-0.28650213704673927</v>
      </c>
      <c r="H24">
        <v>5</v>
      </c>
      <c r="I24">
        <v>3</v>
      </c>
    </row>
    <row r="25" spans="1:9">
      <c r="A25" s="50" t="s">
        <v>584</v>
      </c>
      <c r="B25" s="48">
        <f>IFERROR(VLOOKUP(A25,'# of Sessions'!A:B,2,0),0)</f>
        <v>637</v>
      </c>
      <c r="C25" s="48">
        <f>IFERROR(VLOOKUP(A25,'# of Texts'!A:B,2,0),0)</f>
        <v>191</v>
      </c>
      <c r="D25" s="52">
        <v>115860</v>
      </c>
      <c r="E25" s="7">
        <v>111214</v>
      </c>
      <c r="F25" s="7">
        <f t="shared" si="0"/>
        <v>-4646</v>
      </c>
      <c r="G25" s="58">
        <f t="shared" si="1"/>
        <v>-4.010012083549111E-2</v>
      </c>
      <c r="H25">
        <v>59</v>
      </c>
      <c r="I25">
        <v>55</v>
      </c>
    </row>
    <row r="26" spans="1:9">
      <c r="A26" s="50" t="s">
        <v>585</v>
      </c>
      <c r="B26" s="48">
        <f>IFERROR(VLOOKUP(A26,'# of Sessions'!A:B,2,0),0)</f>
        <v>89</v>
      </c>
      <c r="C26" s="48">
        <f>IFERROR(VLOOKUP(A26,'# of Texts'!A:B,2,0),0)</f>
        <v>28</v>
      </c>
      <c r="D26" s="52">
        <v>27723</v>
      </c>
      <c r="E26" s="7">
        <v>21690</v>
      </c>
      <c r="F26" s="7">
        <f t="shared" si="0"/>
        <v>-6033</v>
      </c>
      <c r="G26" s="58">
        <f t="shared" si="1"/>
        <v>-0.21761714100205606</v>
      </c>
      <c r="H26">
        <v>14</v>
      </c>
      <c r="I26">
        <v>15</v>
      </c>
    </row>
    <row r="27" spans="1:9">
      <c r="A27" s="53" t="s">
        <v>662</v>
      </c>
      <c r="B27" s="48">
        <f>IFERROR(VLOOKUP(A27,'# of Sessions'!A:B,2,0),0)</f>
        <v>8</v>
      </c>
      <c r="C27" s="48">
        <f>IFERROR(VLOOKUP(A27,'# of Texts'!A:B,2,0),0)</f>
        <v>66</v>
      </c>
      <c r="D27" s="55">
        <v>0</v>
      </c>
      <c r="E27" s="7">
        <v>667</v>
      </c>
      <c r="F27" s="7">
        <f t="shared" si="0"/>
        <v>667</v>
      </c>
      <c r="G27" s="58" t="str">
        <f t="shared" si="1"/>
        <v>N/A</v>
      </c>
      <c r="H27">
        <v>0</v>
      </c>
      <c r="I27">
        <v>1</v>
      </c>
    </row>
    <row r="28" spans="1:9">
      <c r="A28" s="50" t="s">
        <v>586</v>
      </c>
      <c r="B28" s="48">
        <f>IFERROR(VLOOKUP(A28,'# of Sessions'!A:B,2,0),0)</f>
        <v>7</v>
      </c>
      <c r="C28" s="48">
        <f>IFERROR(VLOOKUP(A28,'# of Texts'!A:B,2,0),0)</f>
        <v>14</v>
      </c>
      <c r="D28" s="52">
        <v>7034</v>
      </c>
      <c r="E28" s="7">
        <v>6974</v>
      </c>
      <c r="F28" s="7">
        <f t="shared" si="0"/>
        <v>-60</v>
      </c>
      <c r="G28" s="58">
        <f t="shared" si="1"/>
        <v>-8.5299971566676139E-3</v>
      </c>
      <c r="H28">
        <v>2</v>
      </c>
      <c r="I28">
        <v>2</v>
      </c>
    </row>
    <row r="29" spans="1:9">
      <c r="A29" s="50" t="s">
        <v>587</v>
      </c>
      <c r="B29" s="48">
        <f>IFERROR(VLOOKUP(A29,'# of Sessions'!A:B,2,0),0)</f>
        <v>0</v>
      </c>
      <c r="C29" s="48">
        <f>IFERROR(VLOOKUP(A29,'# of Texts'!A:B,2,0),0)</f>
        <v>2</v>
      </c>
      <c r="D29" s="52">
        <v>333</v>
      </c>
      <c r="E29" s="7">
        <v>924</v>
      </c>
      <c r="F29" s="7">
        <f t="shared" si="0"/>
        <v>591</v>
      </c>
      <c r="G29" s="58">
        <f t="shared" si="1"/>
        <v>1.7747747747747749</v>
      </c>
      <c r="H29">
        <v>1</v>
      </c>
      <c r="I29">
        <v>2</v>
      </c>
    </row>
    <row r="30" spans="1:9">
      <c r="A30" s="50" t="s">
        <v>588</v>
      </c>
      <c r="B30" s="48">
        <f>IFERROR(VLOOKUP(A30,'# of Sessions'!A:B,2,0),0)</f>
        <v>0</v>
      </c>
      <c r="C30" s="48">
        <f>IFERROR(VLOOKUP(A30,'# of Texts'!A:B,2,0),0)</f>
        <v>2</v>
      </c>
      <c r="D30" s="52">
        <v>1977</v>
      </c>
      <c r="E30" s="7">
        <v>2683</v>
      </c>
      <c r="F30" s="7">
        <f t="shared" si="0"/>
        <v>706</v>
      </c>
      <c r="G30" s="58">
        <f t="shared" si="1"/>
        <v>0.35710672736469395</v>
      </c>
      <c r="H30">
        <v>1</v>
      </c>
      <c r="I30">
        <v>1</v>
      </c>
    </row>
    <row r="31" spans="1:9">
      <c r="A31" s="50" t="s">
        <v>775</v>
      </c>
      <c r="B31" s="48">
        <f>IFERROR(VLOOKUP(A31,'# of Sessions'!A:B,2,0),0)</f>
        <v>1</v>
      </c>
      <c r="C31" s="48">
        <f>IFERROR(VLOOKUP(A31,'# of Texts'!A:B,2,0),0)</f>
        <v>0</v>
      </c>
      <c r="D31" s="52">
        <v>3007</v>
      </c>
      <c r="E31" s="7">
        <v>3310</v>
      </c>
      <c r="F31" s="7">
        <f t="shared" si="0"/>
        <v>303</v>
      </c>
      <c r="G31" s="58">
        <f t="shared" si="1"/>
        <v>0.10076488194213502</v>
      </c>
      <c r="H31">
        <v>1</v>
      </c>
      <c r="I31">
        <v>1</v>
      </c>
    </row>
    <row r="32" spans="1:9">
      <c r="A32" s="50" t="s">
        <v>32</v>
      </c>
      <c r="B32" s="48">
        <f>IFERROR(VLOOKUP(A32,'# of Sessions'!A:B,2,0),0)</f>
        <v>3381</v>
      </c>
      <c r="C32" s="48">
        <f>IFERROR(VLOOKUP(A32,'# of Texts'!A:B,2,0),0)</f>
        <v>316</v>
      </c>
      <c r="D32" s="52">
        <v>381787</v>
      </c>
      <c r="E32" s="7">
        <v>379508</v>
      </c>
      <c r="F32" s="7">
        <f t="shared" si="0"/>
        <v>-2279</v>
      </c>
      <c r="G32" s="58">
        <f t="shared" si="1"/>
        <v>-5.9692970163991964E-3</v>
      </c>
      <c r="H32">
        <v>143</v>
      </c>
      <c r="I32">
        <v>157</v>
      </c>
    </row>
    <row r="33" spans="1:9">
      <c r="A33" s="50" t="s">
        <v>589</v>
      </c>
      <c r="B33" s="48">
        <f>IFERROR(VLOOKUP(A33,'# of Sessions'!A:B,2,0),0)</f>
        <v>0</v>
      </c>
      <c r="C33" s="48">
        <f>IFERROR(VLOOKUP(A33,'# of Texts'!A:B,2,0),0)</f>
        <v>2</v>
      </c>
      <c r="D33" s="52">
        <v>3663</v>
      </c>
      <c r="E33" s="7">
        <v>239</v>
      </c>
      <c r="F33" s="7">
        <f t="shared" si="0"/>
        <v>-3424</v>
      </c>
      <c r="G33" s="58">
        <f t="shared" si="1"/>
        <v>-0.93475293475293475</v>
      </c>
      <c r="H33">
        <v>2</v>
      </c>
      <c r="I33">
        <v>1</v>
      </c>
    </row>
    <row r="34" spans="1:9">
      <c r="A34" s="50" t="s">
        <v>666</v>
      </c>
      <c r="B34" s="48">
        <f>IFERROR(VLOOKUP(A34,'# of Sessions'!A:B,2,0),0)</f>
        <v>0</v>
      </c>
      <c r="C34" s="48">
        <f>IFERROR(VLOOKUP(A34,'# of Texts'!A:B,2,0),0)</f>
        <v>3</v>
      </c>
      <c r="D34" s="52">
        <v>1104</v>
      </c>
      <c r="E34" s="7">
        <v>0</v>
      </c>
      <c r="F34" s="7">
        <f t="shared" si="0"/>
        <v>-1104</v>
      </c>
      <c r="G34" s="58">
        <f t="shared" si="1"/>
        <v>-1</v>
      </c>
      <c r="H34">
        <v>1</v>
      </c>
      <c r="I34">
        <v>0</v>
      </c>
    </row>
    <row r="35" spans="1:9">
      <c r="A35" s="53" t="s">
        <v>777</v>
      </c>
      <c r="B35" s="48">
        <f>IFERROR(VLOOKUP(A35,'# of Sessions'!A:B,2,0),0)</f>
        <v>1</v>
      </c>
      <c r="C35" s="48">
        <f>IFERROR(VLOOKUP(A35,'# of Texts'!A:B,2,0),0)</f>
        <v>0</v>
      </c>
      <c r="D35" s="55">
        <v>0</v>
      </c>
      <c r="E35" s="7">
        <v>309</v>
      </c>
      <c r="F35" s="7">
        <f t="shared" si="0"/>
        <v>309</v>
      </c>
      <c r="G35" s="58" t="str">
        <f t="shared" si="1"/>
        <v>N/A</v>
      </c>
      <c r="H35">
        <v>0</v>
      </c>
      <c r="I35">
        <v>1</v>
      </c>
    </row>
    <row r="36" spans="1:9">
      <c r="A36" s="50" t="s">
        <v>590</v>
      </c>
      <c r="B36" s="48">
        <f>IFERROR(VLOOKUP(A36,'# of Sessions'!A:B,2,0),0)</f>
        <v>14</v>
      </c>
      <c r="C36" s="48">
        <f>IFERROR(VLOOKUP(A36,'# of Texts'!A:B,2,0),0)</f>
        <v>9</v>
      </c>
      <c r="D36" s="52">
        <v>3373</v>
      </c>
      <c r="E36" s="7">
        <v>3182</v>
      </c>
      <c r="F36" s="7">
        <f t="shared" si="0"/>
        <v>-191</v>
      </c>
      <c r="G36" s="58">
        <f t="shared" si="1"/>
        <v>-5.6626148828935664E-2</v>
      </c>
      <c r="H36">
        <v>2</v>
      </c>
      <c r="I36">
        <v>2</v>
      </c>
    </row>
    <row r="37" spans="1:9">
      <c r="A37" s="50" t="s">
        <v>82</v>
      </c>
      <c r="B37" s="48">
        <f>IFERROR(VLOOKUP(A37,'# of Sessions'!A:B,2,0),0)</f>
        <v>6</v>
      </c>
      <c r="C37" s="48">
        <f>IFERROR(VLOOKUP(A37,'# of Texts'!A:B,2,0),0)</f>
        <v>2</v>
      </c>
      <c r="D37" s="52">
        <v>2337</v>
      </c>
      <c r="E37" s="7">
        <v>2390</v>
      </c>
      <c r="F37" s="7">
        <f t="shared" si="0"/>
        <v>53</v>
      </c>
      <c r="G37" s="58">
        <f t="shared" si="1"/>
        <v>2.2678647839109969E-2</v>
      </c>
      <c r="H37">
        <v>2</v>
      </c>
      <c r="I37">
        <v>1</v>
      </c>
    </row>
    <row r="38" spans="1:9">
      <c r="A38" s="50" t="s">
        <v>668</v>
      </c>
      <c r="B38" s="48">
        <f>IFERROR(VLOOKUP(A38,'# of Sessions'!A:B,2,0),0)</f>
        <v>3</v>
      </c>
      <c r="C38" s="48">
        <f>IFERROR(VLOOKUP(A38,'# of Texts'!A:B,2,0),0)</f>
        <v>2</v>
      </c>
      <c r="D38" s="52">
        <v>5921</v>
      </c>
      <c r="E38" s="7">
        <v>0</v>
      </c>
      <c r="F38" s="7">
        <f t="shared" si="0"/>
        <v>-5921</v>
      </c>
      <c r="G38" s="58">
        <f t="shared" si="1"/>
        <v>-1</v>
      </c>
      <c r="H38">
        <v>1</v>
      </c>
      <c r="I38">
        <v>0</v>
      </c>
    </row>
    <row r="39" spans="1:9">
      <c r="A39" s="50" t="s">
        <v>591</v>
      </c>
      <c r="B39" s="48">
        <f>IFERROR(VLOOKUP(A39,'# of Sessions'!A:B,2,0),0)</f>
        <v>0</v>
      </c>
      <c r="C39" s="48">
        <f>IFERROR(VLOOKUP(A39,'# of Texts'!A:B,2,0),0)</f>
        <v>4</v>
      </c>
      <c r="D39" s="52">
        <v>8366</v>
      </c>
      <c r="E39" s="7">
        <v>7592</v>
      </c>
      <c r="F39" s="7">
        <f t="shared" si="0"/>
        <v>-774</v>
      </c>
      <c r="G39" s="58">
        <f t="shared" si="1"/>
        <v>-9.2517332058331347E-2</v>
      </c>
      <c r="H39">
        <v>3</v>
      </c>
      <c r="I39">
        <v>2</v>
      </c>
    </row>
    <row r="40" spans="1:9">
      <c r="A40" s="50" t="s">
        <v>592</v>
      </c>
      <c r="B40" s="48">
        <f>IFERROR(VLOOKUP(A40,'# of Sessions'!A:B,2,0),0)</f>
        <v>0</v>
      </c>
      <c r="C40" s="48">
        <f>IFERROR(VLOOKUP(A40,'# of Texts'!A:B,2,0),0)</f>
        <v>1</v>
      </c>
      <c r="D40" s="52">
        <v>3513</v>
      </c>
      <c r="E40" s="7">
        <v>4038</v>
      </c>
      <c r="F40" s="7">
        <f t="shared" si="0"/>
        <v>525</v>
      </c>
      <c r="G40" s="58">
        <f t="shared" si="1"/>
        <v>0.14944491887275832</v>
      </c>
      <c r="H40">
        <v>4</v>
      </c>
      <c r="I40">
        <v>2</v>
      </c>
    </row>
    <row r="41" spans="1:9">
      <c r="A41" s="50" t="s">
        <v>593</v>
      </c>
      <c r="B41" s="48">
        <f>IFERROR(VLOOKUP(A41,'# of Sessions'!A:B,2,0),0)</f>
        <v>46</v>
      </c>
      <c r="C41" s="48">
        <f>IFERROR(VLOOKUP(A41,'# of Texts'!A:B,2,0),0)</f>
        <v>33</v>
      </c>
      <c r="D41" s="52">
        <v>17625</v>
      </c>
      <c r="E41" s="7">
        <v>21540</v>
      </c>
      <c r="F41" s="7">
        <f t="shared" si="0"/>
        <v>3915</v>
      </c>
      <c r="G41" s="58">
        <f t="shared" si="1"/>
        <v>0.22212765957446809</v>
      </c>
      <c r="H41">
        <v>7</v>
      </c>
      <c r="I41">
        <v>7</v>
      </c>
    </row>
    <row r="42" spans="1:9">
      <c r="A42" s="53" t="s">
        <v>670</v>
      </c>
      <c r="B42" s="48">
        <f>IFERROR(VLOOKUP(A42,'# of Sessions'!A:B,2,0),0)</f>
        <v>9</v>
      </c>
      <c r="C42" s="48">
        <f>IFERROR(VLOOKUP(A42,'# of Texts'!A:B,2,0),0)</f>
        <v>14</v>
      </c>
      <c r="D42" s="55">
        <v>0</v>
      </c>
      <c r="E42" s="7">
        <v>2790</v>
      </c>
      <c r="F42" s="7">
        <f t="shared" si="0"/>
        <v>2790</v>
      </c>
      <c r="G42" s="58" t="str">
        <f t="shared" si="1"/>
        <v>N/A</v>
      </c>
      <c r="H42">
        <v>0</v>
      </c>
      <c r="I42">
        <v>2</v>
      </c>
    </row>
    <row r="43" spans="1:9">
      <c r="A43" s="50" t="s">
        <v>594</v>
      </c>
      <c r="B43" s="48">
        <f>IFERROR(VLOOKUP(A43,'# of Sessions'!A:B,2,0),0)</f>
        <v>6</v>
      </c>
      <c r="C43" s="48">
        <f>IFERROR(VLOOKUP(A43,'# of Texts'!A:B,2,0),0)</f>
        <v>0</v>
      </c>
      <c r="D43" s="52">
        <v>9958</v>
      </c>
      <c r="E43" s="7">
        <v>10095</v>
      </c>
      <c r="F43" s="7">
        <f t="shared" si="0"/>
        <v>137</v>
      </c>
      <c r="G43" s="58">
        <f t="shared" si="1"/>
        <v>1.3757782687286604E-2</v>
      </c>
      <c r="H43">
        <v>2</v>
      </c>
      <c r="I43">
        <v>2</v>
      </c>
    </row>
    <row r="44" spans="1:9">
      <c r="A44" s="50" t="s">
        <v>595</v>
      </c>
      <c r="B44" s="48">
        <f>IFERROR(VLOOKUP(A44,'# of Sessions'!A:B,2,0),0)</f>
        <v>0</v>
      </c>
      <c r="C44" s="48">
        <f>IFERROR(VLOOKUP(A44,'# of Texts'!A:B,2,0),0)</f>
        <v>102</v>
      </c>
      <c r="D44" s="52">
        <v>14296</v>
      </c>
      <c r="E44" s="7">
        <v>19045</v>
      </c>
      <c r="F44" s="7">
        <f t="shared" si="0"/>
        <v>4749</v>
      </c>
      <c r="G44" s="58">
        <f t="shared" si="1"/>
        <v>0.33219082260772242</v>
      </c>
      <c r="H44">
        <v>7</v>
      </c>
      <c r="I44">
        <v>10</v>
      </c>
    </row>
    <row r="45" spans="1:9">
      <c r="A45" s="50" t="s">
        <v>759</v>
      </c>
      <c r="B45" s="48">
        <f>IFERROR(VLOOKUP(A45,'# of Sessions'!A:B,2,0),0)</f>
        <v>3</v>
      </c>
      <c r="C45" s="48">
        <f>IFERROR(VLOOKUP(A45,'# of Texts'!A:B,2,0),0)</f>
        <v>0</v>
      </c>
      <c r="D45" s="52">
        <v>1018</v>
      </c>
      <c r="E45" s="7">
        <v>0</v>
      </c>
      <c r="F45" s="7">
        <f t="shared" si="0"/>
        <v>-1018</v>
      </c>
      <c r="G45" s="58">
        <f t="shared" si="1"/>
        <v>-1</v>
      </c>
      <c r="H45">
        <v>1</v>
      </c>
      <c r="I45">
        <v>0</v>
      </c>
    </row>
    <row r="46" spans="1:9">
      <c r="A46" s="50" t="s">
        <v>596</v>
      </c>
      <c r="B46" s="48">
        <f>IFERROR(VLOOKUP(A46,'# of Sessions'!A:B,2,0),0)</f>
        <v>0</v>
      </c>
      <c r="C46" s="48">
        <f>IFERROR(VLOOKUP(A46,'# of Texts'!A:B,2,0),0)</f>
        <v>1</v>
      </c>
      <c r="D46" s="52">
        <v>9973</v>
      </c>
      <c r="E46" s="7">
        <v>7754</v>
      </c>
      <c r="F46" s="7">
        <f t="shared" si="0"/>
        <v>-2219</v>
      </c>
      <c r="G46" s="58">
        <f t="shared" si="1"/>
        <v>-0.22250075203048231</v>
      </c>
      <c r="H46">
        <v>4</v>
      </c>
      <c r="I46">
        <v>4</v>
      </c>
    </row>
    <row r="47" spans="1:9">
      <c r="A47" s="50" t="s">
        <v>672</v>
      </c>
      <c r="B47" s="48">
        <f>IFERROR(VLOOKUP(A47,'# of Sessions'!A:B,2,0),0)</f>
        <v>14</v>
      </c>
      <c r="C47" s="48">
        <f>IFERROR(VLOOKUP(A47,'# of Texts'!A:B,2,0),0)</f>
        <v>2</v>
      </c>
      <c r="D47" s="52">
        <v>2491</v>
      </c>
      <c r="E47" s="7">
        <v>0</v>
      </c>
      <c r="F47" s="7">
        <f t="shared" si="0"/>
        <v>-2491</v>
      </c>
      <c r="G47" s="58">
        <f t="shared" si="1"/>
        <v>-1</v>
      </c>
      <c r="H47">
        <v>1</v>
      </c>
      <c r="I47">
        <v>0</v>
      </c>
    </row>
    <row r="48" spans="1:9">
      <c r="A48" s="50" t="s">
        <v>597</v>
      </c>
      <c r="B48" s="48">
        <f>IFERROR(VLOOKUP(A48,'# of Sessions'!A:B,2,0),0)</f>
        <v>0</v>
      </c>
      <c r="C48" s="48">
        <f>IFERROR(VLOOKUP(A48,'# of Texts'!A:B,2,0),0)</f>
        <v>2</v>
      </c>
      <c r="D48" s="52">
        <v>543</v>
      </c>
      <c r="E48" s="7">
        <v>539</v>
      </c>
      <c r="F48" s="7">
        <f t="shared" si="0"/>
        <v>-4</v>
      </c>
      <c r="G48" s="58">
        <f t="shared" si="1"/>
        <v>-7.3664825046040518E-3</v>
      </c>
      <c r="H48">
        <v>1</v>
      </c>
      <c r="I48">
        <v>1</v>
      </c>
    </row>
    <row r="49" spans="1:9">
      <c r="A49" s="50" t="s">
        <v>598</v>
      </c>
      <c r="B49" s="48">
        <f>IFERROR(VLOOKUP(A49,'# of Sessions'!A:B,2,0),0)</f>
        <v>8</v>
      </c>
      <c r="C49" s="48">
        <f>IFERROR(VLOOKUP(A49,'# of Texts'!A:B,2,0),0)</f>
        <v>0</v>
      </c>
      <c r="D49" s="52">
        <v>784</v>
      </c>
      <c r="E49" s="7">
        <v>8075</v>
      </c>
      <c r="F49" s="7">
        <f t="shared" si="0"/>
        <v>7291</v>
      </c>
      <c r="G49" s="58">
        <f t="shared" si="1"/>
        <v>9.299744897959183</v>
      </c>
      <c r="H49">
        <v>1</v>
      </c>
      <c r="I49">
        <v>2</v>
      </c>
    </row>
    <row r="50" spans="1:9">
      <c r="A50" s="50" t="s">
        <v>599</v>
      </c>
      <c r="B50" s="48">
        <f>IFERROR(VLOOKUP(A50,'# of Sessions'!A:B,2,0),0)</f>
        <v>93</v>
      </c>
      <c r="C50" s="48">
        <f>IFERROR(VLOOKUP(A50,'# of Texts'!A:B,2,0),0)</f>
        <v>60</v>
      </c>
      <c r="D50" s="52">
        <v>42756</v>
      </c>
      <c r="E50" s="7">
        <v>52193</v>
      </c>
      <c r="F50" s="7">
        <f t="shared" si="0"/>
        <v>9437</v>
      </c>
      <c r="G50" s="58">
        <f t="shared" si="1"/>
        <v>0.22071756010852278</v>
      </c>
      <c r="H50">
        <v>11</v>
      </c>
      <c r="I50">
        <v>11</v>
      </c>
    </row>
    <row r="51" spans="1:9">
      <c r="A51" s="50" t="s">
        <v>600</v>
      </c>
      <c r="B51" s="48">
        <f>IFERROR(VLOOKUP(A51,'# of Sessions'!A:B,2,0),0)</f>
        <v>3</v>
      </c>
      <c r="C51" s="48">
        <f>IFERROR(VLOOKUP(A51,'# of Texts'!A:B,2,0),0)</f>
        <v>3</v>
      </c>
      <c r="D51" s="52">
        <v>6079</v>
      </c>
      <c r="E51" s="7">
        <v>8601</v>
      </c>
      <c r="F51" s="7">
        <f t="shared" si="0"/>
        <v>2522</v>
      </c>
      <c r="G51" s="58">
        <f t="shared" si="1"/>
        <v>0.41487086691890113</v>
      </c>
      <c r="H51">
        <v>3</v>
      </c>
      <c r="I51">
        <v>2</v>
      </c>
    </row>
    <row r="52" spans="1:9">
      <c r="A52" s="50" t="s">
        <v>601</v>
      </c>
      <c r="B52" s="48">
        <f>IFERROR(VLOOKUP(A52,'# of Sessions'!A:B,2,0),0)</f>
        <v>51</v>
      </c>
      <c r="C52" s="48">
        <f>IFERROR(VLOOKUP(A52,'# of Texts'!A:B,2,0),0)</f>
        <v>5</v>
      </c>
      <c r="D52" s="52">
        <v>11977</v>
      </c>
      <c r="E52" s="7">
        <v>10471</v>
      </c>
      <c r="F52" s="7">
        <f t="shared" si="0"/>
        <v>-1506</v>
      </c>
      <c r="G52" s="58">
        <f t="shared" si="1"/>
        <v>-0.12574100359021459</v>
      </c>
      <c r="H52">
        <v>4</v>
      </c>
      <c r="I52">
        <v>4</v>
      </c>
    </row>
    <row r="53" spans="1:9">
      <c r="A53" s="50" t="s">
        <v>602</v>
      </c>
      <c r="B53" s="48">
        <f>IFERROR(VLOOKUP(A53,'# of Sessions'!A:B,2,0),0)</f>
        <v>1</v>
      </c>
      <c r="C53" s="48">
        <f>IFERROR(VLOOKUP(A53,'# of Texts'!A:B,2,0),0)</f>
        <v>16</v>
      </c>
      <c r="D53" s="52">
        <v>7104</v>
      </c>
      <c r="E53" s="7">
        <v>7083</v>
      </c>
      <c r="F53" s="7">
        <f t="shared" si="0"/>
        <v>-21</v>
      </c>
      <c r="G53" s="58">
        <f t="shared" si="1"/>
        <v>-2.9560810810810812E-3</v>
      </c>
      <c r="H53">
        <v>2</v>
      </c>
      <c r="I53">
        <v>2</v>
      </c>
    </row>
    <row r="54" spans="1:9">
      <c r="A54" s="50" t="s">
        <v>603</v>
      </c>
      <c r="B54" s="48">
        <f>IFERROR(VLOOKUP(A54,'# of Sessions'!A:B,2,0),0)</f>
        <v>10</v>
      </c>
      <c r="C54" s="48">
        <f>IFERROR(VLOOKUP(A54,'# of Texts'!A:B,2,0),0)</f>
        <v>1</v>
      </c>
      <c r="D54" s="52">
        <v>5264</v>
      </c>
      <c r="E54" s="7">
        <v>5834</v>
      </c>
      <c r="F54" s="7">
        <f t="shared" si="0"/>
        <v>570</v>
      </c>
      <c r="G54" s="58">
        <f t="shared" si="1"/>
        <v>0.10828267477203647</v>
      </c>
      <c r="H54">
        <v>1</v>
      </c>
      <c r="I54">
        <v>1</v>
      </c>
    </row>
    <row r="55" spans="1:9">
      <c r="A55" s="53" t="s">
        <v>677</v>
      </c>
      <c r="B55" s="48">
        <f>IFERROR(VLOOKUP(A55,'# of Sessions'!A:B,2,0),0)</f>
        <v>4</v>
      </c>
      <c r="C55" s="48">
        <f>IFERROR(VLOOKUP(A55,'# of Texts'!A:B,2,0),0)</f>
        <v>4</v>
      </c>
      <c r="D55" s="55">
        <v>0</v>
      </c>
      <c r="E55" s="7">
        <v>2198</v>
      </c>
      <c r="F55" s="7">
        <f t="shared" si="0"/>
        <v>2198</v>
      </c>
      <c r="G55" s="58" t="str">
        <f t="shared" si="1"/>
        <v>N/A</v>
      </c>
      <c r="H55">
        <v>0</v>
      </c>
      <c r="I55">
        <v>1</v>
      </c>
    </row>
    <row r="56" spans="1:9">
      <c r="A56" s="50" t="s">
        <v>793</v>
      </c>
      <c r="B56" s="48">
        <f>IFERROR(VLOOKUP(A56,'# of Sessions'!A:B,2,0),0)</f>
        <v>0</v>
      </c>
      <c r="C56" s="48">
        <f>IFERROR(VLOOKUP(A56,'# of Texts'!A:B,2,0),0)</f>
        <v>0</v>
      </c>
      <c r="D56" s="52">
        <v>27</v>
      </c>
      <c r="E56" s="7">
        <v>4641</v>
      </c>
      <c r="F56" s="7">
        <f t="shared" si="0"/>
        <v>4614</v>
      </c>
      <c r="G56" s="58">
        <f t="shared" si="1"/>
        <v>170.88888888888889</v>
      </c>
      <c r="H56">
        <v>1</v>
      </c>
      <c r="I56">
        <v>1</v>
      </c>
    </row>
    <row r="57" spans="1:9">
      <c r="A57" s="50" t="s">
        <v>680</v>
      </c>
      <c r="B57" s="48">
        <f>IFERROR(VLOOKUP(A57,'# of Sessions'!A:B,2,0),0)</f>
        <v>12</v>
      </c>
      <c r="C57" s="48">
        <f>IFERROR(VLOOKUP(A57,'# of Texts'!A:B,2,0),0)</f>
        <v>7</v>
      </c>
      <c r="D57" s="52">
        <v>9649</v>
      </c>
      <c r="E57" s="7">
        <v>7553</v>
      </c>
      <c r="F57" s="7">
        <f t="shared" si="0"/>
        <v>-2096</v>
      </c>
      <c r="G57" s="58">
        <f t="shared" si="1"/>
        <v>-0.2172245828583273</v>
      </c>
      <c r="H57">
        <v>1</v>
      </c>
      <c r="I57">
        <v>1</v>
      </c>
    </row>
    <row r="58" spans="1:9">
      <c r="A58" s="50" t="s">
        <v>604</v>
      </c>
      <c r="B58" s="48">
        <f>IFERROR(VLOOKUP(A58,'# of Sessions'!A:B,2,0),0)</f>
        <v>49</v>
      </c>
      <c r="C58" s="48">
        <f>IFERROR(VLOOKUP(A58,'# of Texts'!A:B,2,0),0)</f>
        <v>8</v>
      </c>
      <c r="D58" s="52">
        <v>2657</v>
      </c>
      <c r="E58" s="7">
        <v>2023</v>
      </c>
      <c r="F58" s="7">
        <f t="shared" si="0"/>
        <v>-634</v>
      </c>
      <c r="G58" s="58">
        <f t="shared" si="1"/>
        <v>-0.23861497929996237</v>
      </c>
      <c r="H58">
        <v>5</v>
      </c>
      <c r="I58">
        <v>6</v>
      </c>
    </row>
    <row r="59" spans="1:9">
      <c r="A59" s="50" t="s">
        <v>605</v>
      </c>
      <c r="B59" s="48">
        <f>IFERROR(VLOOKUP(A59,'# of Sessions'!A:B,2,0),0)</f>
        <v>103</v>
      </c>
      <c r="C59" s="48">
        <f>IFERROR(VLOOKUP(A59,'# of Texts'!A:B,2,0),0)</f>
        <v>12</v>
      </c>
      <c r="D59" s="52">
        <v>20851</v>
      </c>
      <c r="E59" s="7">
        <v>27772</v>
      </c>
      <c r="F59" s="7">
        <f t="shared" si="0"/>
        <v>6921</v>
      </c>
      <c r="G59" s="58">
        <f t="shared" si="1"/>
        <v>0.33192652630569275</v>
      </c>
      <c r="H59">
        <v>14</v>
      </c>
      <c r="I59">
        <v>16</v>
      </c>
    </row>
    <row r="60" spans="1:9">
      <c r="A60" s="50" t="s">
        <v>606</v>
      </c>
      <c r="B60" s="48">
        <f>IFERROR(VLOOKUP(A60,'# of Sessions'!A:B,2,0),0)</f>
        <v>421</v>
      </c>
      <c r="C60" s="48">
        <f>IFERROR(VLOOKUP(A60,'# of Texts'!A:B,2,0),0)</f>
        <v>493</v>
      </c>
      <c r="D60" s="52">
        <v>66192</v>
      </c>
      <c r="E60" s="7">
        <v>78559</v>
      </c>
      <c r="F60" s="7">
        <f t="shared" si="0"/>
        <v>12367</v>
      </c>
      <c r="G60" s="58">
        <f t="shared" si="1"/>
        <v>0.18683526710176457</v>
      </c>
      <c r="H60">
        <v>26</v>
      </c>
      <c r="I60">
        <v>36</v>
      </c>
    </row>
    <row r="61" spans="1:9">
      <c r="A61" s="50" t="s">
        <v>301</v>
      </c>
      <c r="B61" s="48">
        <f>IFERROR(VLOOKUP(A61,'# of Sessions'!A:B,2,0),0)</f>
        <v>1</v>
      </c>
      <c r="C61" s="48">
        <f>IFERROR(VLOOKUP(A61,'# of Texts'!A:B,2,0),0)</f>
        <v>0</v>
      </c>
      <c r="D61" s="52">
        <v>2767</v>
      </c>
      <c r="E61" s="7">
        <v>1509</v>
      </c>
      <c r="F61" s="7">
        <f t="shared" si="0"/>
        <v>-1258</v>
      </c>
      <c r="G61" s="58">
        <f t="shared" si="1"/>
        <v>-0.45464401879291649</v>
      </c>
      <c r="H61">
        <v>1</v>
      </c>
      <c r="I61">
        <v>1</v>
      </c>
    </row>
    <row r="62" spans="1:9">
      <c r="A62" s="50" t="s">
        <v>686</v>
      </c>
      <c r="B62" s="48">
        <f>IFERROR(VLOOKUP(A62,'# of Sessions'!A:B,2,0),0)</f>
        <v>7</v>
      </c>
      <c r="C62" s="48">
        <f>IFERROR(VLOOKUP(A62,'# of Texts'!A:B,2,0),0)</f>
        <v>1</v>
      </c>
      <c r="D62" s="52">
        <v>3524</v>
      </c>
      <c r="E62" s="7">
        <v>5352</v>
      </c>
      <c r="F62" s="7">
        <f t="shared" si="0"/>
        <v>1828</v>
      </c>
      <c r="G62" s="58">
        <f t="shared" si="1"/>
        <v>0.51872871736662884</v>
      </c>
      <c r="H62">
        <v>3</v>
      </c>
      <c r="I62">
        <v>2</v>
      </c>
    </row>
    <row r="63" spans="1:9">
      <c r="A63" s="50" t="s">
        <v>607</v>
      </c>
      <c r="B63" s="48">
        <f>IFERROR(VLOOKUP(A63,'# of Sessions'!A:B,2,0),0)</f>
        <v>0</v>
      </c>
      <c r="C63" s="48">
        <f>IFERROR(VLOOKUP(A63,'# of Texts'!A:B,2,0),0)</f>
        <v>1</v>
      </c>
      <c r="D63" s="52">
        <v>4323</v>
      </c>
      <c r="E63" s="7">
        <v>3881</v>
      </c>
      <c r="F63" s="7">
        <f t="shared" si="0"/>
        <v>-442</v>
      </c>
      <c r="G63" s="58">
        <f t="shared" si="1"/>
        <v>-0.10224381216747629</v>
      </c>
      <c r="H63">
        <v>1</v>
      </c>
      <c r="I63">
        <v>1</v>
      </c>
    </row>
    <row r="64" spans="1:9">
      <c r="A64" s="53" t="s">
        <v>738</v>
      </c>
      <c r="B64" s="48">
        <f>IFERROR(VLOOKUP(A64,'# of Sessions'!A:B,2,0),0)</f>
        <v>61</v>
      </c>
      <c r="C64" s="48">
        <f>IFERROR(VLOOKUP(A64,'# of Texts'!A:B,2,0),0)</f>
        <v>0</v>
      </c>
      <c r="D64" s="55">
        <v>0</v>
      </c>
      <c r="E64" s="7">
        <v>3649</v>
      </c>
      <c r="F64" s="7">
        <f t="shared" si="0"/>
        <v>3649</v>
      </c>
      <c r="G64" s="58" t="str">
        <f t="shared" si="1"/>
        <v>N/A</v>
      </c>
      <c r="H64">
        <v>0</v>
      </c>
      <c r="I64">
        <v>3</v>
      </c>
    </row>
    <row r="65" spans="1:9">
      <c r="A65" s="50" t="s">
        <v>608</v>
      </c>
      <c r="B65" s="48">
        <f>IFERROR(VLOOKUP(A65,'# of Sessions'!A:B,2,0),0)</f>
        <v>0</v>
      </c>
      <c r="C65" s="48">
        <f>IFERROR(VLOOKUP(A65,'# of Texts'!A:B,2,0),0)</f>
        <v>2</v>
      </c>
      <c r="D65" s="52">
        <v>3374</v>
      </c>
      <c r="E65" s="7">
        <v>2638</v>
      </c>
      <c r="F65" s="7">
        <f t="shared" si="0"/>
        <v>-736</v>
      </c>
      <c r="G65" s="58">
        <f t="shared" si="1"/>
        <v>-0.21813870776526378</v>
      </c>
      <c r="H65">
        <v>1</v>
      </c>
      <c r="I65">
        <v>1</v>
      </c>
    </row>
    <row r="66" spans="1:9">
      <c r="A66" s="50" t="s">
        <v>609</v>
      </c>
      <c r="B66" s="48">
        <f>IFERROR(VLOOKUP(A66,'# of Sessions'!A:B,2,0),0)</f>
        <v>23</v>
      </c>
      <c r="C66" s="48">
        <f>IFERROR(VLOOKUP(A66,'# of Texts'!A:B,2,0),0)</f>
        <v>107</v>
      </c>
      <c r="D66" s="52">
        <v>4043</v>
      </c>
      <c r="E66" s="7">
        <v>686</v>
      </c>
      <c r="F66" s="7">
        <f t="shared" si="0"/>
        <v>-3357</v>
      </c>
      <c r="G66" s="58">
        <f t="shared" si="1"/>
        <v>-0.83032401681919366</v>
      </c>
      <c r="H66">
        <v>1</v>
      </c>
      <c r="I66">
        <v>1</v>
      </c>
    </row>
    <row r="67" spans="1:9">
      <c r="A67" s="50" t="s">
        <v>610</v>
      </c>
      <c r="B67" s="48">
        <f>IFERROR(VLOOKUP(A67,'# of Sessions'!A:B,2,0),0)</f>
        <v>3</v>
      </c>
      <c r="C67" s="48">
        <f>IFERROR(VLOOKUP(A67,'# of Texts'!A:B,2,0),0)</f>
        <v>8</v>
      </c>
      <c r="D67" s="52">
        <v>939</v>
      </c>
      <c r="E67" s="7">
        <v>745</v>
      </c>
      <c r="F67" s="7">
        <f t="shared" ref="F67:F118" si="2">+E67-D67</f>
        <v>-194</v>
      </c>
      <c r="G67" s="58">
        <f t="shared" ref="G67:G118" si="3">IF(D67=0,"N/A",+F67/D67)</f>
        <v>-0.2066027689030884</v>
      </c>
      <c r="H67">
        <v>2</v>
      </c>
      <c r="I67">
        <v>1</v>
      </c>
    </row>
    <row r="68" spans="1:9">
      <c r="A68" s="50" t="s">
        <v>611</v>
      </c>
      <c r="B68" s="48">
        <f>IFERROR(VLOOKUP(A68,'# of Sessions'!A:B,2,0),0)</f>
        <v>17</v>
      </c>
      <c r="C68" s="48">
        <f>IFERROR(VLOOKUP(A68,'# of Texts'!A:B,2,0),0)</f>
        <v>5</v>
      </c>
      <c r="D68" s="52">
        <v>9682</v>
      </c>
      <c r="E68" s="7">
        <v>5305</v>
      </c>
      <c r="F68" s="7">
        <f t="shared" si="2"/>
        <v>-4377</v>
      </c>
      <c r="G68" s="58">
        <f t="shared" si="3"/>
        <v>-0.45207601735178682</v>
      </c>
      <c r="H68">
        <v>2</v>
      </c>
      <c r="I68">
        <v>1</v>
      </c>
    </row>
    <row r="69" spans="1:9">
      <c r="A69" s="50" t="s">
        <v>612</v>
      </c>
      <c r="B69" s="48">
        <f>IFERROR(VLOOKUP(A69,'# of Sessions'!A:B,2,0),0)</f>
        <v>31</v>
      </c>
      <c r="C69" s="48">
        <f>IFERROR(VLOOKUP(A69,'# of Texts'!A:B,2,0),0)</f>
        <v>10</v>
      </c>
      <c r="D69" s="52">
        <v>6658</v>
      </c>
      <c r="E69" s="7">
        <v>6113</v>
      </c>
      <c r="F69" s="7">
        <f t="shared" si="2"/>
        <v>-545</v>
      </c>
      <c r="G69" s="58">
        <f t="shared" si="3"/>
        <v>-8.1856413337338535E-2</v>
      </c>
      <c r="H69">
        <v>2</v>
      </c>
      <c r="I69">
        <v>2</v>
      </c>
    </row>
    <row r="70" spans="1:9">
      <c r="A70" s="50" t="s">
        <v>613</v>
      </c>
      <c r="B70" s="48">
        <f>IFERROR(VLOOKUP(A70,'# of Sessions'!A:B,2,0),0)</f>
        <v>152</v>
      </c>
      <c r="C70" s="48">
        <f>IFERROR(VLOOKUP(A70,'# of Texts'!A:B,2,0),0)</f>
        <v>11</v>
      </c>
      <c r="D70" s="52">
        <v>22864</v>
      </c>
      <c r="E70" s="7">
        <v>34077</v>
      </c>
      <c r="F70" s="7">
        <f t="shared" si="2"/>
        <v>11213</v>
      </c>
      <c r="G70" s="58">
        <f t="shared" si="3"/>
        <v>0.4904216235129461</v>
      </c>
      <c r="H70">
        <v>11</v>
      </c>
      <c r="I70">
        <v>15</v>
      </c>
    </row>
    <row r="71" spans="1:9">
      <c r="A71" s="50" t="s">
        <v>614</v>
      </c>
      <c r="B71" s="48">
        <f>IFERROR(VLOOKUP(A71,'# of Sessions'!A:B,2,0),0)</f>
        <v>3</v>
      </c>
      <c r="C71" s="48">
        <f>IFERROR(VLOOKUP(A71,'# of Texts'!A:B,2,0),0)</f>
        <v>2</v>
      </c>
      <c r="D71" s="52">
        <v>1503</v>
      </c>
      <c r="E71" s="7">
        <v>1124</v>
      </c>
      <c r="F71" s="7">
        <f t="shared" si="2"/>
        <v>-379</v>
      </c>
      <c r="G71" s="58">
        <f t="shared" si="3"/>
        <v>-0.25216234198270127</v>
      </c>
      <c r="H71">
        <v>2</v>
      </c>
      <c r="I71">
        <v>1</v>
      </c>
    </row>
    <row r="72" spans="1:9">
      <c r="A72" s="50" t="s">
        <v>517</v>
      </c>
      <c r="B72" s="48">
        <f>IFERROR(VLOOKUP(A72,'# of Sessions'!A:B,2,0),0)</f>
        <v>0</v>
      </c>
      <c r="C72" s="48">
        <f>IFERROR(VLOOKUP(A72,'# of Texts'!A:B,2,0),0)</f>
        <v>0</v>
      </c>
      <c r="D72" s="52">
        <v>2164</v>
      </c>
      <c r="E72" s="7">
        <v>2467</v>
      </c>
      <c r="F72" s="7">
        <f t="shared" si="2"/>
        <v>303</v>
      </c>
      <c r="G72" s="58">
        <f t="shared" si="3"/>
        <v>0.14001848428835489</v>
      </c>
      <c r="H72">
        <v>2</v>
      </c>
      <c r="I72">
        <v>2</v>
      </c>
    </row>
    <row r="73" spans="1:9">
      <c r="A73" s="50" t="s">
        <v>794</v>
      </c>
      <c r="B73" s="48">
        <f>IFERROR(VLOOKUP(A73,'# of Sessions'!A:B,2,0),0)</f>
        <v>0</v>
      </c>
      <c r="C73" s="48">
        <f>IFERROR(VLOOKUP(A73,'# of Texts'!A:B,2,0),0)</f>
        <v>0</v>
      </c>
      <c r="D73" s="52">
        <v>78</v>
      </c>
      <c r="E73" s="7">
        <v>356</v>
      </c>
      <c r="F73" s="7">
        <f t="shared" si="2"/>
        <v>278</v>
      </c>
      <c r="G73" s="58">
        <f t="shared" si="3"/>
        <v>3.5641025641025643</v>
      </c>
      <c r="H73">
        <v>1</v>
      </c>
      <c r="I73">
        <v>1</v>
      </c>
    </row>
    <row r="74" spans="1:9">
      <c r="A74" s="50" t="s">
        <v>615</v>
      </c>
      <c r="B74" s="48">
        <f>IFERROR(VLOOKUP(A74,'# of Sessions'!A:B,2,0),0)</f>
        <v>1</v>
      </c>
      <c r="C74" s="48">
        <f>IFERROR(VLOOKUP(A74,'# of Texts'!A:B,2,0),0)</f>
        <v>2</v>
      </c>
      <c r="D74" s="52">
        <v>4805</v>
      </c>
      <c r="E74" s="7">
        <v>4032</v>
      </c>
      <c r="F74" s="7">
        <f t="shared" si="2"/>
        <v>-773</v>
      </c>
      <c r="G74" s="58">
        <f t="shared" si="3"/>
        <v>-0.16087408949011447</v>
      </c>
      <c r="H74">
        <v>1</v>
      </c>
      <c r="I74">
        <v>1</v>
      </c>
    </row>
    <row r="75" spans="1:9">
      <c r="A75" s="50" t="s">
        <v>616</v>
      </c>
      <c r="B75" s="48">
        <f>IFERROR(VLOOKUP(A75,'# of Sessions'!A:B,2,0),0)</f>
        <v>89</v>
      </c>
      <c r="C75" s="48">
        <f>IFERROR(VLOOKUP(A75,'# of Texts'!A:B,2,0),0)</f>
        <v>66</v>
      </c>
      <c r="D75" s="52">
        <v>14211</v>
      </c>
      <c r="E75" s="7">
        <v>12331</v>
      </c>
      <c r="F75" s="7">
        <f t="shared" si="2"/>
        <v>-1880</v>
      </c>
      <c r="G75" s="58">
        <f t="shared" si="3"/>
        <v>-0.13229188656674407</v>
      </c>
      <c r="H75">
        <v>2</v>
      </c>
      <c r="I75">
        <v>3</v>
      </c>
    </row>
    <row r="76" spans="1:9">
      <c r="A76" s="50" t="s">
        <v>698</v>
      </c>
      <c r="B76" s="48">
        <f>IFERROR(VLOOKUP(A76,'# of Sessions'!A:B,2,0),0)</f>
        <v>0</v>
      </c>
      <c r="C76" s="48">
        <f>IFERROR(VLOOKUP(A76,'# of Texts'!A:B,2,0),0)</f>
        <v>2</v>
      </c>
      <c r="D76" s="52">
        <v>2027</v>
      </c>
      <c r="E76" s="7">
        <v>0</v>
      </c>
      <c r="F76" s="7">
        <f t="shared" si="2"/>
        <v>-2027</v>
      </c>
      <c r="G76" s="58">
        <f t="shared" si="3"/>
        <v>-1</v>
      </c>
      <c r="H76">
        <v>1</v>
      </c>
      <c r="I76">
        <v>0</v>
      </c>
    </row>
    <row r="77" spans="1:9">
      <c r="A77" s="50" t="s">
        <v>699</v>
      </c>
      <c r="B77" s="48">
        <f>IFERROR(VLOOKUP(A77,'# of Sessions'!A:B,2,0),0)</f>
        <v>0</v>
      </c>
      <c r="C77" s="48">
        <f>IFERROR(VLOOKUP(A77,'# of Texts'!A:B,2,0),0)</f>
        <v>2</v>
      </c>
      <c r="D77" s="52">
        <v>897</v>
      </c>
      <c r="E77" s="7">
        <v>660</v>
      </c>
      <c r="F77" s="7">
        <f t="shared" si="2"/>
        <v>-237</v>
      </c>
      <c r="G77" s="58">
        <f t="shared" si="3"/>
        <v>-0.26421404682274247</v>
      </c>
      <c r="H77">
        <v>1</v>
      </c>
      <c r="I77">
        <v>1</v>
      </c>
    </row>
    <row r="78" spans="1:9">
      <c r="A78" s="50" t="s">
        <v>795</v>
      </c>
      <c r="B78" s="48">
        <f>IFERROR(VLOOKUP(A78,'# of Sessions'!A:B,2,0),0)</f>
        <v>0</v>
      </c>
      <c r="C78" s="48">
        <f>IFERROR(VLOOKUP(A78,'# of Texts'!A:B,2,0),0)</f>
        <v>0</v>
      </c>
      <c r="D78" s="52">
        <v>233</v>
      </c>
      <c r="E78" s="7">
        <v>0</v>
      </c>
      <c r="F78" s="7">
        <f t="shared" si="2"/>
        <v>-233</v>
      </c>
      <c r="G78" s="58">
        <f t="shared" si="3"/>
        <v>-1</v>
      </c>
      <c r="H78">
        <v>1</v>
      </c>
      <c r="I78">
        <v>0</v>
      </c>
    </row>
    <row r="79" spans="1:9">
      <c r="A79" s="50" t="s">
        <v>617</v>
      </c>
      <c r="B79" s="48">
        <f>IFERROR(VLOOKUP(A79,'# of Sessions'!A:B,2,0),0)</f>
        <v>47</v>
      </c>
      <c r="C79" s="48">
        <f>IFERROR(VLOOKUP(A79,'# of Texts'!A:B,2,0),0)</f>
        <v>27</v>
      </c>
      <c r="D79" s="52">
        <v>31242</v>
      </c>
      <c r="E79" s="7">
        <v>27079</v>
      </c>
      <c r="F79" s="7">
        <f t="shared" si="2"/>
        <v>-4163</v>
      </c>
      <c r="G79" s="58">
        <f t="shared" si="3"/>
        <v>-0.13325011202867934</v>
      </c>
      <c r="H79">
        <v>13</v>
      </c>
      <c r="I79">
        <v>14</v>
      </c>
    </row>
    <row r="80" spans="1:9">
      <c r="A80" s="53" t="s">
        <v>700</v>
      </c>
      <c r="B80" s="48">
        <f>IFERROR(VLOOKUP(A80,'# of Sessions'!A:B,2,0),0)</f>
        <v>25</v>
      </c>
      <c r="C80" s="48">
        <f>IFERROR(VLOOKUP(A80,'# of Texts'!A:B,2,0),0)</f>
        <v>5</v>
      </c>
      <c r="D80" s="55">
        <v>0</v>
      </c>
      <c r="E80" s="7">
        <v>1875</v>
      </c>
      <c r="F80" s="7">
        <f t="shared" si="2"/>
        <v>1875</v>
      </c>
      <c r="G80" s="58" t="str">
        <f t="shared" si="3"/>
        <v>N/A</v>
      </c>
      <c r="H80">
        <v>0</v>
      </c>
      <c r="I80">
        <v>1</v>
      </c>
    </row>
    <row r="81" spans="1:9">
      <c r="A81" s="50" t="s">
        <v>618</v>
      </c>
      <c r="B81" s="48">
        <f>IFERROR(VLOOKUP(A81,'# of Sessions'!A:B,2,0),0)</f>
        <v>91</v>
      </c>
      <c r="C81" s="48">
        <f>IFERROR(VLOOKUP(A81,'# of Texts'!A:B,2,0),0)</f>
        <v>41</v>
      </c>
      <c r="D81" s="52">
        <v>40838</v>
      </c>
      <c r="E81" s="7">
        <v>36613</v>
      </c>
      <c r="F81" s="7">
        <f t="shared" si="2"/>
        <v>-4225</v>
      </c>
      <c r="G81" s="58">
        <f t="shared" si="3"/>
        <v>-0.10345756403349821</v>
      </c>
      <c r="H81">
        <v>12</v>
      </c>
      <c r="I81">
        <v>12</v>
      </c>
    </row>
    <row r="82" spans="1:9">
      <c r="A82" s="50" t="s">
        <v>619</v>
      </c>
      <c r="B82" s="48">
        <f>IFERROR(VLOOKUP(A82,'# of Sessions'!A:B,2,0),0)</f>
        <v>0</v>
      </c>
      <c r="C82" s="48">
        <f>IFERROR(VLOOKUP(A82,'# of Texts'!A:B,2,0),0)</f>
        <v>6</v>
      </c>
      <c r="D82" s="52">
        <v>4513</v>
      </c>
      <c r="E82" s="7">
        <v>4895</v>
      </c>
      <c r="F82" s="7">
        <f t="shared" si="2"/>
        <v>382</v>
      </c>
      <c r="G82" s="58">
        <f t="shared" si="3"/>
        <v>8.4644360735652555E-2</v>
      </c>
      <c r="H82">
        <v>1</v>
      </c>
      <c r="I82">
        <v>1</v>
      </c>
    </row>
    <row r="83" spans="1:9">
      <c r="A83" s="50" t="s">
        <v>620</v>
      </c>
      <c r="B83" s="48">
        <f>IFERROR(VLOOKUP(A83,'# of Sessions'!A:B,2,0),0)</f>
        <v>1</v>
      </c>
      <c r="C83" s="48">
        <f>IFERROR(VLOOKUP(A83,'# of Texts'!A:B,2,0),0)</f>
        <v>2</v>
      </c>
      <c r="D83" s="52">
        <v>3777</v>
      </c>
      <c r="E83" s="7">
        <v>2302</v>
      </c>
      <c r="F83" s="7">
        <f t="shared" si="2"/>
        <v>-1475</v>
      </c>
      <c r="G83" s="58">
        <f t="shared" si="3"/>
        <v>-0.39052157797193537</v>
      </c>
      <c r="H83">
        <v>1</v>
      </c>
      <c r="I83">
        <v>1</v>
      </c>
    </row>
    <row r="84" spans="1:9">
      <c r="A84" s="50" t="s">
        <v>111</v>
      </c>
      <c r="B84" s="48">
        <f>IFERROR(VLOOKUP(A84,'# of Sessions'!A:B,2,0),0)</f>
        <v>17</v>
      </c>
      <c r="C84" s="48">
        <f>IFERROR(VLOOKUP(A84,'# of Texts'!A:B,2,0),0)</f>
        <v>2</v>
      </c>
      <c r="D84" s="52">
        <v>7271</v>
      </c>
      <c r="E84" s="7">
        <v>11175</v>
      </c>
      <c r="F84" s="7">
        <f t="shared" si="2"/>
        <v>3904</v>
      </c>
      <c r="G84" s="58">
        <f t="shared" si="3"/>
        <v>0.53692752028606794</v>
      </c>
      <c r="H84">
        <v>1</v>
      </c>
      <c r="I84">
        <v>4</v>
      </c>
    </row>
    <row r="85" spans="1:9">
      <c r="A85" s="50" t="s">
        <v>761</v>
      </c>
      <c r="B85" s="48">
        <f>IFERROR(VLOOKUP(A85,'# of Sessions'!A:B,2,0),0)</f>
        <v>3</v>
      </c>
      <c r="C85" s="48">
        <f>IFERROR(VLOOKUP(A85,'# of Texts'!A:B,2,0),0)</f>
        <v>0</v>
      </c>
      <c r="D85" s="52">
        <v>861</v>
      </c>
      <c r="E85" s="7">
        <v>0</v>
      </c>
      <c r="F85" s="7">
        <f t="shared" si="2"/>
        <v>-861</v>
      </c>
      <c r="G85" s="58">
        <f t="shared" si="3"/>
        <v>-1</v>
      </c>
      <c r="H85">
        <v>1</v>
      </c>
      <c r="I85">
        <v>0</v>
      </c>
    </row>
    <row r="86" spans="1:9">
      <c r="A86" s="53" t="s">
        <v>709</v>
      </c>
      <c r="B86" s="48">
        <f>IFERROR(VLOOKUP(A86,'# of Sessions'!A:B,2,0),0)</f>
        <v>0</v>
      </c>
      <c r="C86" s="48">
        <f>IFERROR(VLOOKUP(A86,'# of Texts'!A:B,2,0),0)</f>
        <v>1</v>
      </c>
      <c r="D86" s="55">
        <v>0</v>
      </c>
      <c r="E86" s="7">
        <v>112</v>
      </c>
      <c r="F86" s="7">
        <f t="shared" si="2"/>
        <v>112</v>
      </c>
      <c r="G86" s="58" t="str">
        <f t="shared" si="3"/>
        <v>N/A</v>
      </c>
      <c r="H86">
        <v>0</v>
      </c>
      <c r="I86">
        <v>2</v>
      </c>
    </row>
    <row r="87" spans="1:9">
      <c r="A87" s="50" t="s">
        <v>621</v>
      </c>
      <c r="B87" s="48">
        <f>IFERROR(VLOOKUP(A87,'# of Sessions'!A:B,2,0),0)</f>
        <v>1</v>
      </c>
      <c r="C87" s="48">
        <f>IFERROR(VLOOKUP(A87,'# of Texts'!A:B,2,0),0)</f>
        <v>19</v>
      </c>
      <c r="D87" s="52">
        <v>8352</v>
      </c>
      <c r="E87" s="7">
        <v>15763</v>
      </c>
      <c r="F87" s="7">
        <f t="shared" si="2"/>
        <v>7411</v>
      </c>
      <c r="G87" s="58">
        <f t="shared" si="3"/>
        <v>0.88733237547892718</v>
      </c>
      <c r="H87">
        <v>3</v>
      </c>
      <c r="I87">
        <v>4</v>
      </c>
    </row>
    <row r="88" spans="1:9">
      <c r="A88" s="50" t="s">
        <v>622</v>
      </c>
      <c r="B88" s="48">
        <f>IFERROR(VLOOKUP(A88,'# of Sessions'!A:B,2,0),0)</f>
        <v>0</v>
      </c>
      <c r="C88" s="48">
        <f>IFERROR(VLOOKUP(A88,'# of Texts'!A:B,2,0),0)</f>
        <v>1</v>
      </c>
      <c r="D88" s="52">
        <v>766</v>
      </c>
      <c r="E88" s="7">
        <v>761</v>
      </c>
      <c r="F88" s="7">
        <f t="shared" si="2"/>
        <v>-5</v>
      </c>
      <c r="G88" s="58">
        <f t="shared" si="3"/>
        <v>-6.5274151436031328E-3</v>
      </c>
      <c r="H88">
        <v>1</v>
      </c>
      <c r="I88">
        <v>1</v>
      </c>
    </row>
    <row r="89" spans="1:9">
      <c r="A89" s="50" t="s">
        <v>623</v>
      </c>
      <c r="B89" s="48">
        <f>IFERROR(VLOOKUP(A89,'# of Sessions'!A:B,2,0),0)</f>
        <v>0</v>
      </c>
      <c r="C89" s="48">
        <f>IFERROR(VLOOKUP(A89,'# of Texts'!A:B,2,0),0)</f>
        <v>1</v>
      </c>
      <c r="D89" s="52">
        <v>4078</v>
      </c>
      <c r="E89" s="7">
        <v>10078</v>
      </c>
      <c r="F89" s="7">
        <f t="shared" si="2"/>
        <v>6000</v>
      </c>
      <c r="G89" s="58">
        <f t="shared" si="3"/>
        <v>1.4713094654242276</v>
      </c>
      <c r="H89">
        <v>1</v>
      </c>
      <c r="I89">
        <v>2</v>
      </c>
    </row>
    <row r="90" spans="1:9">
      <c r="A90" s="53" t="s">
        <v>797</v>
      </c>
      <c r="B90" s="48">
        <f>IFERROR(VLOOKUP(A90,'# of Sessions'!A:B,2,0),0)</f>
        <v>0</v>
      </c>
      <c r="C90" s="48">
        <f>IFERROR(VLOOKUP(A90,'# of Texts'!A:B,2,0),0)</f>
        <v>0</v>
      </c>
      <c r="D90" s="55">
        <v>0</v>
      </c>
      <c r="E90" s="7">
        <v>881</v>
      </c>
      <c r="F90" s="7">
        <f t="shared" si="2"/>
        <v>881</v>
      </c>
      <c r="G90" s="58" t="str">
        <f t="shared" si="3"/>
        <v>N/A</v>
      </c>
      <c r="H90">
        <v>0</v>
      </c>
      <c r="I90">
        <v>1</v>
      </c>
    </row>
    <row r="91" spans="1:9">
      <c r="A91" s="53" t="s">
        <v>710</v>
      </c>
      <c r="B91" s="48">
        <f>IFERROR(VLOOKUP(A91,'# of Sessions'!A:B,2,0),0)</f>
        <v>6</v>
      </c>
      <c r="C91" s="48">
        <f>IFERROR(VLOOKUP(A91,'# of Texts'!A:B,2,0),0)</f>
        <v>4</v>
      </c>
      <c r="D91" s="55">
        <v>0</v>
      </c>
      <c r="E91" s="7">
        <v>2217</v>
      </c>
      <c r="F91" s="7">
        <f t="shared" si="2"/>
        <v>2217</v>
      </c>
      <c r="G91" s="58" t="str">
        <f t="shared" si="3"/>
        <v>N/A</v>
      </c>
      <c r="H91">
        <v>0</v>
      </c>
      <c r="I91">
        <v>1</v>
      </c>
    </row>
    <row r="92" spans="1:9">
      <c r="A92" s="50" t="s">
        <v>624</v>
      </c>
      <c r="B92" s="48">
        <f>IFERROR(VLOOKUP(A92,'# of Sessions'!A:B,2,0),0)</f>
        <v>0</v>
      </c>
      <c r="C92" s="48">
        <f>IFERROR(VLOOKUP(A92,'# of Texts'!A:B,2,0),0)</f>
        <v>0</v>
      </c>
      <c r="D92" s="52">
        <v>1908</v>
      </c>
      <c r="E92" s="7">
        <v>2290</v>
      </c>
      <c r="F92" s="7">
        <f t="shared" si="2"/>
        <v>382</v>
      </c>
      <c r="G92" s="58">
        <f t="shared" si="3"/>
        <v>0.20020964360587001</v>
      </c>
      <c r="H92">
        <v>3</v>
      </c>
      <c r="I92">
        <v>3</v>
      </c>
    </row>
    <row r="93" spans="1:9">
      <c r="A93" s="50" t="s">
        <v>625</v>
      </c>
      <c r="B93" s="48">
        <f>IFERROR(VLOOKUP(A93,'# of Sessions'!A:B,2,0),0)</f>
        <v>0</v>
      </c>
      <c r="C93" s="48">
        <f>IFERROR(VLOOKUP(A93,'# of Texts'!A:B,2,0),0)</f>
        <v>2</v>
      </c>
      <c r="D93" s="52">
        <v>2296</v>
      </c>
      <c r="E93" s="7">
        <v>1362</v>
      </c>
      <c r="F93" s="7">
        <f t="shared" si="2"/>
        <v>-934</v>
      </c>
      <c r="G93" s="58">
        <f t="shared" si="3"/>
        <v>-0.406794425087108</v>
      </c>
      <c r="H93">
        <v>1</v>
      </c>
      <c r="I93">
        <v>1</v>
      </c>
    </row>
    <row r="94" spans="1:9">
      <c r="A94" s="50" t="s">
        <v>716</v>
      </c>
      <c r="B94" s="48">
        <f>IFERROR(VLOOKUP(A94,'# of Sessions'!A:B,2,0),0)</f>
        <v>0</v>
      </c>
      <c r="C94" s="48">
        <f>IFERROR(VLOOKUP(A94,'# of Texts'!A:B,2,0),0)</f>
        <v>2</v>
      </c>
      <c r="D94" s="52">
        <v>283</v>
      </c>
      <c r="E94" s="7">
        <v>0</v>
      </c>
      <c r="F94" s="7">
        <f t="shared" si="2"/>
        <v>-283</v>
      </c>
      <c r="G94" s="58">
        <f t="shared" si="3"/>
        <v>-1</v>
      </c>
      <c r="H94">
        <v>1</v>
      </c>
      <c r="I94">
        <v>0</v>
      </c>
    </row>
    <row r="95" spans="1:9">
      <c r="A95" s="50" t="s">
        <v>85</v>
      </c>
      <c r="B95" s="48">
        <f>IFERROR(VLOOKUP(A95,'# of Sessions'!A:B,2,0),0)</f>
        <v>161</v>
      </c>
      <c r="C95" s="48">
        <f>IFERROR(VLOOKUP(A95,'# of Texts'!A:B,2,0),0)</f>
        <v>43</v>
      </c>
      <c r="D95" s="52">
        <v>38119</v>
      </c>
      <c r="E95" s="7">
        <v>37461</v>
      </c>
      <c r="F95" s="7">
        <f t="shared" si="2"/>
        <v>-658</v>
      </c>
      <c r="G95" s="58">
        <f t="shared" si="3"/>
        <v>-1.7261732994044963E-2</v>
      </c>
      <c r="H95">
        <v>16</v>
      </c>
      <c r="I95">
        <v>17</v>
      </c>
    </row>
    <row r="96" spans="1:9">
      <c r="A96" s="50" t="s">
        <v>626</v>
      </c>
      <c r="B96" s="48">
        <f>IFERROR(VLOOKUP(A96,'# of Sessions'!A:B,2,0),0)</f>
        <v>12</v>
      </c>
      <c r="C96" s="48">
        <f>IFERROR(VLOOKUP(A96,'# of Texts'!A:B,2,0),0)</f>
        <v>0</v>
      </c>
      <c r="D96" s="52">
        <v>3890</v>
      </c>
      <c r="E96" s="7">
        <v>3991</v>
      </c>
      <c r="F96" s="7">
        <f t="shared" si="2"/>
        <v>101</v>
      </c>
      <c r="G96" s="58">
        <f t="shared" si="3"/>
        <v>2.596401028277635E-2</v>
      </c>
      <c r="H96">
        <v>1</v>
      </c>
      <c r="I96">
        <v>1</v>
      </c>
    </row>
    <row r="97" spans="1:9">
      <c r="A97" s="54" t="s">
        <v>796</v>
      </c>
      <c r="B97" s="48">
        <f>IFERROR(VLOOKUP(A97,'# of Sessions'!A:B,2,0),0)</f>
        <v>0</v>
      </c>
      <c r="C97" s="48">
        <f>IFERROR(VLOOKUP(A97,'# of Texts'!A:B,2,0),0)</f>
        <v>0</v>
      </c>
      <c r="D97" s="56">
        <v>62</v>
      </c>
      <c r="E97" s="7">
        <v>0</v>
      </c>
      <c r="F97" s="7">
        <f t="shared" si="2"/>
        <v>-62</v>
      </c>
      <c r="G97" s="58">
        <f t="shared" si="3"/>
        <v>-1</v>
      </c>
      <c r="H97">
        <v>1</v>
      </c>
      <c r="I97">
        <v>0</v>
      </c>
    </row>
    <row r="98" spans="1:9">
      <c r="A98" s="54" t="s">
        <v>627</v>
      </c>
      <c r="B98" s="48">
        <f>IFERROR(VLOOKUP(A98,'# of Sessions'!A:B,2,0),0)</f>
        <v>15</v>
      </c>
      <c r="C98" s="48">
        <f>IFERROR(VLOOKUP(A98,'# of Texts'!A:B,2,0),0)</f>
        <v>7</v>
      </c>
      <c r="D98" s="56">
        <v>6184</v>
      </c>
      <c r="E98" s="7">
        <v>9893</v>
      </c>
      <c r="F98" s="7">
        <f t="shared" si="2"/>
        <v>3709</v>
      </c>
      <c r="G98" s="58">
        <f t="shared" si="3"/>
        <v>0.59977360931435963</v>
      </c>
      <c r="H98">
        <v>6</v>
      </c>
      <c r="I98">
        <v>10</v>
      </c>
    </row>
    <row r="99" spans="1:9">
      <c r="A99" s="54" t="s">
        <v>628</v>
      </c>
      <c r="B99" s="48">
        <f>IFERROR(VLOOKUP(A99,'# of Sessions'!A:B,2,0),0)</f>
        <v>6</v>
      </c>
      <c r="C99" s="48">
        <f>IFERROR(VLOOKUP(A99,'# of Texts'!A:B,2,0),0)</f>
        <v>1</v>
      </c>
      <c r="D99" s="56">
        <v>2995</v>
      </c>
      <c r="E99" s="7">
        <v>2549</v>
      </c>
      <c r="F99" s="7">
        <f t="shared" si="2"/>
        <v>-446</v>
      </c>
      <c r="G99" s="58">
        <f t="shared" si="3"/>
        <v>-0.14891485809682806</v>
      </c>
      <c r="H99">
        <v>1</v>
      </c>
      <c r="I99">
        <v>1</v>
      </c>
    </row>
    <row r="100" spans="1:9">
      <c r="A100" s="54" t="s">
        <v>629</v>
      </c>
      <c r="B100" s="48">
        <f>IFERROR(VLOOKUP(A100,'# of Sessions'!A:B,2,0),0)</f>
        <v>0</v>
      </c>
      <c r="C100" s="48">
        <f>IFERROR(VLOOKUP(A100,'# of Texts'!A:B,2,0),0)</f>
        <v>0</v>
      </c>
      <c r="D100" s="56">
        <v>485</v>
      </c>
      <c r="E100" s="7">
        <v>462</v>
      </c>
      <c r="F100" s="7">
        <f t="shared" si="2"/>
        <v>-23</v>
      </c>
      <c r="G100" s="58">
        <f t="shared" si="3"/>
        <v>-4.7422680412371132E-2</v>
      </c>
      <c r="H100">
        <v>1</v>
      </c>
      <c r="I100">
        <v>1</v>
      </c>
    </row>
    <row r="101" spans="1:9">
      <c r="A101" t="s">
        <v>719</v>
      </c>
      <c r="B101" s="48">
        <f>IFERROR(VLOOKUP(A101,'# of Sessions'!A:B,2,0),0)</f>
        <v>2</v>
      </c>
      <c r="C101" s="48">
        <f>IFERROR(VLOOKUP(A101,'# of Texts'!A:B,2,0),0)</f>
        <v>1</v>
      </c>
      <c r="D101" s="7">
        <v>0</v>
      </c>
      <c r="E101" s="7">
        <v>4219</v>
      </c>
      <c r="F101" s="7">
        <f t="shared" si="2"/>
        <v>4219</v>
      </c>
      <c r="G101" s="58" t="str">
        <f t="shared" si="3"/>
        <v>N/A</v>
      </c>
      <c r="H101">
        <v>0</v>
      </c>
      <c r="I101">
        <v>1</v>
      </c>
    </row>
    <row r="102" spans="1:9">
      <c r="A102" s="54" t="s">
        <v>630</v>
      </c>
      <c r="B102" s="48">
        <f>IFERROR(VLOOKUP(A102,'# of Sessions'!A:B,2,0),0)</f>
        <v>0</v>
      </c>
      <c r="C102" s="48">
        <f>IFERROR(VLOOKUP(A102,'# of Texts'!A:B,2,0),0)</f>
        <v>1</v>
      </c>
      <c r="D102" s="56">
        <v>2669</v>
      </c>
      <c r="E102" s="7">
        <v>2631</v>
      </c>
      <c r="F102" s="7">
        <f t="shared" si="2"/>
        <v>-38</v>
      </c>
      <c r="G102" s="58">
        <f t="shared" si="3"/>
        <v>-1.4237542150618209E-2</v>
      </c>
      <c r="H102">
        <v>1</v>
      </c>
      <c r="I102">
        <v>1</v>
      </c>
    </row>
    <row r="103" spans="1:9">
      <c r="A103" s="54" t="s">
        <v>631</v>
      </c>
      <c r="B103" s="48">
        <f>IFERROR(VLOOKUP(A103,'# of Sessions'!A:B,2,0),0)</f>
        <v>0</v>
      </c>
      <c r="C103" s="48">
        <f>IFERROR(VLOOKUP(A103,'# of Texts'!A:B,2,0),0)</f>
        <v>2</v>
      </c>
      <c r="D103" s="56">
        <v>936</v>
      </c>
      <c r="E103" s="7">
        <v>420</v>
      </c>
      <c r="F103" s="7">
        <f t="shared" si="2"/>
        <v>-516</v>
      </c>
      <c r="G103" s="58">
        <f t="shared" si="3"/>
        <v>-0.55128205128205132</v>
      </c>
      <c r="H103">
        <v>1</v>
      </c>
      <c r="I103">
        <v>1</v>
      </c>
    </row>
    <row r="104" spans="1:9">
      <c r="A104" t="s">
        <v>798</v>
      </c>
      <c r="B104" s="48">
        <f>IFERROR(VLOOKUP(A104,'# of Sessions'!A:B,2,0),0)</f>
        <v>0</v>
      </c>
      <c r="C104" s="48">
        <f>IFERROR(VLOOKUP(A104,'# of Texts'!A:B,2,0),0)</f>
        <v>0</v>
      </c>
      <c r="D104" s="7">
        <v>0</v>
      </c>
      <c r="E104" s="7">
        <v>40</v>
      </c>
      <c r="F104" s="7">
        <f t="shared" si="2"/>
        <v>40</v>
      </c>
      <c r="G104" s="58" t="str">
        <f t="shared" si="3"/>
        <v>N/A</v>
      </c>
      <c r="H104">
        <v>0</v>
      </c>
      <c r="I104">
        <v>1</v>
      </c>
    </row>
    <row r="105" spans="1:9">
      <c r="A105" s="54" t="s">
        <v>632</v>
      </c>
      <c r="B105" s="48">
        <f>IFERROR(VLOOKUP(A105,'# of Sessions'!A:B,2,0),0)</f>
        <v>0</v>
      </c>
      <c r="C105" s="48">
        <f>IFERROR(VLOOKUP(A105,'# of Texts'!A:B,2,0),0)</f>
        <v>2</v>
      </c>
      <c r="D105" s="56">
        <v>457</v>
      </c>
      <c r="E105" s="7">
        <v>5777</v>
      </c>
      <c r="F105" s="7">
        <f t="shared" si="2"/>
        <v>5320</v>
      </c>
      <c r="G105" s="58">
        <f t="shared" si="3"/>
        <v>11.641137855579869</v>
      </c>
      <c r="H105">
        <v>1</v>
      </c>
      <c r="I105">
        <v>2</v>
      </c>
    </row>
    <row r="106" spans="1:9">
      <c r="A106" s="54" t="s">
        <v>633</v>
      </c>
      <c r="B106" s="48">
        <f>IFERROR(VLOOKUP(A106,'# of Sessions'!A:B,2,0),0)</f>
        <v>0</v>
      </c>
      <c r="C106" s="48">
        <f>IFERROR(VLOOKUP(A106,'# of Texts'!A:B,2,0),0)</f>
        <v>0</v>
      </c>
      <c r="D106" s="56">
        <v>503</v>
      </c>
      <c r="E106" s="7">
        <v>304</v>
      </c>
      <c r="F106" s="7">
        <f t="shared" si="2"/>
        <v>-199</v>
      </c>
      <c r="G106" s="58">
        <f t="shared" si="3"/>
        <v>-0.39562624254473161</v>
      </c>
      <c r="H106">
        <v>1</v>
      </c>
      <c r="I106">
        <v>1</v>
      </c>
    </row>
    <row r="107" spans="1:9">
      <c r="A107" s="54" t="s">
        <v>634</v>
      </c>
      <c r="B107" s="48">
        <f>IFERROR(VLOOKUP(A107,'# of Sessions'!A:B,2,0),0)</f>
        <v>1</v>
      </c>
      <c r="C107" s="48">
        <f>IFERROR(VLOOKUP(A107,'# of Texts'!A:B,2,0),0)</f>
        <v>0</v>
      </c>
      <c r="D107" s="56">
        <v>3550</v>
      </c>
      <c r="E107" s="7">
        <v>3710</v>
      </c>
      <c r="F107" s="7">
        <f t="shared" si="2"/>
        <v>160</v>
      </c>
      <c r="G107" s="58">
        <f t="shared" si="3"/>
        <v>4.507042253521127E-2</v>
      </c>
      <c r="H107">
        <v>1</v>
      </c>
      <c r="I107">
        <v>1</v>
      </c>
    </row>
    <row r="108" spans="1:9">
      <c r="A108" s="54" t="s">
        <v>635</v>
      </c>
      <c r="B108" s="48">
        <f>IFERROR(VLOOKUP(A108,'# of Sessions'!A:B,2,0),0)</f>
        <v>16</v>
      </c>
      <c r="C108" s="48">
        <f>IFERROR(VLOOKUP(A108,'# of Texts'!A:B,2,0),0)</f>
        <v>7</v>
      </c>
      <c r="D108" s="56">
        <v>7475</v>
      </c>
      <c r="E108" s="7">
        <v>6312</v>
      </c>
      <c r="F108" s="7">
        <f t="shared" si="2"/>
        <v>-1163</v>
      </c>
      <c r="G108" s="58">
        <f t="shared" si="3"/>
        <v>-0.15558528428093646</v>
      </c>
      <c r="H108">
        <v>3</v>
      </c>
      <c r="I108">
        <v>3</v>
      </c>
    </row>
    <row r="109" spans="1:9">
      <c r="A109" s="54" t="s">
        <v>636</v>
      </c>
      <c r="B109" s="48">
        <f>IFERROR(VLOOKUP(A109,'# of Sessions'!A:B,2,0),0)</f>
        <v>0</v>
      </c>
      <c r="C109" s="48">
        <f>IFERROR(VLOOKUP(A109,'# of Texts'!A:B,2,0),0)</f>
        <v>0</v>
      </c>
      <c r="D109" s="56">
        <v>2858</v>
      </c>
      <c r="E109" s="7">
        <v>2947</v>
      </c>
      <c r="F109" s="7">
        <f t="shared" si="2"/>
        <v>89</v>
      </c>
      <c r="G109" s="58">
        <f t="shared" si="3"/>
        <v>3.1140657802659202E-2</v>
      </c>
      <c r="H109">
        <v>1</v>
      </c>
      <c r="I109">
        <v>1</v>
      </c>
    </row>
    <row r="110" spans="1:9">
      <c r="A110" s="54" t="s">
        <v>637</v>
      </c>
      <c r="B110" s="48">
        <f>IFERROR(VLOOKUP(A110,'# of Sessions'!A:B,2,0),0)</f>
        <v>117</v>
      </c>
      <c r="C110" s="48">
        <f>IFERROR(VLOOKUP(A110,'# of Texts'!A:B,2,0),0)</f>
        <v>44</v>
      </c>
      <c r="D110" s="56">
        <v>25539</v>
      </c>
      <c r="E110" s="7">
        <v>15710</v>
      </c>
      <c r="F110" s="7">
        <f t="shared" si="2"/>
        <v>-9829</v>
      </c>
      <c r="G110" s="58">
        <f t="shared" si="3"/>
        <v>-0.38486236735972434</v>
      </c>
      <c r="H110">
        <v>13</v>
      </c>
      <c r="I110">
        <v>21</v>
      </c>
    </row>
    <row r="111" spans="1:9">
      <c r="A111" s="54" t="s">
        <v>638</v>
      </c>
      <c r="B111" s="48">
        <f>IFERROR(VLOOKUP(A111,'# of Sessions'!A:B,2,0),0)</f>
        <v>0</v>
      </c>
      <c r="C111" s="48">
        <f>IFERROR(VLOOKUP(A111,'# of Texts'!A:B,2,0),0)</f>
        <v>0</v>
      </c>
      <c r="D111" s="56">
        <v>3247</v>
      </c>
      <c r="E111" s="7">
        <v>3129</v>
      </c>
      <c r="F111" s="7">
        <f t="shared" si="2"/>
        <v>-118</v>
      </c>
      <c r="G111" s="58">
        <f t="shared" si="3"/>
        <v>-3.6341238065906993E-2</v>
      </c>
      <c r="H111">
        <v>1</v>
      </c>
      <c r="I111">
        <v>1</v>
      </c>
    </row>
    <row r="112" spans="1:9">
      <c r="A112" s="54" t="s">
        <v>639</v>
      </c>
      <c r="B112" s="48">
        <f>IFERROR(VLOOKUP(A112,'# of Sessions'!A:B,2,0),0)</f>
        <v>5</v>
      </c>
      <c r="C112" s="48">
        <f>IFERROR(VLOOKUP(A112,'# of Texts'!A:B,2,0),0)</f>
        <v>3</v>
      </c>
      <c r="D112" s="56">
        <v>2548</v>
      </c>
      <c r="E112" s="7">
        <v>4934</v>
      </c>
      <c r="F112" s="7">
        <f t="shared" si="2"/>
        <v>2386</v>
      </c>
      <c r="G112" s="58">
        <f t="shared" si="3"/>
        <v>0.93642072213500782</v>
      </c>
      <c r="H112">
        <v>1</v>
      </c>
      <c r="I112">
        <v>2</v>
      </c>
    </row>
    <row r="113" spans="1:9">
      <c r="A113" t="s">
        <v>799</v>
      </c>
      <c r="B113" s="48">
        <f>IFERROR(VLOOKUP(A113,'# of Sessions'!A:B,2,0),0)</f>
        <v>0</v>
      </c>
      <c r="C113" s="48">
        <f>IFERROR(VLOOKUP(A113,'# of Texts'!A:B,2,0),0)</f>
        <v>0</v>
      </c>
      <c r="D113" s="7">
        <v>0</v>
      </c>
      <c r="E113" s="7">
        <v>389</v>
      </c>
      <c r="F113" s="7">
        <f t="shared" si="2"/>
        <v>389</v>
      </c>
      <c r="G113" s="58" t="str">
        <f t="shared" si="3"/>
        <v>N/A</v>
      </c>
      <c r="H113">
        <v>0</v>
      </c>
      <c r="I113">
        <v>1</v>
      </c>
    </row>
    <row r="114" spans="1:9">
      <c r="A114" s="54" t="s">
        <v>640</v>
      </c>
      <c r="B114" s="48">
        <f>IFERROR(VLOOKUP(A114,'# of Sessions'!A:B,2,0),0)</f>
        <v>0</v>
      </c>
      <c r="C114" s="48">
        <f>IFERROR(VLOOKUP(A114,'# of Texts'!A:B,2,0),0)</f>
        <v>0</v>
      </c>
      <c r="D114" s="56">
        <v>5369</v>
      </c>
      <c r="E114" s="7">
        <v>4888</v>
      </c>
      <c r="F114" s="7">
        <f t="shared" si="2"/>
        <v>-481</v>
      </c>
      <c r="G114" s="58">
        <f t="shared" si="3"/>
        <v>-8.9588377723970949E-2</v>
      </c>
      <c r="H114">
        <v>1</v>
      </c>
      <c r="I114">
        <v>1</v>
      </c>
    </row>
    <row r="115" spans="1:9">
      <c r="A115" s="54" t="s">
        <v>641</v>
      </c>
      <c r="B115" s="48">
        <f>IFERROR(VLOOKUP(A115,'# of Sessions'!A:B,2,0),0)</f>
        <v>2</v>
      </c>
      <c r="C115" s="48">
        <f>IFERROR(VLOOKUP(A115,'# of Texts'!A:B,2,0),0)</f>
        <v>1</v>
      </c>
      <c r="D115" s="56">
        <v>2602</v>
      </c>
      <c r="E115" s="7">
        <v>2289</v>
      </c>
      <c r="F115" s="7">
        <f t="shared" si="2"/>
        <v>-313</v>
      </c>
      <c r="G115" s="58">
        <f t="shared" si="3"/>
        <v>-0.12029208301306688</v>
      </c>
      <c r="H115">
        <v>1</v>
      </c>
      <c r="I115">
        <v>1</v>
      </c>
    </row>
    <row r="116" spans="1:9">
      <c r="A116" s="54" t="s">
        <v>642</v>
      </c>
      <c r="B116" s="48">
        <f>IFERROR(VLOOKUP(A116,'# of Sessions'!A:B,2,0),0)</f>
        <v>160</v>
      </c>
      <c r="C116" s="48">
        <f>IFERROR(VLOOKUP(A116,'# of Texts'!A:B,2,0),0)</f>
        <v>16</v>
      </c>
      <c r="D116" s="56">
        <v>69136</v>
      </c>
      <c r="E116" s="7">
        <v>63120</v>
      </c>
      <c r="F116" s="7">
        <f t="shared" si="2"/>
        <v>-6016</v>
      </c>
      <c r="G116" s="58">
        <f t="shared" si="3"/>
        <v>-8.7016894237445033E-2</v>
      </c>
      <c r="H116">
        <v>14</v>
      </c>
      <c r="I116">
        <v>14</v>
      </c>
    </row>
    <row r="117" spans="1:9">
      <c r="A117" s="54" t="s">
        <v>643</v>
      </c>
      <c r="B117" s="48">
        <f>IFERROR(VLOOKUP(A117,'# of Sessions'!A:B,2,0),0)</f>
        <v>15</v>
      </c>
      <c r="C117" s="48">
        <f>IFERROR(VLOOKUP(A117,'# of Texts'!A:B,2,0),0)</f>
        <v>8</v>
      </c>
      <c r="D117" s="56">
        <v>6629</v>
      </c>
      <c r="E117" s="7">
        <v>6587</v>
      </c>
      <c r="F117" s="7">
        <f t="shared" si="2"/>
        <v>-42</v>
      </c>
      <c r="G117" s="58">
        <f t="shared" si="3"/>
        <v>-6.3357972544878568E-3</v>
      </c>
      <c r="H117">
        <v>3</v>
      </c>
      <c r="I117">
        <v>5</v>
      </c>
    </row>
    <row r="118" spans="1:9">
      <c r="A118" s="54" t="s">
        <v>731</v>
      </c>
      <c r="B118" s="48">
        <f>IFERROR(VLOOKUP(A118,'# of Sessions'!A:B,2,0),0)</f>
        <v>4</v>
      </c>
      <c r="C118" s="48">
        <f>IFERROR(VLOOKUP(A118,'# of Texts'!A:B,2,0),0)</f>
        <v>1</v>
      </c>
      <c r="D118" s="56">
        <v>245</v>
      </c>
      <c r="E118" s="7">
        <v>266</v>
      </c>
      <c r="F118" s="7">
        <f t="shared" si="2"/>
        <v>21</v>
      </c>
      <c r="G118" s="58">
        <f t="shared" si="3"/>
        <v>8.5714285714285715E-2</v>
      </c>
      <c r="H118">
        <v>1</v>
      </c>
      <c r="I118">
        <v>1</v>
      </c>
    </row>
  </sheetData>
  <sortState ref="A2:C67">
    <sortCondition ref="A2:A67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Customer_Site_Meals_ADP</vt:lpstr>
      <vt:lpstr>County_Compare</vt:lpstr>
      <vt:lpstr>Meal_Types_Comparison</vt:lpstr>
      <vt:lpstr>Year to Year Meals_By_City</vt:lpstr>
      <vt:lpstr># of Texts</vt:lpstr>
      <vt:lpstr># of Sessions</vt:lpstr>
      <vt:lpstr>Total Meals By City</vt:lpstr>
    </vt:vector>
  </TitlesOfParts>
  <Company>CDE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Miller, David</dc:creator>
  <cp:lastModifiedBy>Cam Herritt</cp:lastModifiedBy>
  <dcterms:created xsi:type="dcterms:W3CDTF">2018-12-31T16:00:18Z</dcterms:created>
  <dcterms:modified xsi:type="dcterms:W3CDTF">2019-03-14T14:23:13Z</dcterms:modified>
</cp:coreProperties>
</file>