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autoCompressPictures="0"/>
  <bookViews>
    <workbookView xWindow="0" yWindow="0" windowWidth="24240" windowHeight="13740"/>
  </bookViews>
  <sheets>
    <sheet name="Captians Log" sheetId="2" r:id="rId1"/>
    <sheet name="Analysis" sheetId="4" r:id="rId2"/>
    <sheet name="misc. calculations" sheetId="5" r:id="rId3"/>
  </sheets>
  <definedNames>
    <definedName name="_xlnm.Print_Area" localSheetId="1">Analysis!$AE$372:$AL$391</definedName>
    <definedName name="_xlnm.Print_Area" localSheetId="0">'Captians Log'!$A$1357:$E$1407</definedName>
    <definedName name="_xlnm.Print_Titles" localSheetId="0">'Captians Log'!$1:$1</definedName>
  </definedNames>
  <calcPr calcId="1257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08" i="4"/>
  <c r="Z507"/>
  <c r="Y508"/>
  <c r="Y507"/>
  <c r="Y506"/>
  <c r="Z506"/>
  <c r="Z505"/>
  <c r="Y505"/>
  <c r="B19" i="5"/>
  <c r="D19"/>
  <c r="F19"/>
  <c r="H19"/>
  <c r="J19"/>
  <c r="B20"/>
  <c r="C20"/>
  <c r="D20"/>
  <c r="E20"/>
  <c r="F20"/>
  <c r="G20"/>
  <c r="H20"/>
  <c r="I20"/>
  <c r="J20"/>
  <c r="B21"/>
  <c r="C21"/>
  <c r="D21"/>
  <c r="E21"/>
  <c r="F21"/>
  <c r="G21"/>
  <c r="H21"/>
  <c r="I21"/>
  <c r="J21"/>
  <c r="B22"/>
  <c r="C22"/>
  <c r="D22"/>
  <c r="E22"/>
  <c r="F22"/>
  <c r="G22"/>
  <c r="H22"/>
  <c r="I22"/>
  <c r="J22"/>
  <c r="B11"/>
  <c r="AH391" i="4"/>
  <c r="AL390"/>
  <c r="AK390"/>
  <c r="AJ390"/>
  <c r="AI390"/>
  <c r="AH390"/>
  <c r="AG390"/>
  <c r="AH387"/>
  <c r="AL386"/>
  <c r="AK386"/>
  <c r="AJ386"/>
  <c r="AI386"/>
  <c r="AH386"/>
  <c r="AG386"/>
  <c r="AA384"/>
  <c r="Z383"/>
  <c r="AD382"/>
  <c r="AC382"/>
  <c r="AB382"/>
  <c r="AA382"/>
  <c r="Z382"/>
  <c r="Y382"/>
  <c r="AI384"/>
  <c r="AH383"/>
  <c r="AL382"/>
  <c r="AK382"/>
  <c r="AJ382"/>
  <c r="AI382"/>
  <c r="AH382"/>
  <c r="AG382"/>
  <c r="S380"/>
  <c r="R379"/>
  <c r="V378"/>
  <c r="U378"/>
  <c r="T378"/>
  <c r="S378"/>
  <c r="R378"/>
  <c r="Q378"/>
  <c r="AA380"/>
  <c r="Z379"/>
  <c r="AD378"/>
  <c r="AC378"/>
  <c r="AB378"/>
  <c r="AA378"/>
  <c r="Z378"/>
  <c r="Y378"/>
  <c r="AI380"/>
  <c r="AL378"/>
  <c r="AH379"/>
  <c r="AK378"/>
  <c r="AJ378"/>
  <c r="AI378"/>
  <c r="AH378"/>
  <c r="AG378"/>
  <c r="A2" i="5"/>
  <c r="A1"/>
  <c r="B2"/>
  <c r="C2"/>
  <c r="A3"/>
  <c r="B3"/>
  <c r="C3"/>
  <c r="A4"/>
  <c r="B4"/>
  <c r="C4"/>
  <c r="AL374" i="4"/>
  <c r="AK345"/>
  <c r="AQ345"/>
  <c r="AK347"/>
  <c r="AQ347"/>
  <c r="AK352"/>
  <c r="AQ352"/>
  <c r="AK354"/>
  <c r="AQ354"/>
  <c r="AK359"/>
  <c r="AQ359"/>
  <c r="AK361"/>
  <c r="AQ361"/>
  <c r="AK366"/>
  <c r="AQ366"/>
  <c r="AK368"/>
  <c r="AQ368"/>
  <c r="AV371"/>
  <c r="AC486"/>
  <c r="AK312"/>
  <c r="AQ312"/>
  <c r="AK317"/>
  <c r="AQ317"/>
  <c r="AK319"/>
  <c r="AQ319"/>
  <c r="AK324"/>
  <c r="AQ324"/>
  <c r="AK326"/>
  <c r="AQ326"/>
  <c r="AK331"/>
  <c r="AQ331"/>
  <c r="AK338"/>
  <c r="AQ338"/>
  <c r="AK340"/>
  <c r="AQ340"/>
  <c r="AJ311"/>
  <c r="AK311"/>
  <c r="AQ311"/>
  <c r="AJ313"/>
  <c r="AK313"/>
  <c r="AQ313"/>
  <c r="AJ314"/>
  <c r="AK314"/>
  <c r="AQ314"/>
  <c r="AJ315"/>
  <c r="AK315"/>
  <c r="AQ315"/>
  <c r="AV340"/>
  <c r="AC485"/>
  <c r="AK296"/>
  <c r="AQ296"/>
  <c r="AK298"/>
  <c r="AQ298"/>
  <c r="AK303"/>
  <c r="AQ303"/>
  <c r="AK305"/>
  <c r="AQ305"/>
  <c r="AK310"/>
  <c r="AQ310"/>
  <c r="AJ280"/>
  <c r="AK280"/>
  <c r="AQ280"/>
  <c r="AJ281"/>
  <c r="AK281"/>
  <c r="AQ281"/>
  <c r="AJ282"/>
  <c r="AK282"/>
  <c r="AQ282"/>
  <c r="AJ283"/>
  <c r="AK283"/>
  <c r="AQ283"/>
  <c r="AJ284"/>
  <c r="AK284"/>
  <c r="AQ284"/>
  <c r="AJ285"/>
  <c r="AK285"/>
  <c r="AQ285"/>
  <c r="AJ286"/>
  <c r="AK286"/>
  <c r="AQ286"/>
  <c r="AJ287"/>
  <c r="AK287"/>
  <c r="AQ287"/>
  <c r="AJ288"/>
  <c r="AK288"/>
  <c r="AQ288"/>
  <c r="AJ289"/>
  <c r="AK289"/>
  <c r="AQ289"/>
  <c r="AJ290"/>
  <c r="AK290"/>
  <c r="AQ290"/>
  <c r="AJ291"/>
  <c r="AK291"/>
  <c r="AQ291"/>
  <c r="AJ292"/>
  <c r="AK292"/>
  <c r="AQ292"/>
  <c r="AJ293"/>
  <c r="AK293"/>
  <c r="AQ293"/>
  <c r="AJ307"/>
  <c r="AK307"/>
  <c r="AQ307"/>
  <c r="AJ308"/>
  <c r="AK308"/>
  <c r="AQ308"/>
  <c r="AJ309"/>
  <c r="AK309"/>
  <c r="AQ309"/>
  <c r="AV310"/>
  <c r="AC484"/>
  <c r="AQ371"/>
  <c r="AQ370"/>
  <c r="AQ369"/>
  <c r="AQ367"/>
  <c r="AQ365"/>
  <c r="AQ364"/>
  <c r="AQ363"/>
  <c r="AQ362"/>
  <c r="AQ360"/>
  <c r="AQ358"/>
  <c r="AQ357"/>
  <c r="AQ356"/>
  <c r="AQ355"/>
  <c r="AQ353"/>
  <c r="AQ351"/>
  <c r="AQ350"/>
  <c r="AQ349"/>
  <c r="AQ348"/>
  <c r="AQ346"/>
  <c r="AQ344"/>
  <c r="AQ343"/>
  <c r="AQ342"/>
  <c r="AQ341"/>
  <c r="AQ339"/>
  <c r="AQ337"/>
  <c r="AQ336"/>
  <c r="AQ335"/>
  <c r="AQ334"/>
  <c r="AQ333"/>
  <c r="AQ332"/>
  <c r="AQ330"/>
  <c r="AQ329"/>
  <c r="AQ328"/>
  <c r="AQ327"/>
  <c r="AQ325"/>
  <c r="AQ323"/>
  <c r="AQ322"/>
  <c r="AQ321"/>
  <c r="AQ320"/>
  <c r="AQ318"/>
  <c r="AQ316"/>
  <c r="AQ306"/>
  <c r="AQ304"/>
  <c r="AQ302"/>
  <c r="AQ301"/>
  <c r="AQ300"/>
  <c r="AQ299"/>
  <c r="AQ297"/>
  <c r="AQ295"/>
  <c r="AQ294"/>
  <c r="AC457"/>
  <c r="AC456"/>
  <c r="BH371"/>
  <c r="BH340"/>
  <c r="BH310"/>
  <c r="AK371"/>
  <c r="AK370"/>
  <c r="AK369"/>
  <c r="AK367"/>
  <c r="AK365"/>
  <c r="AK364"/>
  <c r="AK363"/>
  <c r="AK362"/>
  <c r="AK360"/>
  <c r="AK358"/>
  <c r="AK357"/>
  <c r="AK356"/>
  <c r="AK355"/>
  <c r="AK353"/>
  <c r="AK351"/>
  <c r="AK350"/>
  <c r="AK349"/>
  <c r="AK348"/>
  <c r="AK346"/>
  <c r="AK344"/>
  <c r="AK343"/>
  <c r="AK342"/>
  <c r="AK341"/>
  <c r="AK339"/>
  <c r="AK337"/>
  <c r="AK336"/>
  <c r="AK335"/>
  <c r="AK334"/>
  <c r="AK333"/>
  <c r="AK332"/>
  <c r="AK330"/>
  <c r="AK329"/>
  <c r="AK328"/>
  <c r="AK327"/>
  <c r="AK325"/>
  <c r="AK323"/>
  <c r="AK322"/>
  <c r="AK321"/>
  <c r="AK320"/>
  <c r="AK318"/>
  <c r="AK316"/>
  <c r="AK306"/>
  <c r="AK304"/>
  <c r="AK302"/>
  <c r="AK301"/>
  <c r="AK300"/>
  <c r="AK299"/>
  <c r="AK297"/>
  <c r="AK295"/>
  <c r="AK294"/>
  <c r="AC455"/>
  <c r="Z386"/>
  <c r="Z473"/>
  <c r="Z444"/>
  <c r="Z415"/>
  <c r="A1541" i="2"/>
  <c r="A1540"/>
  <c r="A1539"/>
  <c r="A1538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Q264" i="4"/>
  <c r="AQ265"/>
  <c r="AJ266"/>
  <c r="AK266"/>
  <c r="AQ266"/>
  <c r="AJ267"/>
  <c r="AK267"/>
  <c r="AQ267"/>
  <c r="AJ268"/>
  <c r="AK268"/>
  <c r="AQ268"/>
  <c r="AJ269"/>
  <c r="AK269"/>
  <c r="AQ269"/>
  <c r="AJ270"/>
  <c r="AK270"/>
  <c r="AQ270"/>
  <c r="AJ271"/>
  <c r="AK271"/>
  <c r="AQ271"/>
  <c r="AJ272"/>
  <c r="AK272"/>
  <c r="AQ272"/>
  <c r="AJ273"/>
  <c r="AK273"/>
  <c r="AQ273"/>
  <c r="AJ274"/>
  <c r="AK274"/>
  <c r="AQ274"/>
  <c r="AJ275"/>
  <c r="AK275"/>
  <c r="AQ275"/>
  <c r="AJ276"/>
  <c r="AK276"/>
  <c r="AQ276"/>
  <c r="AJ277"/>
  <c r="AK277"/>
  <c r="AQ277"/>
  <c r="AJ278"/>
  <c r="AK278"/>
  <c r="AQ278"/>
  <c r="AJ279"/>
  <c r="AK279"/>
  <c r="AQ279"/>
  <c r="AV279"/>
  <c r="AC483"/>
  <c r="AC482"/>
  <c r="AC454"/>
  <c r="AC453"/>
  <c r="AC424"/>
  <c r="AK265"/>
  <c r="AK264"/>
  <c r="AK263"/>
  <c r="AK262"/>
  <c r="AK261"/>
  <c r="AK260"/>
  <c r="AK259"/>
  <c r="AK258"/>
  <c r="AK257"/>
  <c r="AK256"/>
  <c r="AK255"/>
  <c r="AK254"/>
  <c r="AK253"/>
  <c r="AK252"/>
  <c r="AK251"/>
  <c r="AK250"/>
  <c r="AK249"/>
  <c r="AK248"/>
  <c r="AK247"/>
  <c r="AK246"/>
  <c r="AK245"/>
  <c r="AK244"/>
  <c r="AK243"/>
  <c r="AK242"/>
  <c r="AK241"/>
  <c r="AK240"/>
  <c r="AK239"/>
  <c r="AJ265"/>
  <c r="AJ264"/>
  <c r="AJ263"/>
  <c r="AJ262"/>
  <c r="AJ261"/>
  <c r="AJ260"/>
  <c r="AJ259"/>
  <c r="AJ258"/>
  <c r="AJ257"/>
  <c r="AJ256"/>
  <c r="AJ255"/>
  <c r="AJ254"/>
  <c r="AJ253"/>
  <c r="AJ252"/>
  <c r="AJ251"/>
  <c r="AJ250"/>
  <c r="AJ249"/>
  <c r="AJ248"/>
  <c r="AJ247"/>
  <c r="AJ246"/>
  <c r="AJ245"/>
  <c r="AJ244"/>
  <c r="AJ243"/>
  <c r="AJ242"/>
  <c r="AJ241"/>
  <c r="AJ240"/>
  <c r="AJ239"/>
  <c r="AJ238"/>
  <c r="AJ237"/>
  <c r="A1408" i="2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K237" i="4"/>
  <c r="AK238"/>
  <c r="AK190"/>
  <c r="AK189"/>
  <c r="AK188"/>
  <c r="BH218"/>
  <c r="AC452"/>
  <c r="BD218"/>
  <c r="AC423"/>
  <c r="AK236"/>
  <c r="AK235"/>
  <c r="AK234"/>
  <c r="AK233"/>
  <c r="AK232"/>
  <c r="AK231"/>
  <c r="AK230"/>
  <c r="AK229"/>
  <c r="AK228"/>
  <c r="AK227"/>
  <c r="AK226"/>
  <c r="AK225"/>
  <c r="AK224"/>
  <c r="AK223"/>
  <c r="AK222"/>
  <c r="AK221"/>
  <c r="AK220"/>
  <c r="AK219"/>
  <c r="AK218"/>
  <c r="AK217"/>
  <c r="AK216"/>
  <c r="AK215"/>
  <c r="AK214"/>
  <c r="AK213"/>
  <c r="AK212"/>
  <c r="AK211"/>
  <c r="AK210"/>
  <c r="AK209"/>
  <c r="AK208"/>
  <c r="AK207"/>
  <c r="AK206"/>
  <c r="AK205"/>
  <c r="AK204"/>
  <c r="AK203"/>
  <c r="AK202"/>
  <c r="AK201"/>
  <c r="AK200"/>
  <c r="AK199"/>
  <c r="AK198"/>
  <c r="AK197"/>
  <c r="AK196"/>
  <c r="AK195"/>
  <c r="AK194"/>
  <c r="AK193"/>
  <c r="AK192"/>
  <c r="AK191"/>
  <c r="AJ236"/>
  <c r="AJ235"/>
  <c r="AJ234"/>
  <c r="AJ233"/>
  <c r="AJ232"/>
  <c r="AJ231"/>
  <c r="AJ230"/>
  <c r="AJ229"/>
  <c r="AJ228"/>
  <c r="AJ227"/>
  <c r="AJ226"/>
  <c r="AJ225"/>
  <c r="AJ224"/>
  <c r="AJ223"/>
  <c r="AJ222"/>
  <c r="AJ221"/>
  <c r="AJ220"/>
  <c r="AJ219"/>
  <c r="AJ218"/>
  <c r="AJ217"/>
  <c r="AJ216"/>
  <c r="AJ215"/>
  <c r="AJ214"/>
  <c r="AJ213"/>
  <c r="AJ212"/>
  <c r="AJ211"/>
  <c r="AJ210"/>
  <c r="AJ209"/>
  <c r="AJ208"/>
  <c r="AJ207"/>
  <c r="AJ206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1407" i="2"/>
  <c r="A140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BG370" i="4"/>
  <c r="AB457"/>
  <c r="BF368"/>
  <c r="AA457"/>
  <c r="BE367"/>
  <c r="Z457"/>
  <c r="BD371"/>
  <c r="AC428"/>
  <c r="BC370"/>
  <c r="AB428"/>
  <c r="BB368"/>
  <c r="AA428"/>
  <c r="BA367"/>
  <c r="Z428"/>
  <c r="BG339"/>
  <c r="AB456"/>
  <c r="BF337"/>
  <c r="AA456"/>
  <c r="BE336"/>
  <c r="Z456"/>
  <c r="BD340"/>
  <c r="AC427"/>
  <c r="BC339"/>
  <c r="AB427"/>
  <c r="BB337"/>
  <c r="AA427"/>
  <c r="BA336"/>
  <c r="Z427"/>
  <c r="BG309"/>
  <c r="AB455"/>
  <c r="BF307"/>
  <c r="AA455"/>
  <c r="BE306"/>
  <c r="Z455"/>
  <c r="BD310"/>
  <c r="AC426"/>
  <c r="BC309"/>
  <c r="AB426"/>
  <c r="BB307"/>
  <c r="AA426"/>
  <c r="BA306"/>
  <c r="Z426"/>
  <c r="BH279"/>
  <c r="BG278"/>
  <c r="AB454"/>
  <c r="BF276"/>
  <c r="AA454"/>
  <c r="BE275"/>
  <c r="Z454"/>
  <c r="BD279"/>
  <c r="AC425"/>
  <c r="BC278"/>
  <c r="AB425"/>
  <c r="BB276"/>
  <c r="AA425"/>
  <c r="BA275"/>
  <c r="Z425"/>
  <c r="BH249"/>
  <c r="BG248"/>
  <c r="AB453"/>
  <c r="BF246"/>
  <c r="AA453"/>
  <c r="BE245"/>
  <c r="Z453"/>
  <c r="BD249"/>
  <c r="BC248"/>
  <c r="AB424"/>
  <c r="BB246"/>
  <c r="AA424"/>
  <c r="BA245"/>
  <c r="Z424"/>
  <c r="BA61"/>
  <c r="AZ249"/>
  <c r="AC395"/>
  <c r="AY248"/>
  <c r="AB395"/>
  <c r="AX246"/>
  <c r="AA395"/>
  <c r="AW245"/>
  <c r="Z395"/>
  <c r="AZ279"/>
  <c r="AC396"/>
  <c r="AY278"/>
  <c r="AB396"/>
  <c r="AX276"/>
  <c r="AA396"/>
  <c r="AW275"/>
  <c r="Z396"/>
  <c r="AZ310"/>
  <c r="AC397"/>
  <c r="AY309"/>
  <c r="AB397"/>
  <c r="AX307"/>
  <c r="AA397"/>
  <c r="AW306"/>
  <c r="Z397"/>
  <c r="AC398"/>
  <c r="AY339"/>
  <c r="AB398"/>
  <c r="AX337"/>
  <c r="AA398"/>
  <c r="AW336"/>
  <c r="Z398"/>
  <c r="AZ371"/>
  <c r="AC399"/>
  <c r="AY370"/>
  <c r="AB399"/>
  <c r="AX368"/>
  <c r="AA399"/>
  <c r="AW367"/>
  <c r="Z399"/>
  <c r="AZ218"/>
  <c r="AC394"/>
  <c r="AY217"/>
  <c r="AB394"/>
  <c r="AX215"/>
  <c r="AA394"/>
  <c r="AW214"/>
  <c r="Z394"/>
  <c r="AZ187"/>
  <c r="AC393"/>
  <c r="AY186"/>
  <c r="AB393"/>
  <c r="AA393"/>
  <c r="AW183"/>
  <c r="Z393"/>
  <c r="AZ157"/>
  <c r="AC392"/>
  <c r="AY156"/>
  <c r="AB392"/>
  <c r="AX154"/>
  <c r="AA392"/>
  <c r="AW153"/>
  <c r="Z392"/>
  <c r="AZ126"/>
  <c r="AC391"/>
  <c r="AY35"/>
  <c r="AB391"/>
  <c r="AX34"/>
  <c r="AA391"/>
  <c r="AW122"/>
  <c r="Z391"/>
  <c r="AZ96"/>
  <c r="AC390"/>
  <c r="AY95"/>
  <c r="AB390"/>
  <c r="AX93"/>
  <c r="AA390"/>
  <c r="AW92"/>
  <c r="Z390"/>
  <c r="AZ65"/>
  <c r="AC389"/>
  <c r="AY64"/>
  <c r="AB389"/>
  <c r="AX62"/>
  <c r="AA389"/>
  <c r="AW61"/>
  <c r="Z389"/>
  <c r="AZ37"/>
  <c r="AC388"/>
  <c r="AB388"/>
  <c r="AA388"/>
  <c r="AW33"/>
  <c r="Z388"/>
  <c r="AZ340"/>
  <c r="BG217"/>
  <c r="BF215"/>
  <c r="BE214"/>
  <c r="AC198"/>
  <c r="AP198"/>
  <c r="BH187"/>
  <c r="BG186"/>
  <c r="BF184"/>
  <c r="BE183"/>
  <c r="BH157"/>
  <c r="BG156"/>
  <c r="BF154"/>
  <c r="BE153"/>
  <c r="BH126"/>
  <c r="BG125"/>
  <c r="BF123"/>
  <c r="BE122"/>
  <c r="BH96"/>
  <c r="BG95"/>
  <c r="BF93"/>
  <c r="BE92"/>
  <c r="BH65"/>
  <c r="BG64"/>
  <c r="BF62"/>
  <c r="BE61"/>
  <c r="BH37"/>
  <c r="BG35"/>
  <c r="BF34"/>
  <c r="BE33"/>
  <c r="AQ250"/>
  <c r="AQ251"/>
  <c r="AQ252"/>
  <c r="AQ253"/>
  <c r="AQ254"/>
  <c r="AQ255"/>
  <c r="AQ256"/>
  <c r="AQ257"/>
  <c r="AQ258"/>
  <c r="AQ259"/>
  <c r="AQ260"/>
  <c r="AQ261"/>
  <c r="AQ262"/>
  <c r="AQ263"/>
  <c r="AQ188"/>
  <c r="AQ189"/>
  <c r="AQ190"/>
  <c r="AQ191"/>
  <c r="AQ192"/>
  <c r="AQ193"/>
  <c r="AQ194"/>
  <c r="AQ195"/>
  <c r="AQ196"/>
  <c r="AQ197"/>
  <c r="AQ198"/>
  <c r="AQ199"/>
  <c r="AQ200"/>
  <c r="AQ201"/>
  <c r="AQ202"/>
  <c r="AQ203"/>
  <c r="AQ204"/>
  <c r="AQ205"/>
  <c r="AQ206"/>
  <c r="AQ207"/>
  <c r="AQ208"/>
  <c r="AQ209"/>
  <c r="AQ210"/>
  <c r="AQ211"/>
  <c r="AQ212"/>
  <c r="AQ213"/>
  <c r="AQ214"/>
  <c r="AQ215"/>
  <c r="AQ216"/>
  <c r="AQ217"/>
  <c r="AQ218"/>
  <c r="AV218"/>
  <c r="AC481"/>
  <c r="AC259"/>
  <c r="AP259"/>
  <c r="U284"/>
  <c r="AO284"/>
  <c r="AQ219"/>
  <c r="AQ220"/>
  <c r="AQ221"/>
  <c r="AQ222"/>
  <c r="AQ223"/>
  <c r="AQ224"/>
  <c r="AQ225"/>
  <c r="AQ226"/>
  <c r="AQ227"/>
  <c r="AQ228"/>
  <c r="AQ229"/>
  <c r="AQ230"/>
  <c r="AQ231"/>
  <c r="AQ232"/>
  <c r="AQ233"/>
  <c r="AQ234"/>
  <c r="AQ235"/>
  <c r="AQ236"/>
  <c r="AQ237"/>
  <c r="AQ238"/>
  <c r="AQ239"/>
  <c r="AQ240"/>
  <c r="AQ241"/>
  <c r="AQ242"/>
  <c r="AQ243"/>
  <c r="AQ244"/>
  <c r="AQ245"/>
  <c r="AQ246"/>
  <c r="AQ247"/>
  <c r="AQ248"/>
  <c r="AQ249"/>
  <c r="AV249"/>
  <c r="U277"/>
  <c r="AO277"/>
  <c r="U278"/>
  <c r="AO278"/>
  <c r="U279"/>
  <c r="AO279"/>
  <c r="U280"/>
  <c r="AO280"/>
  <c r="U281"/>
  <c r="AO281"/>
  <c r="U282"/>
  <c r="AO282"/>
  <c r="U283"/>
  <c r="AO283"/>
  <c r="U285"/>
  <c r="AO285"/>
  <c r="U286"/>
  <c r="AO286"/>
  <c r="U287"/>
  <c r="AO287"/>
  <c r="U288"/>
  <c r="AO288"/>
  <c r="U289"/>
  <c r="AO289"/>
  <c r="U290"/>
  <c r="AO290"/>
  <c r="U291"/>
  <c r="AO291"/>
  <c r="U292"/>
  <c r="AO292"/>
  <c r="U293"/>
  <c r="AO293"/>
  <c r="U294"/>
  <c r="AO294"/>
  <c r="U295"/>
  <c r="AO295"/>
  <c r="U296"/>
  <c r="AO296"/>
  <c r="U297"/>
  <c r="AO297"/>
  <c r="U298"/>
  <c r="AO298"/>
  <c r="U299"/>
  <c r="AO299"/>
  <c r="U300"/>
  <c r="AO300"/>
  <c r="U301"/>
  <c r="AO301"/>
  <c r="U302"/>
  <c r="AO302"/>
  <c r="U303"/>
  <c r="AO303"/>
  <c r="U304"/>
  <c r="AO304"/>
  <c r="U305"/>
  <c r="AO305"/>
  <c r="U306"/>
  <c r="AO306"/>
  <c r="U307"/>
  <c r="AO307"/>
  <c r="AT307"/>
  <c r="AA484"/>
  <c r="AC279"/>
  <c r="AP279"/>
  <c r="AC280"/>
  <c r="AP280"/>
  <c r="AC281"/>
  <c r="AP281"/>
  <c r="AC282"/>
  <c r="AP282"/>
  <c r="AC283"/>
  <c r="AP283"/>
  <c r="AC284"/>
  <c r="AP284"/>
  <c r="AC285"/>
  <c r="AP285"/>
  <c r="AC286"/>
  <c r="AP286"/>
  <c r="AC287"/>
  <c r="AP287"/>
  <c r="AC288"/>
  <c r="AP288"/>
  <c r="AC289"/>
  <c r="AP289"/>
  <c r="AC290"/>
  <c r="AP290"/>
  <c r="AC291"/>
  <c r="AP291"/>
  <c r="AC292"/>
  <c r="AP292"/>
  <c r="AC293"/>
  <c r="AP293"/>
  <c r="AP294"/>
  <c r="AP295"/>
  <c r="AP296"/>
  <c r="AP297"/>
  <c r="AP298"/>
  <c r="AP299"/>
  <c r="AP300"/>
  <c r="AP301"/>
  <c r="AP302"/>
  <c r="AP303"/>
  <c r="AP304"/>
  <c r="AP305"/>
  <c r="AC306"/>
  <c r="AP306"/>
  <c r="AC307"/>
  <c r="AP307"/>
  <c r="AC308"/>
  <c r="AP308"/>
  <c r="AC309"/>
  <c r="AP309"/>
  <c r="AU309"/>
  <c r="AB484"/>
  <c r="AC310"/>
  <c r="AP310"/>
  <c r="AC311"/>
  <c r="AP311"/>
  <c r="AC312"/>
  <c r="AP312"/>
  <c r="AC313"/>
  <c r="AP313"/>
  <c r="AC314"/>
  <c r="AP314"/>
  <c r="AC315"/>
  <c r="AP315"/>
  <c r="AC316"/>
  <c r="AP316"/>
  <c r="AC317"/>
  <c r="AP317"/>
  <c r="AC318"/>
  <c r="AP318"/>
  <c r="AC319"/>
  <c r="AP319"/>
  <c r="AC320"/>
  <c r="AP320"/>
  <c r="AC321"/>
  <c r="AP321"/>
  <c r="AC322"/>
  <c r="AP322"/>
  <c r="AC323"/>
  <c r="AP323"/>
  <c r="AC324"/>
  <c r="AP324"/>
  <c r="AC325"/>
  <c r="AP325"/>
  <c r="AC326"/>
  <c r="AP326"/>
  <c r="AC327"/>
  <c r="AP327"/>
  <c r="AC328"/>
  <c r="AP328"/>
  <c r="AC329"/>
  <c r="AP329"/>
  <c r="AC330"/>
  <c r="AP330"/>
  <c r="AC331"/>
  <c r="AP331"/>
  <c r="AC332"/>
  <c r="AP332"/>
  <c r="AC333"/>
  <c r="AP333"/>
  <c r="AC334"/>
  <c r="AP334"/>
  <c r="AC335"/>
  <c r="AP335"/>
  <c r="AC336"/>
  <c r="AP336"/>
  <c r="AC337"/>
  <c r="AP337"/>
  <c r="AC338"/>
  <c r="AP338"/>
  <c r="AC339"/>
  <c r="AP339"/>
  <c r="AU339"/>
  <c r="AB485"/>
  <c r="M307"/>
  <c r="AN307"/>
  <c r="M308"/>
  <c r="AN308"/>
  <c r="M309"/>
  <c r="AN309"/>
  <c r="M310"/>
  <c r="AN310"/>
  <c r="M311"/>
  <c r="AN311"/>
  <c r="M312"/>
  <c r="AN312"/>
  <c r="M313"/>
  <c r="AN313"/>
  <c r="M314"/>
  <c r="AN314"/>
  <c r="M315"/>
  <c r="AN315"/>
  <c r="M316"/>
  <c r="AN316"/>
  <c r="M317"/>
  <c r="AN317"/>
  <c r="M318"/>
  <c r="AN318"/>
  <c r="M319"/>
  <c r="AN319"/>
  <c r="M320"/>
  <c r="AN320"/>
  <c r="M321"/>
  <c r="AN321"/>
  <c r="M322"/>
  <c r="AN322"/>
  <c r="M323"/>
  <c r="AN323"/>
  <c r="M324"/>
  <c r="AN324"/>
  <c r="M325"/>
  <c r="AN325"/>
  <c r="M326"/>
  <c r="AN326"/>
  <c r="M327"/>
  <c r="AN327"/>
  <c r="M328"/>
  <c r="AN328"/>
  <c r="M329"/>
  <c r="AN329"/>
  <c r="M330"/>
  <c r="AN330"/>
  <c r="M331"/>
  <c r="AN331"/>
  <c r="M332"/>
  <c r="AN332"/>
  <c r="M333"/>
  <c r="AN333"/>
  <c r="M334"/>
  <c r="AN334"/>
  <c r="M335"/>
  <c r="AN335"/>
  <c r="M336"/>
  <c r="AN336"/>
  <c r="AS336"/>
  <c r="Z485"/>
  <c r="U308"/>
  <c r="AO308"/>
  <c r="U309"/>
  <c r="AO309"/>
  <c r="U310"/>
  <c r="AO310"/>
  <c r="U311"/>
  <c r="AO311"/>
  <c r="U312"/>
  <c r="AO312"/>
  <c r="U313"/>
  <c r="AO313"/>
  <c r="U314"/>
  <c r="AO314"/>
  <c r="U315"/>
  <c r="AO315"/>
  <c r="U316"/>
  <c r="AO316"/>
  <c r="U317"/>
  <c r="AO317"/>
  <c r="U318"/>
  <c r="AO318"/>
  <c r="U319"/>
  <c r="AO319"/>
  <c r="U320"/>
  <c r="AO320"/>
  <c r="U321"/>
  <c r="AO321"/>
  <c r="U322"/>
  <c r="AO322"/>
  <c r="U323"/>
  <c r="AO323"/>
  <c r="U324"/>
  <c r="AO324"/>
  <c r="U325"/>
  <c r="AO325"/>
  <c r="U326"/>
  <c r="AO326"/>
  <c r="U327"/>
  <c r="AO327"/>
  <c r="U328"/>
  <c r="AO328"/>
  <c r="U329"/>
  <c r="AO329"/>
  <c r="U330"/>
  <c r="AO330"/>
  <c r="U331"/>
  <c r="AO331"/>
  <c r="U332"/>
  <c r="AO332"/>
  <c r="U333"/>
  <c r="AO333"/>
  <c r="U334"/>
  <c r="AO334"/>
  <c r="U335"/>
  <c r="AO335"/>
  <c r="U336"/>
  <c r="AO336"/>
  <c r="U337"/>
  <c r="AO337"/>
  <c r="AT337"/>
  <c r="AA485"/>
  <c r="AC340"/>
  <c r="AP340"/>
  <c r="AC341"/>
  <c r="AP341"/>
  <c r="AC342"/>
  <c r="AP342"/>
  <c r="AC343"/>
  <c r="AP343"/>
  <c r="AC344"/>
  <c r="AP344"/>
  <c r="AC345"/>
  <c r="AP345"/>
  <c r="AC346"/>
  <c r="AP346"/>
  <c r="AC347"/>
  <c r="AP347"/>
  <c r="AC348"/>
  <c r="AP348"/>
  <c r="AC349"/>
  <c r="AP349"/>
  <c r="AC350"/>
  <c r="AP350"/>
  <c r="AC351"/>
  <c r="AP351"/>
  <c r="AC352"/>
  <c r="AP352"/>
  <c r="AC353"/>
  <c r="AP353"/>
  <c r="AC354"/>
  <c r="AP354"/>
  <c r="AC355"/>
  <c r="AP355"/>
  <c r="AC356"/>
  <c r="AP356"/>
  <c r="AC357"/>
  <c r="AP357"/>
  <c r="AC358"/>
  <c r="AP358"/>
  <c r="AC359"/>
  <c r="AP359"/>
  <c r="AC360"/>
  <c r="AP360"/>
  <c r="AC361"/>
  <c r="AP361"/>
  <c r="AC362"/>
  <c r="AP362"/>
  <c r="AC363"/>
  <c r="AP363"/>
  <c r="AC364"/>
  <c r="AP364"/>
  <c r="AC365"/>
  <c r="AP365"/>
  <c r="AC366"/>
  <c r="AP366"/>
  <c r="AC367"/>
  <c r="AP367"/>
  <c r="AC368"/>
  <c r="AP368"/>
  <c r="AC369"/>
  <c r="AP369"/>
  <c r="AC370"/>
  <c r="AP370"/>
  <c r="AU370"/>
  <c r="AB486"/>
  <c r="U338"/>
  <c r="AO338"/>
  <c r="U339"/>
  <c r="AO339"/>
  <c r="U340"/>
  <c r="AO340"/>
  <c r="U341"/>
  <c r="AO341"/>
  <c r="U342"/>
  <c r="AO342"/>
  <c r="U343"/>
  <c r="AO343"/>
  <c r="U344"/>
  <c r="AO344"/>
  <c r="U345"/>
  <c r="AO345"/>
  <c r="U346"/>
  <c r="AO346"/>
  <c r="U347"/>
  <c r="AO347"/>
  <c r="U348"/>
  <c r="AO348"/>
  <c r="U349"/>
  <c r="AO349"/>
  <c r="U350"/>
  <c r="AO350"/>
  <c r="U351"/>
  <c r="AO351"/>
  <c r="U352"/>
  <c r="AO352"/>
  <c r="U353"/>
  <c r="AO353"/>
  <c r="U354"/>
  <c r="AO354"/>
  <c r="U355"/>
  <c r="AO355"/>
  <c r="U356"/>
  <c r="AO356"/>
  <c r="U357"/>
  <c r="AO357"/>
  <c r="U358"/>
  <c r="AO358"/>
  <c r="U359"/>
  <c r="AO359"/>
  <c r="U360"/>
  <c r="AO360"/>
  <c r="U361"/>
  <c r="AO361"/>
  <c r="U362"/>
  <c r="AO362"/>
  <c r="U363"/>
  <c r="AO363"/>
  <c r="U364"/>
  <c r="AO364"/>
  <c r="U365"/>
  <c r="AO365"/>
  <c r="U366"/>
  <c r="AO366"/>
  <c r="U367"/>
  <c r="AO367"/>
  <c r="U368"/>
  <c r="AO368"/>
  <c r="AT368"/>
  <c r="M337"/>
  <c r="AN337"/>
  <c r="M338"/>
  <c r="AN338"/>
  <c r="M339"/>
  <c r="AN339"/>
  <c r="M340"/>
  <c r="AN340"/>
  <c r="M341"/>
  <c r="AN341"/>
  <c r="M342"/>
  <c r="AN342"/>
  <c r="M343"/>
  <c r="AN343"/>
  <c r="M344"/>
  <c r="AN344"/>
  <c r="M345"/>
  <c r="AN345"/>
  <c r="M346"/>
  <c r="AN346"/>
  <c r="M347"/>
  <c r="AN347"/>
  <c r="M348"/>
  <c r="AN348"/>
  <c r="M349"/>
  <c r="AN349"/>
  <c r="M350"/>
  <c r="AN350"/>
  <c r="M351"/>
  <c r="AN351"/>
  <c r="M352"/>
  <c r="AN352"/>
  <c r="M353"/>
  <c r="AN353"/>
  <c r="M354"/>
  <c r="AN354"/>
  <c r="M355"/>
  <c r="AN355"/>
  <c r="M356"/>
  <c r="AN356"/>
  <c r="M357"/>
  <c r="AN357"/>
  <c r="M358"/>
  <c r="AN358"/>
  <c r="M359"/>
  <c r="AN359"/>
  <c r="M360"/>
  <c r="AN360"/>
  <c r="M361"/>
  <c r="AN361"/>
  <c r="M362"/>
  <c r="AN362"/>
  <c r="M363"/>
  <c r="AN363"/>
  <c r="M364"/>
  <c r="AN364"/>
  <c r="M365"/>
  <c r="AN365"/>
  <c r="M366"/>
  <c r="AN366"/>
  <c r="M367"/>
  <c r="AN367"/>
  <c r="AS367"/>
  <c r="AP371"/>
  <c r="AO371"/>
  <c r="AN371"/>
  <c r="M276"/>
  <c r="AN276"/>
  <c r="M277"/>
  <c r="AN277"/>
  <c r="M278"/>
  <c r="AN278"/>
  <c r="M279"/>
  <c r="AN279"/>
  <c r="M280"/>
  <c r="AN280"/>
  <c r="M281"/>
  <c r="AN281"/>
  <c r="M282"/>
  <c r="AN282"/>
  <c r="M283"/>
  <c r="AN283"/>
  <c r="M284"/>
  <c r="AN284"/>
  <c r="M285"/>
  <c r="AN285"/>
  <c r="M286"/>
  <c r="AN286"/>
  <c r="M287"/>
  <c r="AN287"/>
  <c r="M288"/>
  <c r="AN288"/>
  <c r="M289"/>
  <c r="AN289"/>
  <c r="M290"/>
  <c r="AN290"/>
  <c r="M291"/>
  <c r="AN291"/>
  <c r="M292"/>
  <c r="AN292"/>
  <c r="M293"/>
  <c r="AN293"/>
  <c r="M294"/>
  <c r="AN294"/>
  <c r="M295"/>
  <c r="AN295"/>
  <c r="M296"/>
  <c r="AN296"/>
  <c r="M297"/>
  <c r="AN297"/>
  <c r="M298"/>
  <c r="AN298"/>
  <c r="M299"/>
  <c r="AN299"/>
  <c r="M300"/>
  <c r="AN300"/>
  <c r="M301"/>
  <c r="AN301"/>
  <c r="M302"/>
  <c r="AN302"/>
  <c r="M303"/>
  <c r="AN303"/>
  <c r="M304"/>
  <c r="AN304"/>
  <c r="M305"/>
  <c r="AN305"/>
  <c r="M306"/>
  <c r="AN306"/>
  <c r="AS306"/>
  <c r="AC249"/>
  <c r="AP249"/>
  <c r="AC250"/>
  <c r="AP250"/>
  <c r="AC251"/>
  <c r="AP251"/>
  <c r="AC252"/>
  <c r="AP252"/>
  <c r="AC253"/>
  <c r="AP253"/>
  <c r="AC254"/>
  <c r="AP254"/>
  <c r="AC255"/>
  <c r="AP255"/>
  <c r="AC256"/>
  <c r="AP256"/>
  <c r="AC257"/>
  <c r="AP257"/>
  <c r="AC258"/>
  <c r="AP258"/>
  <c r="AC260"/>
  <c r="AP260"/>
  <c r="AC261"/>
  <c r="AP261"/>
  <c r="AC262"/>
  <c r="AP262"/>
  <c r="AC263"/>
  <c r="AP263"/>
  <c r="AC264"/>
  <c r="AP264"/>
  <c r="AC265"/>
  <c r="AP265"/>
  <c r="AC266"/>
  <c r="AP266"/>
  <c r="AC267"/>
  <c r="AP267"/>
  <c r="AC268"/>
  <c r="AP268"/>
  <c r="AC269"/>
  <c r="AP269"/>
  <c r="AC270"/>
  <c r="AP270"/>
  <c r="AC271"/>
  <c r="AP271"/>
  <c r="AC272"/>
  <c r="AP272"/>
  <c r="AC273"/>
  <c r="AP273"/>
  <c r="AC274"/>
  <c r="AP274"/>
  <c r="AC275"/>
  <c r="AP275"/>
  <c r="AC276"/>
  <c r="AP276"/>
  <c r="AC277"/>
  <c r="AP277"/>
  <c r="AC278"/>
  <c r="AP278"/>
  <c r="AU278"/>
  <c r="AC218"/>
  <c r="AP218"/>
  <c r="AC219"/>
  <c r="AP219"/>
  <c r="AC220"/>
  <c r="AP220"/>
  <c r="AC221"/>
  <c r="AP221"/>
  <c r="AC222"/>
  <c r="AP222"/>
  <c r="AC223"/>
  <c r="AP223"/>
  <c r="AC224"/>
  <c r="AP224"/>
  <c r="AC225"/>
  <c r="AP225"/>
  <c r="AC226"/>
  <c r="AP226"/>
  <c r="AC227"/>
  <c r="AP227"/>
  <c r="AC228"/>
  <c r="AP228"/>
  <c r="AC229"/>
  <c r="AP229"/>
  <c r="AC230"/>
  <c r="AP230"/>
  <c r="AC231"/>
  <c r="AP231"/>
  <c r="AC232"/>
  <c r="AP232"/>
  <c r="AC233"/>
  <c r="AP233"/>
  <c r="AC234"/>
  <c r="AP234"/>
  <c r="AC235"/>
  <c r="AP235"/>
  <c r="AC236"/>
  <c r="AP236"/>
  <c r="AC237"/>
  <c r="AP237"/>
  <c r="AC238"/>
  <c r="AP238"/>
  <c r="AC239"/>
  <c r="AP239"/>
  <c r="AC240"/>
  <c r="AP240"/>
  <c r="AC241"/>
  <c r="AP241"/>
  <c r="AC242"/>
  <c r="AP242"/>
  <c r="AC243"/>
  <c r="AP243"/>
  <c r="AC244"/>
  <c r="AP244"/>
  <c r="AC245"/>
  <c r="AP245"/>
  <c r="AC246"/>
  <c r="AP246"/>
  <c r="AC247"/>
  <c r="AP247"/>
  <c r="AC248"/>
  <c r="AP248"/>
  <c r="AU248"/>
  <c r="U216"/>
  <c r="AO216"/>
  <c r="U217"/>
  <c r="AO217"/>
  <c r="U218"/>
  <c r="AO218"/>
  <c r="U219"/>
  <c r="AO219"/>
  <c r="U220"/>
  <c r="AO220"/>
  <c r="U221"/>
  <c r="AO221"/>
  <c r="U222"/>
  <c r="AO222"/>
  <c r="U223"/>
  <c r="AO223"/>
  <c r="U224"/>
  <c r="AO224"/>
  <c r="U225"/>
  <c r="AO225"/>
  <c r="U226"/>
  <c r="AO226"/>
  <c r="U227"/>
  <c r="AO227"/>
  <c r="U228"/>
  <c r="AO228"/>
  <c r="U229"/>
  <c r="AO229"/>
  <c r="U230"/>
  <c r="AO230"/>
  <c r="U231"/>
  <c r="AO231"/>
  <c r="U232"/>
  <c r="AO232"/>
  <c r="U233"/>
  <c r="AO233"/>
  <c r="U234"/>
  <c r="AO234"/>
  <c r="U235"/>
  <c r="AO235"/>
  <c r="U236"/>
  <c r="AO236"/>
  <c r="U237"/>
  <c r="AO237"/>
  <c r="U238"/>
  <c r="AO238"/>
  <c r="U239"/>
  <c r="AO239"/>
  <c r="U240"/>
  <c r="AO240"/>
  <c r="U241"/>
  <c r="AO241"/>
  <c r="U242"/>
  <c r="AO242"/>
  <c r="U243"/>
  <c r="AO243"/>
  <c r="U244"/>
  <c r="AO244"/>
  <c r="U245"/>
  <c r="AO245"/>
  <c r="U246"/>
  <c r="AO246"/>
  <c r="AT246"/>
  <c r="M215"/>
  <c r="AN215"/>
  <c r="M216"/>
  <c r="AN216"/>
  <c r="M217"/>
  <c r="AN217"/>
  <c r="M218"/>
  <c r="AN218"/>
  <c r="M219"/>
  <c r="AN219"/>
  <c r="M220"/>
  <c r="AN220"/>
  <c r="M221"/>
  <c r="AN221"/>
  <c r="M222"/>
  <c r="AN222"/>
  <c r="M223"/>
  <c r="AN223"/>
  <c r="M224"/>
  <c r="AN224"/>
  <c r="M225"/>
  <c r="AN225"/>
  <c r="M226"/>
  <c r="AN226"/>
  <c r="M227"/>
  <c r="AN227"/>
  <c r="M228"/>
  <c r="AN228"/>
  <c r="M229"/>
  <c r="AN229"/>
  <c r="M230"/>
  <c r="AN230"/>
  <c r="M231"/>
  <c r="AN231"/>
  <c r="M232"/>
  <c r="AN232"/>
  <c r="M233"/>
  <c r="AN233"/>
  <c r="M234"/>
  <c r="AN234"/>
  <c r="M235"/>
  <c r="AN235"/>
  <c r="M236"/>
  <c r="AN236"/>
  <c r="M237"/>
  <c r="AN237"/>
  <c r="M238"/>
  <c r="AN238"/>
  <c r="M239"/>
  <c r="AN239"/>
  <c r="M240"/>
  <c r="AN240"/>
  <c r="M241"/>
  <c r="AN241"/>
  <c r="M242"/>
  <c r="AN242"/>
  <c r="M243"/>
  <c r="AN243"/>
  <c r="M244"/>
  <c r="AN244"/>
  <c r="M245"/>
  <c r="AN245"/>
  <c r="AS245"/>
  <c r="U247"/>
  <c r="AO247"/>
  <c r="U248"/>
  <c r="AO248"/>
  <c r="U249"/>
  <c r="AO249"/>
  <c r="U250"/>
  <c r="AO250"/>
  <c r="U251"/>
  <c r="AO251"/>
  <c r="U252"/>
  <c r="AO252"/>
  <c r="U253"/>
  <c r="AO253"/>
  <c r="U254"/>
  <c r="AO254"/>
  <c r="U255"/>
  <c r="AO255"/>
  <c r="U256"/>
  <c r="AO256"/>
  <c r="U257"/>
  <c r="AO257"/>
  <c r="U258"/>
  <c r="AO258"/>
  <c r="U259"/>
  <c r="AO259"/>
  <c r="U260"/>
  <c r="AO260"/>
  <c r="AO261"/>
  <c r="AO262"/>
  <c r="AO263"/>
  <c r="AO264"/>
  <c r="AO265"/>
  <c r="AO266"/>
  <c r="AO267"/>
  <c r="AO268"/>
  <c r="AO269"/>
  <c r="AO270"/>
  <c r="AO271"/>
  <c r="AO272"/>
  <c r="AO273"/>
  <c r="U274"/>
  <c r="AO274"/>
  <c r="U275"/>
  <c r="AO275"/>
  <c r="U276"/>
  <c r="AO276"/>
  <c r="AT276"/>
  <c r="M246"/>
  <c r="AN246"/>
  <c r="M247"/>
  <c r="AN247"/>
  <c r="M248"/>
  <c r="AN248"/>
  <c r="M249"/>
  <c r="AN249"/>
  <c r="M250"/>
  <c r="AN250"/>
  <c r="M251"/>
  <c r="AN251"/>
  <c r="M252"/>
  <c r="AN252"/>
  <c r="M253"/>
  <c r="AN253"/>
  <c r="M254"/>
  <c r="AN254"/>
  <c r="M255"/>
  <c r="AN255"/>
  <c r="M256"/>
  <c r="AN256"/>
  <c r="M257"/>
  <c r="AN257"/>
  <c r="M258"/>
  <c r="AN258"/>
  <c r="M259"/>
  <c r="AN259"/>
  <c r="M260"/>
  <c r="AN260"/>
  <c r="AN261"/>
  <c r="AN262"/>
  <c r="AN263"/>
  <c r="AN264"/>
  <c r="AN265"/>
  <c r="AN266"/>
  <c r="AN267"/>
  <c r="AN268"/>
  <c r="AN269"/>
  <c r="AN270"/>
  <c r="AN271"/>
  <c r="AN272"/>
  <c r="AN273"/>
  <c r="M274"/>
  <c r="AN274"/>
  <c r="M275"/>
  <c r="AN275"/>
  <c r="AS275"/>
  <c r="BA214"/>
  <c r="BB215"/>
  <c r="BC217"/>
  <c r="BA183"/>
  <c r="AX184"/>
  <c r="BB184"/>
  <c r="BC186"/>
  <c r="BD187"/>
  <c r="BA153"/>
  <c r="BB154"/>
  <c r="BC156"/>
  <c r="BD157"/>
  <c r="BA122"/>
  <c r="AX123"/>
  <c r="AY125"/>
  <c r="BB123"/>
  <c r="BC125"/>
  <c r="BD126"/>
  <c r="BA92"/>
  <c r="BB93"/>
  <c r="BC95"/>
  <c r="BD96"/>
  <c r="BD65"/>
  <c r="BB62"/>
  <c r="BC64"/>
  <c r="BD37"/>
  <c r="BC35"/>
  <c r="BB34"/>
  <c r="BA33"/>
  <c r="U185"/>
  <c r="AO185"/>
  <c r="U186"/>
  <c r="AO186"/>
  <c r="U187"/>
  <c r="AO187"/>
  <c r="U188"/>
  <c r="AO188"/>
  <c r="U189"/>
  <c r="AO189"/>
  <c r="U190"/>
  <c r="AO190"/>
  <c r="U191"/>
  <c r="AO191"/>
  <c r="U192"/>
  <c r="AO192"/>
  <c r="U193"/>
  <c r="AO193"/>
  <c r="U194"/>
  <c r="AO194"/>
  <c r="U195"/>
  <c r="AO195"/>
  <c r="U196"/>
  <c r="AO196"/>
  <c r="U197"/>
  <c r="AO197"/>
  <c r="U198"/>
  <c r="AO198"/>
  <c r="U199"/>
  <c r="AO199"/>
  <c r="U200"/>
  <c r="AO200"/>
  <c r="U201"/>
  <c r="AO201"/>
  <c r="U202"/>
  <c r="AO202"/>
  <c r="U203"/>
  <c r="AO203"/>
  <c r="U204"/>
  <c r="AO204"/>
  <c r="U205"/>
  <c r="AO205"/>
  <c r="U206"/>
  <c r="AO206"/>
  <c r="U207"/>
  <c r="AO207"/>
  <c r="U208"/>
  <c r="AO208"/>
  <c r="U209"/>
  <c r="AO209"/>
  <c r="U210"/>
  <c r="AO210"/>
  <c r="U211"/>
  <c r="AO211"/>
  <c r="U212"/>
  <c r="AO212"/>
  <c r="U213"/>
  <c r="AO213"/>
  <c r="U214"/>
  <c r="AO214"/>
  <c r="U215"/>
  <c r="AO215"/>
  <c r="AT215"/>
  <c r="M184"/>
  <c r="AN184"/>
  <c r="M185"/>
  <c r="AN185"/>
  <c r="M186"/>
  <c r="AN186"/>
  <c r="M187"/>
  <c r="AN187"/>
  <c r="M188"/>
  <c r="AN188"/>
  <c r="M189"/>
  <c r="AN189"/>
  <c r="M190"/>
  <c r="AN190"/>
  <c r="M191"/>
  <c r="AN191"/>
  <c r="M192"/>
  <c r="AN192"/>
  <c r="M193"/>
  <c r="AN193"/>
  <c r="M194"/>
  <c r="AN194"/>
  <c r="M195"/>
  <c r="AN195"/>
  <c r="M196"/>
  <c r="AN196"/>
  <c r="M197"/>
  <c r="AN197"/>
  <c r="M198"/>
  <c r="AN198"/>
  <c r="M199"/>
  <c r="AN199"/>
  <c r="M200"/>
  <c r="AN200"/>
  <c r="M201"/>
  <c r="AN201"/>
  <c r="M202"/>
  <c r="AN202"/>
  <c r="M203"/>
  <c r="AN203"/>
  <c r="M204"/>
  <c r="AN204"/>
  <c r="M205"/>
  <c r="AN205"/>
  <c r="M206"/>
  <c r="AN206"/>
  <c r="M207"/>
  <c r="AN207"/>
  <c r="M208"/>
  <c r="AN208"/>
  <c r="M209"/>
  <c r="AN209"/>
  <c r="M210"/>
  <c r="AN210"/>
  <c r="M211"/>
  <c r="AN211"/>
  <c r="M212"/>
  <c r="AN212"/>
  <c r="M213"/>
  <c r="AN213"/>
  <c r="M214"/>
  <c r="AN214"/>
  <c r="AS214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E371"/>
  <c r="AK7"/>
  <c r="AJ8"/>
  <c r="AK8"/>
  <c r="AJ9"/>
  <c r="AK9"/>
  <c r="AJ10"/>
  <c r="AK10"/>
  <c r="AJ11"/>
  <c r="AK11"/>
  <c r="AJ12"/>
  <c r="AK12"/>
  <c r="AJ13"/>
  <c r="AK13"/>
  <c r="AJ14"/>
  <c r="AK14"/>
  <c r="AJ15"/>
  <c r="AK15"/>
  <c r="AJ16"/>
  <c r="AK16"/>
  <c r="AJ17"/>
  <c r="AK17"/>
  <c r="AJ18"/>
  <c r="AK18"/>
  <c r="AJ19"/>
  <c r="AK19"/>
  <c r="AJ20"/>
  <c r="AK20"/>
  <c r="AJ21"/>
  <c r="AK21"/>
  <c r="AJ22"/>
  <c r="AK22"/>
  <c r="AJ23"/>
  <c r="AK23"/>
  <c r="AJ24"/>
  <c r="AK24"/>
  <c r="AJ25"/>
  <c r="AK25"/>
  <c r="AJ26"/>
  <c r="AK26"/>
  <c r="AJ27"/>
  <c r="AK27"/>
  <c r="AJ29"/>
  <c r="AK29"/>
  <c r="AJ30"/>
  <c r="AK30"/>
  <c r="AJ31"/>
  <c r="AK31"/>
  <c r="AJ32"/>
  <c r="AK32"/>
  <c r="AJ33"/>
  <c r="AK33"/>
  <c r="AJ34"/>
  <c r="AK34"/>
  <c r="AJ35"/>
  <c r="AK35"/>
  <c r="AJ37"/>
  <c r="AK37"/>
  <c r="AJ38"/>
  <c r="AK38"/>
  <c r="AJ39"/>
  <c r="AK39"/>
  <c r="AJ40"/>
  <c r="AK40"/>
  <c r="AJ42"/>
  <c r="AK42"/>
  <c r="AJ44"/>
  <c r="AK44"/>
  <c r="AJ45"/>
  <c r="AK45"/>
  <c r="AJ46"/>
  <c r="AK46"/>
  <c r="AJ47"/>
  <c r="AK47"/>
  <c r="AJ48"/>
  <c r="AK48"/>
  <c r="AJ49"/>
  <c r="AK49"/>
  <c r="AJ50"/>
  <c r="AK50"/>
  <c r="AJ51"/>
  <c r="AK51"/>
  <c r="AJ52"/>
  <c r="AK52"/>
  <c r="AJ53"/>
  <c r="AK53"/>
  <c r="AJ54"/>
  <c r="AK54"/>
  <c r="AJ55"/>
  <c r="AK55"/>
  <c r="AJ56"/>
  <c r="AK56"/>
  <c r="AJ57"/>
  <c r="AK57"/>
  <c r="AJ58"/>
  <c r="AK58"/>
  <c r="AJ59"/>
  <c r="AK59"/>
  <c r="AJ60"/>
  <c r="AK60"/>
  <c r="AJ61"/>
  <c r="AK61"/>
  <c r="AJ62"/>
  <c r="AK62"/>
  <c r="AJ63"/>
  <c r="AK63"/>
  <c r="AJ64"/>
  <c r="AK64"/>
  <c r="AJ65"/>
  <c r="AK65"/>
  <c r="AJ66"/>
  <c r="AK66"/>
  <c r="AJ67"/>
  <c r="AK67"/>
  <c r="AJ68"/>
  <c r="AK68"/>
  <c r="AJ69"/>
  <c r="AK69"/>
  <c r="AJ70"/>
  <c r="AK70"/>
  <c r="AJ71"/>
  <c r="AK71"/>
  <c r="AJ72"/>
  <c r="AK72"/>
  <c r="AJ73"/>
  <c r="AK73"/>
  <c r="AJ74"/>
  <c r="AK74"/>
  <c r="AJ75"/>
  <c r="AK75"/>
  <c r="AJ76"/>
  <c r="AK76"/>
  <c r="AJ77"/>
  <c r="AK77"/>
  <c r="AJ78"/>
  <c r="AK78"/>
  <c r="AJ79"/>
  <c r="AK79"/>
  <c r="AJ80"/>
  <c r="AK80"/>
  <c r="AJ81"/>
  <c r="AK81"/>
  <c r="AJ82"/>
  <c r="AK82"/>
  <c r="AJ83"/>
  <c r="AK83"/>
  <c r="AJ84"/>
  <c r="AK84"/>
  <c r="AJ85"/>
  <c r="AK85"/>
  <c r="AJ86"/>
  <c r="AK86"/>
  <c r="AJ87"/>
  <c r="AK87"/>
  <c r="AJ88"/>
  <c r="AK88"/>
  <c r="AJ89"/>
  <c r="AK89"/>
  <c r="AJ90"/>
  <c r="AK90"/>
  <c r="AJ91"/>
  <c r="AK91"/>
  <c r="AJ92"/>
  <c r="AK92"/>
  <c r="AJ93"/>
  <c r="AK93"/>
  <c r="AJ94"/>
  <c r="AK94"/>
  <c r="AJ95"/>
  <c r="AK95"/>
  <c r="AJ96"/>
  <c r="AK96"/>
  <c r="AJ97"/>
  <c r="AK97"/>
  <c r="AJ98"/>
  <c r="AK98"/>
  <c r="AJ99"/>
  <c r="AK99"/>
  <c r="AJ100"/>
  <c r="AK100"/>
  <c r="AJ101"/>
  <c r="AK101"/>
  <c r="AJ102"/>
  <c r="AK102"/>
  <c r="AJ103"/>
  <c r="AK103"/>
  <c r="AJ104"/>
  <c r="AK104"/>
  <c r="AJ105"/>
  <c r="AK105"/>
  <c r="AJ106"/>
  <c r="AK106"/>
  <c r="AJ107"/>
  <c r="AK107"/>
  <c r="AJ108"/>
  <c r="AK108"/>
  <c r="AJ109"/>
  <c r="AK109"/>
  <c r="AJ110"/>
  <c r="AK110"/>
  <c r="AJ111"/>
  <c r="AK111"/>
  <c r="AJ112"/>
  <c r="AK112"/>
  <c r="AJ113"/>
  <c r="AK113"/>
  <c r="AJ114"/>
  <c r="AK114"/>
  <c r="AJ115"/>
  <c r="AK115"/>
  <c r="AJ116"/>
  <c r="AK116"/>
  <c r="AJ117"/>
  <c r="AK117"/>
  <c r="AJ118"/>
  <c r="AK118"/>
  <c r="AJ119"/>
  <c r="AK119"/>
  <c r="AJ120"/>
  <c r="AK120"/>
  <c r="AJ121"/>
  <c r="AK121"/>
  <c r="AJ123"/>
  <c r="AK123"/>
  <c r="AJ124"/>
  <c r="AK124"/>
  <c r="AJ128"/>
  <c r="AK128"/>
  <c r="AJ129"/>
  <c r="AK129"/>
  <c r="AJ130"/>
  <c r="AK130"/>
  <c r="AJ131"/>
  <c r="AK131"/>
  <c r="AJ132"/>
  <c r="AK132"/>
  <c r="AJ133"/>
  <c r="AK133"/>
  <c r="AJ134"/>
  <c r="AK134"/>
  <c r="AJ135"/>
  <c r="AK135"/>
  <c r="AJ136"/>
  <c r="AK136"/>
  <c r="AJ137"/>
  <c r="AK137"/>
  <c r="AJ138"/>
  <c r="AK138"/>
  <c r="AJ139"/>
  <c r="AK139"/>
  <c r="AJ140"/>
  <c r="AK140"/>
  <c r="AJ141"/>
  <c r="AK141"/>
  <c r="AJ142"/>
  <c r="AK142"/>
  <c r="AJ143"/>
  <c r="AK143"/>
  <c r="AJ144"/>
  <c r="AK144"/>
  <c r="AJ145"/>
  <c r="AK145"/>
  <c r="AJ146"/>
  <c r="AK146"/>
  <c r="AJ147"/>
  <c r="AK147"/>
  <c r="AJ148"/>
  <c r="AK148"/>
  <c r="AJ149"/>
  <c r="AK149"/>
  <c r="AJ150"/>
  <c r="AK150"/>
  <c r="AJ151"/>
  <c r="AK151"/>
  <c r="AJ152"/>
  <c r="AK152"/>
  <c r="AJ153"/>
  <c r="AK153"/>
  <c r="AJ154"/>
  <c r="AK154"/>
  <c r="AJ155"/>
  <c r="AK155"/>
  <c r="AJ156"/>
  <c r="AK156"/>
  <c r="AJ157"/>
  <c r="AK157"/>
  <c r="AJ158"/>
  <c r="AK158"/>
  <c r="AJ159"/>
  <c r="AK159"/>
  <c r="AJ160"/>
  <c r="AK160"/>
  <c r="AJ161"/>
  <c r="AK161"/>
  <c r="AJ162"/>
  <c r="AK162"/>
  <c r="AJ163"/>
  <c r="AK163"/>
  <c r="AJ164"/>
  <c r="AK164"/>
  <c r="AJ165"/>
  <c r="AK165"/>
  <c r="AJ166"/>
  <c r="AK166"/>
  <c r="AJ167"/>
  <c r="AK167"/>
  <c r="AJ168"/>
  <c r="AK168"/>
  <c r="AJ169"/>
  <c r="AK169"/>
  <c r="AJ170"/>
  <c r="AK170"/>
  <c r="AJ171"/>
  <c r="AK171"/>
  <c r="AJ172"/>
  <c r="AK172"/>
  <c r="AJ173"/>
  <c r="AK173"/>
  <c r="AJ174"/>
  <c r="AK174"/>
  <c r="AJ175"/>
  <c r="AK175"/>
  <c r="AJ176"/>
  <c r="AK176"/>
  <c r="AJ177"/>
  <c r="AK177"/>
  <c r="AJ178"/>
  <c r="AK178"/>
  <c r="AJ179"/>
  <c r="AK179"/>
  <c r="AJ180"/>
  <c r="AK180"/>
  <c r="AJ181"/>
  <c r="AK181"/>
  <c r="AJ182"/>
  <c r="AK182"/>
  <c r="AJ183"/>
  <c r="AK183"/>
  <c r="AJ184"/>
  <c r="AK184"/>
  <c r="AJ185"/>
  <c r="AK185"/>
  <c r="AJ186"/>
  <c r="AK186"/>
  <c r="AJ187"/>
  <c r="AK187"/>
  <c r="AK374"/>
  <c r="AJ28"/>
  <c r="AJ36"/>
  <c r="AJ41"/>
  <c r="AJ43"/>
  <c r="AJ122"/>
  <c r="AJ125"/>
  <c r="AJ126"/>
  <c r="AJ127"/>
  <c r="AJ374"/>
  <c r="AI374"/>
  <c r="AH37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G374"/>
  <c r="AH375"/>
  <c r="AI376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Q186"/>
  <c r="AQ187"/>
  <c r="AV187"/>
  <c r="AC480"/>
  <c r="AQ128"/>
  <c r="AQ129"/>
  <c r="AQ130"/>
  <c r="AQ131"/>
  <c r="AQ132"/>
  <c r="AQ133"/>
  <c r="AQ134"/>
  <c r="AQ127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V157"/>
  <c r="AC479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3"/>
  <c r="AQ124"/>
  <c r="AQ122"/>
  <c r="AQ125"/>
  <c r="AQ126"/>
  <c r="AV126"/>
  <c r="AC478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V96"/>
  <c r="AC477"/>
  <c r="AQ37"/>
  <c r="AQ38"/>
  <c r="AQ39"/>
  <c r="AQ40"/>
  <c r="AQ42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41"/>
  <c r="AQ43"/>
  <c r="AV65"/>
  <c r="AC47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9"/>
  <c r="AQ30"/>
  <c r="AQ31"/>
  <c r="AQ32"/>
  <c r="AQ33"/>
  <c r="AQ34"/>
  <c r="AQ35"/>
  <c r="AQ28"/>
  <c r="AQ36"/>
  <c r="AV37"/>
  <c r="AC475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O173"/>
  <c r="AO174"/>
  <c r="AO175"/>
  <c r="AO176"/>
  <c r="AO177"/>
  <c r="AO178"/>
  <c r="AO179"/>
  <c r="AO180"/>
  <c r="AO181"/>
  <c r="AO182"/>
  <c r="AO183"/>
  <c r="AO184"/>
  <c r="AT184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S18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T154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S15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T123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S12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T93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S92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T62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S61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T3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S33"/>
  <c r="Y374"/>
  <c r="Z374"/>
  <c r="Z375"/>
  <c r="AA374"/>
  <c r="AA376"/>
  <c r="Q374"/>
  <c r="R374"/>
  <c r="R375"/>
  <c r="S374"/>
  <c r="S376"/>
  <c r="AE370"/>
  <c r="AE369"/>
  <c r="AE368"/>
  <c r="AE367"/>
  <c r="AE366"/>
  <c r="AE365"/>
  <c r="AE364"/>
  <c r="AE363"/>
  <c r="AE362"/>
  <c r="AE361"/>
  <c r="AE360"/>
  <c r="AE359"/>
  <c r="AE358"/>
  <c r="AE357"/>
  <c r="AE356"/>
  <c r="AE355"/>
  <c r="AE354"/>
  <c r="AE353"/>
  <c r="AE352"/>
  <c r="AE351"/>
  <c r="AE350"/>
  <c r="AE349"/>
  <c r="AE348"/>
  <c r="AE347"/>
  <c r="AE346"/>
  <c r="AE345"/>
  <c r="AE344"/>
  <c r="AE343"/>
  <c r="AE342"/>
  <c r="AE341"/>
  <c r="AE340"/>
  <c r="AE339"/>
  <c r="AE338"/>
  <c r="AE337"/>
  <c r="AE336"/>
  <c r="AE335"/>
  <c r="AE334"/>
  <c r="AE333"/>
  <c r="AE332"/>
  <c r="AE331"/>
  <c r="AE330"/>
  <c r="AE329"/>
  <c r="AE328"/>
  <c r="AE327"/>
  <c r="AE326"/>
  <c r="AE325"/>
  <c r="AE324"/>
  <c r="AE323"/>
  <c r="AE322"/>
  <c r="AE321"/>
  <c r="AE320"/>
  <c r="AE319"/>
  <c r="AE318"/>
  <c r="AE317"/>
  <c r="AE316"/>
  <c r="AE315"/>
  <c r="AE314"/>
  <c r="AE313"/>
  <c r="AE312"/>
  <c r="AE311"/>
  <c r="AE310"/>
  <c r="AE309"/>
  <c r="AE308"/>
  <c r="AE307"/>
  <c r="AE306"/>
  <c r="AE305"/>
  <c r="AE304"/>
  <c r="AE303"/>
  <c r="AE302"/>
  <c r="AE301"/>
  <c r="AE300"/>
  <c r="AE299"/>
  <c r="AE298"/>
  <c r="AE297"/>
  <c r="AE296"/>
  <c r="AE295"/>
  <c r="AE294"/>
  <c r="AE293"/>
  <c r="AE292"/>
  <c r="AE291"/>
  <c r="AE290"/>
  <c r="AE289"/>
  <c r="AE288"/>
  <c r="AE287"/>
  <c r="AE286"/>
  <c r="AE285"/>
  <c r="AE284"/>
  <c r="AE283"/>
  <c r="AE282"/>
  <c r="AE281"/>
  <c r="AE280"/>
  <c r="AE279"/>
  <c r="AE278"/>
  <c r="AE277"/>
  <c r="AE276"/>
  <c r="AE275"/>
  <c r="AE274"/>
  <c r="AE273"/>
  <c r="AE272"/>
  <c r="AE271"/>
  <c r="AE270"/>
  <c r="AE269"/>
  <c r="AE268"/>
  <c r="AE267"/>
  <c r="AE266"/>
  <c r="AE265"/>
  <c r="AE264"/>
  <c r="AE263"/>
  <c r="AE262"/>
  <c r="AE261"/>
  <c r="AE260"/>
  <c r="AE259"/>
  <c r="AE258"/>
  <c r="AE257"/>
  <c r="AE256"/>
  <c r="AE255"/>
  <c r="AE254"/>
  <c r="AE253"/>
  <c r="AE252"/>
  <c r="AE251"/>
  <c r="AE250"/>
  <c r="AE249"/>
  <c r="AE248"/>
  <c r="AE247"/>
  <c r="AE246"/>
  <c r="AE245"/>
  <c r="AE244"/>
  <c r="AE243"/>
  <c r="AE242"/>
  <c r="AE241"/>
  <c r="AE240"/>
  <c r="AE239"/>
  <c r="AE238"/>
  <c r="AE237"/>
  <c r="AE236"/>
  <c r="AE235"/>
  <c r="AE234"/>
  <c r="AE233"/>
  <c r="AE232"/>
  <c r="AE231"/>
  <c r="AE230"/>
  <c r="AE229"/>
  <c r="AE228"/>
  <c r="AE227"/>
  <c r="AE226"/>
  <c r="AE225"/>
  <c r="AE224"/>
  <c r="AE223"/>
  <c r="AE222"/>
  <c r="AE221"/>
  <c r="AE220"/>
  <c r="AE219"/>
  <c r="AE218"/>
  <c r="AE217"/>
  <c r="AE216"/>
  <c r="AE215"/>
  <c r="AE214"/>
  <c r="AE213"/>
  <c r="AE212"/>
  <c r="AE211"/>
  <c r="AE210"/>
  <c r="AE209"/>
  <c r="AE208"/>
  <c r="AE207"/>
  <c r="AE206"/>
  <c r="AE205"/>
  <c r="AE204"/>
  <c r="AE203"/>
  <c r="AE202"/>
  <c r="AE201"/>
  <c r="AE200"/>
  <c r="AE199"/>
  <c r="AE198"/>
  <c r="AE197"/>
  <c r="AE196"/>
  <c r="AE195"/>
  <c r="AE194"/>
  <c r="AE193"/>
  <c r="AE192"/>
  <c r="AE191"/>
  <c r="AE190"/>
  <c r="AE189"/>
  <c r="AE188"/>
  <c r="AE187"/>
  <c r="AE186"/>
  <c r="AE185"/>
  <c r="AE184"/>
  <c r="AE183"/>
  <c r="AE182"/>
  <c r="AE181"/>
  <c r="AE180"/>
  <c r="AE179"/>
  <c r="AE178"/>
  <c r="AE177"/>
  <c r="AE176"/>
  <c r="AE175"/>
  <c r="AE174"/>
  <c r="AE173"/>
  <c r="AE172"/>
  <c r="AE171"/>
  <c r="AE170"/>
  <c r="AE169"/>
  <c r="AE168"/>
  <c r="AE167"/>
  <c r="AE166"/>
  <c r="AE165"/>
  <c r="AE164"/>
  <c r="AE163"/>
  <c r="AE162"/>
  <c r="AE161"/>
  <c r="AE160"/>
  <c r="AE159"/>
  <c r="AE158"/>
  <c r="AE157"/>
  <c r="AE156"/>
  <c r="AE155"/>
  <c r="AE154"/>
  <c r="AE153"/>
  <c r="AE152"/>
  <c r="AE151"/>
  <c r="AE150"/>
  <c r="AE149"/>
  <c r="AE148"/>
  <c r="AE147"/>
  <c r="AE146"/>
  <c r="AE145"/>
  <c r="AE144"/>
  <c r="AE143"/>
  <c r="AE142"/>
  <c r="AE141"/>
  <c r="AE140"/>
  <c r="AE139"/>
  <c r="AE138"/>
  <c r="AE137"/>
  <c r="AE136"/>
  <c r="AE135"/>
  <c r="AE134"/>
  <c r="AE133"/>
  <c r="AE132"/>
  <c r="AE131"/>
  <c r="AE130"/>
  <c r="AE129"/>
  <c r="AE128"/>
  <c r="AE127"/>
  <c r="AE126"/>
  <c r="AE125"/>
  <c r="AE124"/>
  <c r="AE123"/>
  <c r="AE122"/>
  <c r="AE121"/>
  <c r="AE120"/>
  <c r="AE119"/>
  <c r="AE118"/>
  <c r="AE117"/>
  <c r="AE116"/>
  <c r="AE115"/>
  <c r="AE114"/>
  <c r="AE113"/>
  <c r="AE112"/>
  <c r="AE111"/>
  <c r="AE110"/>
  <c r="AE109"/>
  <c r="AE108"/>
  <c r="AE107"/>
  <c r="AE106"/>
  <c r="AE105"/>
  <c r="AE104"/>
  <c r="AE103"/>
  <c r="AE102"/>
  <c r="AE101"/>
  <c r="AE100"/>
  <c r="AE99"/>
  <c r="AE98"/>
  <c r="AE97"/>
  <c r="AE96"/>
  <c r="AE95"/>
  <c r="AE94"/>
  <c r="AE93"/>
  <c r="AE92"/>
  <c r="AE91"/>
  <c r="AE90"/>
  <c r="AE89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8"/>
  <c r="AE7"/>
  <c r="AE9"/>
  <c r="A1352" i="2"/>
  <c r="A1353"/>
  <c r="A1354"/>
  <c r="A1355"/>
  <c r="A1356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B374" i="4"/>
  <c r="AC186"/>
  <c r="AC187"/>
  <c r="AC188"/>
  <c r="AC189"/>
  <c r="AC190"/>
  <c r="AC191"/>
  <c r="AC192"/>
  <c r="AC193"/>
  <c r="AC194"/>
  <c r="AC195"/>
  <c r="AC196"/>
  <c r="AC197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374"/>
  <c r="M1174" i="2"/>
  <c r="N1174"/>
  <c r="O1174"/>
  <c r="P1174"/>
  <c r="P1083"/>
  <c r="AB483" i="4"/>
  <c r="AB482"/>
  <c r="AP187"/>
  <c r="AP188"/>
  <c r="AP189"/>
  <c r="AP190"/>
  <c r="AP191"/>
  <c r="AP192"/>
  <c r="AP193"/>
  <c r="AP194"/>
  <c r="AP195"/>
  <c r="AP196"/>
  <c r="AP197"/>
  <c r="AP199"/>
  <c r="AP200"/>
  <c r="AP201"/>
  <c r="AP202"/>
  <c r="AP203"/>
  <c r="AP204"/>
  <c r="AP205"/>
  <c r="AP206"/>
  <c r="AP207"/>
  <c r="AP208"/>
  <c r="AP209"/>
  <c r="AP210"/>
  <c r="AP211"/>
  <c r="AP212"/>
  <c r="AP213"/>
  <c r="AP214"/>
  <c r="AP215"/>
  <c r="AP216"/>
  <c r="AP217"/>
  <c r="AU217"/>
  <c r="AB481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P173"/>
  <c r="AP174"/>
  <c r="AP175"/>
  <c r="AP176"/>
  <c r="AP177"/>
  <c r="AP178"/>
  <c r="AP179"/>
  <c r="AP180"/>
  <c r="AP181"/>
  <c r="AP182"/>
  <c r="AP183"/>
  <c r="AP184"/>
  <c r="AP185"/>
  <c r="AP186"/>
  <c r="AU186"/>
  <c r="AB480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U156"/>
  <c r="AB479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U125"/>
  <c r="AB478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U95"/>
  <c r="AB477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U64"/>
  <c r="AB476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U35"/>
  <c r="AB475"/>
  <c r="AA483"/>
  <c r="AA482"/>
  <c r="AA481"/>
  <c r="AA480"/>
  <c r="AA479"/>
  <c r="AA478"/>
  <c r="AA477"/>
  <c r="AA476"/>
  <c r="AA475"/>
  <c r="Z475"/>
  <c r="Z476"/>
  <c r="Z477"/>
  <c r="Z478"/>
  <c r="Z479"/>
  <c r="Z480"/>
  <c r="Z481"/>
  <c r="Z482"/>
  <c r="Z483"/>
  <c r="Z484"/>
  <c r="AO369"/>
  <c r="AO370"/>
  <c r="AA486"/>
  <c r="AN368"/>
  <c r="AN369"/>
  <c r="AN370"/>
  <c r="Z486"/>
  <c r="U4"/>
  <c r="U374"/>
  <c r="T374"/>
  <c r="M4"/>
  <c r="M374"/>
  <c r="L374"/>
  <c r="I374"/>
  <c r="J374"/>
  <c r="J375"/>
  <c r="K374"/>
  <c r="K376"/>
  <c r="N374"/>
  <c r="V374"/>
  <c r="AD37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X370"/>
  <c r="X369"/>
  <c r="X368"/>
  <c r="X367"/>
  <c r="X366"/>
  <c r="X365"/>
  <c r="X364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1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3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74"/>
  <c r="X273"/>
  <c r="X272"/>
  <c r="X271"/>
  <c r="X270"/>
  <c r="X269"/>
  <c r="X268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J1096" i="2"/>
  <c r="I1096"/>
  <c r="H1096"/>
  <c r="G1096"/>
  <c r="J1124"/>
  <c r="I1124"/>
  <c r="H1124"/>
  <c r="G1124"/>
  <c r="J1170"/>
  <c r="I1170"/>
  <c r="H1170"/>
  <c r="G1170"/>
  <c r="J1148"/>
  <c r="I1148"/>
  <c r="H1148"/>
  <c r="G1148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N352"/>
  <c r="M352"/>
  <c r="V352"/>
  <c r="N353"/>
  <c r="M353"/>
  <c r="V353"/>
  <c r="N354"/>
  <c r="M354"/>
  <c r="V354"/>
  <c r="V350"/>
  <c r="V357"/>
  <c r="V360"/>
  <c r="V356"/>
  <c r="V359"/>
  <c r="T354"/>
  <c r="T353"/>
  <c r="T357"/>
  <c r="T360"/>
  <c r="T352"/>
  <c r="T356"/>
  <c r="T359"/>
  <c r="O354"/>
  <c r="O352"/>
  <c r="O362"/>
  <c r="R354"/>
  <c r="O353"/>
  <c r="R353"/>
  <c r="R352"/>
  <c r="P354"/>
  <c r="P353"/>
  <c r="P357"/>
  <c r="P360"/>
  <c r="O357"/>
  <c r="O360"/>
  <c r="N357"/>
  <c r="N360"/>
  <c r="M357"/>
  <c r="M360"/>
  <c r="P352"/>
  <c r="P356"/>
  <c r="P359"/>
  <c r="O356"/>
  <c r="O359"/>
  <c r="N356"/>
  <c r="N359"/>
  <c r="M356"/>
  <c r="M359"/>
  <c r="J1073"/>
  <c r="I1073"/>
  <c r="H1073"/>
  <c r="G1073"/>
  <c r="J1052"/>
  <c r="I1052"/>
  <c r="H1052"/>
  <c r="G1052"/>
  <c r="J1031"/>
  <c r="I1031"/>
  <c r="H1031"/>
  <c r="G1031"/>
  <c r="J1008"/>
  <c r="I1008"/>
  <c r="H1008"/>
  <c r="G1008"/>
  <c r="J962"/>
  <c r="I962"/>
  <c r="H962"/>
  <c r="G962"/>
  <c r="J987"/>
  <c r="I987"/>
  <c r="H987"/>
  <c r="G987"/>
  <c r="J940"/>
  <c r="I940"/>
  <c r="H940"/>
  <c r="G940"/>
  <c r="J917"/>
  <c r="I917"/>
  <c r="H917"/>
  <c r="G917"/>
  <c r="J810"/>
  <c r="I810"/>
  <c r="H810"/>
  <c r="G810"/>
  <c r="J444"/>
  <c r="I444"/>
  <c r="H444"/>
  <c r="G444"/>
  <c r="J843"/>
  <c r="I843"/>
  <c r="H843"/>
  <c r="G843"/>
  <c r="J893"/>
  <c r="I893"/>
  <c r="H893"/>
  <c r="G893"/>
  <c r="J868"/>
  <c r="I868"/>
  <c r="H868"/>
  <c r="G868"/>
  <c r="G816"/>
  <c r="J816"/>
  <c r="G25"/>
  <c r="H25"/>
  <c r="G53"/>
  <c r="H53"/>
  <c r="G84"/>
  <c r="H84"/>
  <c r="G114"/>
  <c r="H114"/>
  <c r="G140"/>
  <c r="H140"/>
  <c r="G171"/>
  <c r="H171"/>
  <c r="G200"/>
  <c r="H200"/>
  <c r="G228"/>
  <c r="H228"/>
  <c r="G255"/>
  <c r="H255"/>
  <c r="G277"/>
  <c r="H277"/>
  <c r="G305"/>
  <c r="H305"/>
  <c r="G329"/>
  <c r="H329"/>
  <c r="G364"/>
  <c r="H364"/>
  <c r="G392"/>
  <c r="H392"/>
  <c r="G417"/>
  <c r="H417"/>
  <c r="G448"/>
  <c r="H448"/>
  <c r="G467"/>
  <c r="H467"/>
  <c r="G501"/>
  <c r="H501"/>
  <c r="G529"/>
  <c r="H529"/>
  <c r="G555"/>
  <c r="H555"/>
  <c r="G581"/>
  <c r="H581"/>
  <c r="G604"/>
  <c r="H604"/>
  <c r="G627"/>
  <c r="H627"/>
  <c r="G646"/>
  <c r="H646"/>
  <c r="G669"/>
  <c r="H669"/>
  <c r="G690"/>
  <c r="H690"/>
  <c r="G718"/>
  <c r="H718"/>
  <c r="G744"/>
  <c r="H744"/>
  <c r="G766"/>
  <c r="H766"/>
  <c r="G791"/>
  <c r="H791"/>
  <c r="H816"/>
  <c r="J25"/>
  <c r="I25"/>
  <c r="J53"/>
  <c r="I53"/>
  <c r="J84"/>
  <c r="I84"/>
  <c r="J114"/>
  <c r="I114"/>
  <c r="J140"/>
  <c r="I140"/>
  <c r="J171"/>
  <c r="I171"/>
  <c r="J200"/>
  <c r="I200"/>
  <c r="J228"/>
  <c r="I228"/>
  <c r="J255"/>
  <c r="I255"/>
  <c r="J277"/>
  <c r="I277"/>
  <c r="J305"/>
  <c r="I305"/>
  <c r="J329"/>
  <c r="I329"/>
  <c r="J364"/>
  <c r="I364"/>
  <c r="J392"/>
  <c r="I392"/>
  <c r="J417"/>
  <c r="I417"/>
  <c r="J448"/>
  <c r="I448"/>
  <c r="J467"/>
  <c r="I467"/>
  <c r="J501"/>
  <c r="I501"/>
  <c r="J529"/>
  <c r="I529"/>
  <c r="J555"/>
  <c r="I555"/>
  <c r="J581"/>
  <c r="I581"/>
  <c r="J604"/>
  <c r="I604"/>
  <c r="J627"/>
  <c r="I627"/>
  <c r="J646"/>
  <c r="I646"/>
  <c r="J669"/>
  <c r="I669"/>
  <c r="J690"/>
  <c r="I690"/>
  <c r="J718"/>
  <c r="I718"/>
  <c r="J744"/>
  <c r="I744"/>
  <c r="J766"/>
  <c r="I766"/>
  <c r="J791"/>
  <c r="I791"/>
  <c r="I816"/>
</calcChain>
</file>

<file path=xl/sharedStrings.xml><?xml version="1.0" encoding="utf-8"?>
<sst xmlns="http://schemas.openxmlformats.org/spreadsheetml/2006/main" count="512" uniqueCount="67">
  <si>
    <t>Date</t>
  </si>
  <si>
    <t>2015-2016</t>
  </si>
  <si>
    <t>2013-2014</t>
  </si>
  <si>
    <t>HI Vehicles</t>
  </si>
  <si>
    <t>ML Vehicles</t>
  </si>
  <si>
    <t># of trips</t>
  </si>
  <si>
    <t>Capt.s Hr.s</t>
  </si>
  <si>
    <t>2014-2015</t>
  </si>
  <si>
    <t>Budget year</t>
  </si>
  <si>
    <t>13-14/14-15</t>
  </si>
  <si>
    <t>14-15/16-16</t>
  </si>
  <si>
    <t>Sch. Runs</t>
  </si>
  <si>
    <t>Shuttles</t>
  </si>
  <si>
    <t>Friday</t>
  </si>
  <si>
    <t>Saturday</t>
  </si>
  <si>
    <t>Sunday</t>
  </si>
  <si>
    <t>Monday</t>
  </si>
  <si>
    <t>Wednesday</t>
  </si>
  <si>
    <t>Thursday</t>
  </si>
  <si>
    <t>Tuesday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</si>
  <si>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</si>
  <si>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</si>
  <si>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</si>
  <si>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</si>
  <si>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</si>
  <si>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</si>
  <si>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</si>
  <si>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</si>
  <si>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</si>
  <si>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</si>
  <si>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</si>
  <si>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</si>
  <si>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# per trips</t>
  </si>
  <si>
    <t>Mainland Vehicles</t>
  </si>
  <si>
    <t>Captians Hours</t>
  </si>
  <si>
    <t>SHUTTLES</t>
  </si>
  <si>
    <t>ISALND VEHICLES</t>
  </si>
  <si>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</si>
  <si>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</si>
  <si>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</si>
  <si>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</si>
  <si>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</si>
  <si>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</si>
  <si>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</si>
  <si>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</si>
  <si>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</si>
  <si>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</si>
  <si>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</si>
  <si>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</si>
  <si>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MAINLINE VECHILES</t>
  </si>
  <si>
    <t>CAPTAINS HOURS</t>
  </si>
  <si>
    <t>2013/2014</t>
  </si>
  <si>
    <t>2014/2015</t>
  </si>
  <si>
    <t>2015/2016</t>
  </si>
  <si>
    <t>2016/2017</t>
  </si>
  <si>
    <t>TOTALS</t>
  </si>
  <si>
    <t>FULL YEAR TOTALS</t>
  </si>
  <si>
    <t>TWO YEAR CHANGE</t>
  </si>
  <si>
    <t>ONE YEAR CHANGE</t>
  </si>
  <si>
    <t>2018 forecast 1 year increase</t>
  </si>
  <si>
    <t>2018 forecast 2 year increase</t>
  </si>
  <si>
    <t>two year change</t>
  </si>
  <si>
    <t>vechicles per run % increase</t>
  </si>
  <si>
    <t>one year change</t>
  </si>
  <si>
    <t>Two year change</t>
  </si>
  <si>
    <t>Total traffic by Year</t>
  </si>
  <si>
    <t xml:space="preserve">Total Vehciles 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</si>
</sst>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164" formatCode="[$-F800]dddd\,\ mmmm\ dd\,\ yyyy"/>
    <numFmt numFmtId="165" formatCode="0.0%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b/>
      <sz val="20"/>
      <color theme="1"/>
      <name val="Calibri"/>
      <scheme val="minor"/>
    </font>
    <font>
      <b/>
      <i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0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2" fontId="0" fillId="0" borderId="0" xfId="0" applyNumberFormat="1"/>
    <xf numFmtId="14" fontId="0" fillId="2" borderId="0" xfId="0" applyNumberFormat="1" applyFill="1"/>
    <xf numFmtId="14" fontId="0" fillId="0" borderId="0" xfId="0" applyNumberFormat="1"/>
    <xf numFmtId="14" fontId="0" fillId="3" borderId="0" xfId="0" applyNumberFormat="1" applyFill="1"/>
    <xf numFmtId="14" fontId="0" fillId="0" borderId="0" xfId="0" applyNumberFormat="1" applyFill="1"/>
    <xf numFmtId="0" fontId="0" fillId="0" borderId="0" xfId="0" applyFill="1"/>
    <xf numFmtId="10" fontId="0" fillId="0" borderId="0" xfId="0" applyNumberFormat="1"/>
    <xf numFmtId="164" fontId="0" fillId="0" borderId="0" xfId="0" applyNumberFormat="1" applyFill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textRotation="90"/>
    </xf>
    <xf numFmtId="0" fontId="0" fillId="0" borderId="0" xfId="0" applyFill="1" applyAlignment="1">
      <alignment textRotation="90"/>
    </xf>
    <xf numFmtId="14" fontId="0" fillId="0" borderId="0" xfId="0" applyNumberFormat="1" applyAlignment="1">
      <alignment textRotation="90"/>
    </xf>
    <xf numFmtId="0" fontId="0" fillId="3" borderId="0" xfId="0" applyFill="1"/>
    <xf numFmtId="164" fontId="0" fillId="3" borderId="0" xfId="0" applyNumberFormat="1" applyFill="1"/>
    <xf numFmtId="164" fontId="5" fillId="3" borderId="0" xfId="0" applyNumberFormat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8" fillId="0" borderId="0" xfId="0" applyFont="1" applyAlignment="1"/>
    <xf numFmtId="8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0" borderId="0" xfId="0" applyFont="1" applyBorder="1"/>
    <xf numFmtId="2" fontId="0" fillId="0" borderId="0" xfId="0" applyNumberFormat="1" applyBorder="1"/>
    <xf numFmtId="165" fontId="0" fillId="0" borderId="0" xfId="0" applyNumberFormat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textRotation="90"/>
    </xf>
    <xf numFmtId="14" fontId="0" fillId="0" borderId="2" xfId="0" applyNumberFormat="1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4" xfId="0" applyBorder="1"/>
    <xf numFmtId="0" fontId="0" fillId="0" borderId="5" xfId="0" applyBorder="1"/>
    <xf numFmtId="0" fontId="0" fillId="0" borderId="5" xfId="0" applyFont="1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165" fontId="0" fillId="0" borderId="7" xfId="0" applyNumberFormat="1" applyBorder="1"/>
    <xf numFmtId="14" fontId="0" fillId="0" borderId="7" xfId="0" applyNumberFormat="1" applyBorder="1"/>
    <xf numFmtId="165" fontId="0" fillId="0" borderId="8" xfId="0" applyNumberFormat="1" applyBorder="1"/>
    <xf numFmtId="0" fontId="8" fillId="0" borderId="1" xfId="0" applyFont="1" applyBorder="1" applyAlignment="1"/>
    <xf numFmtId="164" fontId="0" fillId="0" borderId="4" xfId="0" applyNumberFormat="1" applyBorder="1"/>
    <xf numFmtId="0" fontId="0" fillId="0" borderId="8" xfId="0" applyBorder="1"/>
    <xf numFmtId="2" fontId="0" fillId="3" borderId="0" xfId="0" applyNumberFormat="1" applyFill="1" applyBorder="1"/>
    <xf numFmtId="0" fontId="0" fillId="7" borderId="4" xfId="0" applyFill="1" applyBorder="1"/>
    <xf numFmtId="0" fontId="0" fillId="7" borderId="0" xfId="0" applyFill="1" applyBorder="1"/>
    <xf numFmtId="2" fontId="0" fillId="7" borderId="0" xfId="0" applyNumberFormat="1" applyFill="1" applyBorder="1"/>
    <xf numFmtId="14" fontId="0" fillId="7" borderId="0" xfId="0" applyNumberFormat="1" applyFill="1" applyBorder="1"/>
    <xf numFmtId="0" fontId="0" fillId="7" borderId="5" xfId="0" applyFill="1" applyBorder="1"/>
    <xf numFmtId="2" fontId="0" fillId="0" borderId="2" xfId="0" applyNumberFormat="1" applyBorder="1"/>
    <xf numFmtId="0" fontId="0" fillId="0" borderId="3" xfId="0" applyBorder="1"/>
    <xf numFmtId="0" fontId="9" fillId="0" borderId="0" xfId="0" applyFont="1" applyBorder="1"/>
    <xf numFmtId="0" fontId="9" fillId="0" borderId="4" xfId="0" applyFont="1" applyBorder="1"/>
    <xf numFmtId="0" fontId="6" fillId="0" borderId="0" xfId="0" applyFont="1" applyBorder="1"/>
    <xf numFmtId="0" fontId="6" fillId="0" borderId="2" xfId="0" applyFont="1" applyBorder="1"/>
    <xf numFmtId="0" fontId="4" fillId="0" borderId="0" xfId="0" applyFont="1" applyBorder="1"/>
    <xf numFmtId="0" fontId="7" fillId="0" borderId="0" xfId="0" applyFont="1" applyBorder="1"/>
    <xf numFmtId="1" fontId="4" fillId="0" borderId="0" xfId="0" applyNumberFormat="1" applyFont="1" applyBorder="1"/>
    <xf numFmtId="0" fontId="8" fillId="0" borderId="0" xfId="0" applyFont="1" applyAlignment="1">
      <alignment textRotation="90"/>
    </xf>
    <xf numFmtId="10" fontId="0" fillId="0" borderId="5" xfId="0" applyNumberFormat="1" applyBorder="1"/>
    <xf numFmtId="10" fontId="0" fillId="0" borderId="8" xfId="0" applyNumberFormat="1" applyBorder="1"/>
  </cellXfs>
  <cellStyles count="10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>
        <c:manualLayout>
          <c:layoutTarget val="inner"/>
          <c:xMode val="edge"/>
          <c:yMode val="edge"/>
          <c:x val="0.10966907261592301"/>
          <c:y val="8.3333333333333315E-2"/>
          <c:w val="0.70901596675415601"/>
          <c:h val="0.82246937882764681"/>
        </c:manualLayout>
      </c:layout>
      <c:lineChart>
        <c:grouping val="standard"/>
        <c:ser>
          <c:idx val="0"/>
          <c:order val="0"/>
          <c:tx>
            <c:v>2014</c:v>
          </c:tx>
          <c:marker>
            <c:symbol val="none"/>
          </c:marker>
          <c:cat>
            <c:strRef>
              <c:f>Analysis!$Y$475:$Y$486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Analysis!$Z$475:$Z$486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22</c:v>
                </c:pt>
                <c:pt idx="4">
                  <c:v>55</c:v>
                </c:pt>
                <c:pt idx="5">
                  <c:v>68</c:v>
                </c:pt>
                <c:pt idx="6">
                  <c:v>100</c:v>
                </c:pt>
                <c:pt idx="7">
                  <c:v>90</c:v>
                </c:pt>
                <c:pt idx="8">
                  <c:v>45</c:v>
                </c:pt>
                <c:pt idx="9">
                  <c:v>39</c:v>
                </c:pt>
                <c:pt idx="10">
                  <c:v>33</c:v>
                </c:pt>
                <c:pt idx="11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6A-4FC6-9476-B2BD3B3B93A2}"/>
            </c:ext>
          </c:extLst>
        </c:ser>
        <c:ser>
          <c:idx val="1"/>
          <c:order val="1"/>
          <c:tx>
            <c:v>2015</c:v>
          </c:tx>
          <c:marker>
            <c:symbol val="none"/>
          </c:marker>
          <c:cat>
            <c:strRef>
              <c:f>Analysis!$Y$475:$Y$486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Analysis!$AA$475:$AA$486</c:f>
              <c:numCache>
                <c:formatCode>General</c:formatCode>
                <c:ptCount val="12"/>
                <c:pt idx="0">
                  <c:v>19</c:v>
                </c:pt>
                <c:pt idx="1">
                  <c:v>24</c:v>
                </c:pt>
                <c:pt idx="2">
                  <c:v>25</c:v>
                </c:pt>
                <c:pt idx="3">
                  <c:v>36</c:v>
                </c:pt>
                <c:pt idx="4">
                  <c:v>60</c:v>
                </c:pt>
                <c:pt idx="5">
                  <c:v>67</c:v>
                </c:pt>
                <c:pt idx="6">
                  <c:v>97</c:v>
                </c:pt>
                <c:pt idx="7">
                  <c:v>77</c:v>
                </c:pt>
                <c:pt idx="8">
                  <c:v>52</c:v>
                </c:pt>
                <c:pt idx="9">
                  <c:v>47</c:v>
                </c:pt>
                <c:pt idx="10">
                  <c:v>30</c:v>
                </c:pt>
                <c:pt idx="11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6A-4FC6-9476-B2BD3B3B93A2}"/>
            </c:ext>
          </c:extLst>
        </c:ser>
        <c:ser>
          <c:idx val="2"/>
          <c:order val="2"/>
          <c:tx>
            <c:v>2016</c:v>
          </c:tx>
          <c:marker>
            <c:symbol val="none"/>
          </c:marker>
          <c:cat>
            <c:strRef>
              <c:f>Analysis!$Y$475:$Y$486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Analysis!$AB$475:$AB$486</c:f>
              <c:numCache>
                <c:formatCode>General</c:formatCode>
                <c:ptCount val="12"/>
                <c:pt idx="0">
                  <c:v>24</c:v>
                </c:pt>
                <c:pt idx="1">
                  <c:v>31</c:v>
                </c:pt>
                <c:pt idx="2">
                  <c:v>27</c:v>
                </c:pt>
                <c:pt idx="3">
                  <c:v>33</c:v>
                </c:pt>
                <c:pt idx="4">
                  <c:v>65</c:v>
                </c:pt>
                <c:pt idx="5">
                  <c:v>65</c:v>
                </c:pt>
                <c:pt idx="6">
                  <c:v>90</c:v>
                </c:pt>
                <c:pt idx="7">
                  <c:v>93</c:v>
                </c:pt>
                <c:pt idx="8">
                  <c:v>71</c:v>
                </c:pt>
                <c:pt idx="9">
                  <c:v>35</c:v>
                </c:pt>
                <c:pt idx="10">
                  <c:v>50</c:v>
                </c:pt>
                <c:pt idx="1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6A-4FC6-9476-B2BD3B3B93A2}"/>
            </c:ext>
          </c:extLst>
        </c:ser>
        <c:ser>
          <c:idx val="3"/>
          <c:order val="3"/>
          <c:tx>
            <c:v>2017</c:v>
          </c:tx>
          <c:marker>
            <c:symbol val="none"/>
          </c:marker>
          <c:trendline>
            <c:trendlineType val="poly"/>
            <c:order val="5"/>
          </c:trendline>
          <c:cat>
            <c:strRef>
              <c:f>Analysis!$Y$475:$Y$486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Analysis!$AC$475:$AC$486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42</c:v>
                </c:pt>
                <c:pt idx="3">
                  <c:v>36</c:v>
                </c:pt>
                <c:pt idx="4">
                  <c:v>75</c:v>
                </c:pt>
                <c:pt idx="5">
                  <c:v>59</c:v>
                </c:pt>
                <c:pt idx="6">
                  <c:v>86</c:v>
                </c:pt>
                <c:pt idx="7">
                  <c:v>92</c:v>
                </c:pt>
                <c:pt idx="8">
                  <c:v>66</c:v>
                </c:pt>
                <c:pt idx="9">
                  <c:v>58</c:v>
                </c:pt>
                <c:pt idx="10">
                  <c:v>40</c:v>
                </c:pt>
                <c:pt idx="11">
                  <c:v>31</c:v>
                </c:pt>
              </c:numCache>
            </c:numRef>
          </c:val>
        </c:ser>
        <c:dLbls/>
        <c:marker val="1"/>
        <c:axId val="85530880"/>
        <c:axId val="85544960"/>
      </c:lineChart>
      <c:catAx>
        <c:axId val="85530880"/>
        <c:scaling>
          <c:orientation val="minMax"/>
        </c:scaling>
        <c:axPos val="b"/>
        <c:numFmt formatCode="General" sourceLinked="0"/>
        <c:tickLblPos val="nextTo"/>
        <c:crossAx val="85544960"/>
        <c:crosses val="autoZero"/>
        <c:auto val="1"/>
        <c:lblAlgn val="ctr"/>
        <c:lblOffset val="100"/>
      </c:catAx>
      <c:valAx>
        <c:axId val="85544960"/>
        <c:scaling>
          <c:orientation val="minMax"/>
        </c:scaling>
        <c:axPos val="l"/>
        <c:majorGridlines/>
        <c:numFmt formatCode="General" sourceLinked="1"/>
        <c:tickLblPos val="nextTo"/>
        <c:crossAx val="8553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483699208086097"/>
          <c:y val="0.26640296161959809"/>
          <c:w val="0.11516300791913903"/>
          <c:h val="0.28190495432872903"/>
        </c:manualLayout>
      </c:layout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>
        <c:manualLayout>
          <c:layoutTarget val="inner"/>
          <c:xMode val="edge"/>
          <c:yMode val="edge"/>
          <c:x val="0.10669833976031601"/>
          <c:y val="5.3442100308113707E-2"/>
          <c:w val="0.66984492563429621"/>
          <c:h val="0.82246937882764681"/>
        </c:manualLayout>
      </c:layout>
      <c:lineChart>
        <c:grouping val="standard"/>
        <c:ser>
          <c:idx val="0"/>
          <c:order val="0"/>
          <c:tx>
            <c:v>2014</c:v>
          </c:tx>
          <c:marker>
            <c:symbol val="none"/>
          </c:marker>
          <c:cat>
            <c:strRef>
              <c:f>Analysis!$Y$388:$Y$399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Analysis!$Z$388:$Z$399</c:f>
              <c:numCache>
                <c:formatCode>General</c:formatCode>
                <c:ptCount val="12"/>
                <c:pt idx="0">
                  <c:v>1080</c:v>
                </c:pt>
                <c:pt idx="1">
                  <c:v>1008</c:v>
                </c:pt>
                <c:pt idx="2">
                  <c:v>1203</c:v>
                </c:pt>
                <c:pt idx="3">
                  <c:v>1273</c:v>
                </c:pt>
                <c:pt idx="4">
                  <c:v>1620</c:v>
                </c:pt>
                <c:pt idx="5">
                  <c:v>1910</c:v>
                </c:pt>
                <c:pt idx="6">
                  <c:v>2060</c:v>
                </c:pt>
                <c:pt idx="7">
                  <c:v>2073</c:v>
                </c:pt>
                <c:pt idx="8">
                  <c:v>1043</c:v>
                </c:pt>
                <c:pt idx="9">
                  <c:v>1518</c:v>
                </c:pt>
                <c:pt idx="10">
                  <c:v>1249</c:v>
                </c:pt>
                <c:pt idx="11">
                  <c:v>1158</c:v>
                </c:pt>
              </c:numCache>
            </c:numRef>
          </c:val>
        </c:ser>
        <c:ser>
          <c:idx val="1"/>
          <c:order val="1"/>
          <c:tx>
            <c:v>2015</c:v>
          </c:tx>
          <c:marker>
            <c:symbol val="none"/>
          </c:marker>
          <c:cat>
            <c:strRef>
              <c:f>Analysis!$Y$388:$Y$399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Analysis!$AA$388:$AA$399</c:f>
              <c:numCache>
                <c:formatCode>General</c:formatCode>
                <c:ptCount val="12"/>
                <c:pt idx="0">
                  <c:v>1068</c:v>
                </c:pt>
                <c:pt idx="1">
                  <c:v>1065</c:v>
                </c:pt>
                <c:pt idx="2">
                  <c:v>1212</c:v>
                </c:pt>
                <c:pt idx="3">
                  <c:v>1068</c:v>
                </c:pt>
                <c:pt idx="4">
                  <c:v>1805</c:v>
                </c:pt>
                <c:pt idx="5">
                  <c:v>2130</c:v>
                </c:pt>
                <c:pt idx="6">
                  <c:v>2130</c:v>
                </c:pt>
                <c:pt idx="7">
                  <c:v>1983</c:v>
                </c:pt>
                <c:pt idx="8">
                  <c:v>1011</c:v>
                </c:pt>
                <c:pt idx="9">
                  <c:v>1296</c:v>
                </c:pt>
                <c:pt idx="10">
                  <c:v>1266</c:v>
                </c:pt>
                <c:pt idx="11">
                  <c:v>1148</c:v>
                </c:pt>
              </c:numCache>
            </c:numRef>
          </c:val>
        </c:ser>
        <c:ser>
          <c:idx val="2"/>
          <c:order val="2"/>
          <c:tx>
            <c:v>2016</c:v>
          </c:tx>
          <c:marker>
            <c:symbol val="none"/>
          </c:marker>
          <c:cat>
            <c:strRef>
              <c:f>Analysis!$Y$388:$Y$399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Analysis!$AB$388:$AB$399</c:f>
              <c:numCache>
                <c:formatCode>General</c:formatCode>
                <c:ptCount val="12"/>
                <c:pt idx="0">
                  <c:v>1226</c:v>
                </c:pt>
                <c:pt idx="1">
                  <c:v>1154</c:v>
                </c:pt>
                <c:pt idx="2">
                  <c:v>1153</c:v>
                </c:pt>
                <c:pt idx="3">
                  <c:v>1226</c:v>
                </c:pt>
                <c:pt idx="4">
                  <c:v>1658</c:v>
                </c:pt>
                <c:pt idx="5">
                  <c:v>1805</c:v>
                </c:pt>
                <c:pt idx="6">
                  <c:v>2111</c:v>
                </c:pt>
                <c:pt idx="7">
                  <c:v>2092</c:v>
                </c:pt>
                <c:pt idx="8">
                  <c:v>1700</c:v>
                </c:pt>
                <c:pt idx="9">
                  <c:v>927</c:v>
                </c:pt>
                <c:pt idx="10">
                  <c:v>1311</c:v>
                </c:pt>
                <c:pt idx="11">
                  <c:v>1183</c:v>
                </c:pt>
              </c:numCache>
            </c:numRef>
          </c:val>
        </c:ser>
        <c:ser>
          <c:idx val="3"/>
          <c:order val="3"/>
          <c:tx>
            <c:v>2017</c:v>
          </c:tx>
          <c:marker>
            <c:symbol val="none"/>
          </c:marker>
          <c:trendline>
            <c:trendlineType val="poly"/>
            <c:order val="6"/>
          </c:trendline>
          <c:cat>
            <c:strRef>
              <c:f>Analysis!$Y$388:$Y$399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Analysis!$AC$388:$AC$399</c:f>
              <c:numCache>
                <c:formatCode>General</c:formatCode>
                <c:ptCount val="12"/>
                <c:pt idx="0">
                  <c:v>1166</c:v>
                </c:pt>
                <c:pt idx="1">
                  <c:v>1123</c:v>
                </c:pt>
                <c:pt idx="2">
                  <c:v>1302</c:v>
                </c:pt>
                <c:pt idx="3">
                  <c:v>1425</c:v>
                </c:pt>
                <c:pt idx="4">
                  <c:v>1789</c:v>
                </c:pt>
                <c:pt idx="5">
                  <c:v>1713</c:v>
                </c:pt>
                <c:pt idx="6">
                  <c:v>2200</c:v>
                </c:pt>
                <c:pt idx="7">
                  <c:v>2189</c:v>
                </c:pt>
                <c:pt idx="8">
                  <c:v>1708</c:v>
                </c:pt>
                <c:pt idx="9">
                  <c:v>1451</c:v>
                </c:pt>
                <c:pt idx="10">
                  <c:v>1451</c:v>
                </c:pt>
                <c:pt idx="11">
                  <c:v>1151</c:v>
                </c:pt>
              </c:numCache>
            </c:numRef>
          </c:val>
        </c:ser>
        <c:dLbls/>
        <c:marker val="1"/>
        <c:axId val="130490368"/>
        <c:axId val="130491904"/>
      </c:lineChart>
      <c:catAx>
        <c:axId val="130490368"/>
        <c:scaling>
          <c:orientation val="minMax"/>
        </c:scaling>
        <c:axPos val="b"/>
        <c:tickLblPos val="nextTo"/>
        <c:crossAx val="130491904"/>
        <c:crosses val="autoZero"/>
        <c:auto val="1"/>
        <c:lblAlgn val="ctr"/>
        <c:lblOffset val="100"/>
      </c:catAx>
      <c:valAx>
        <c:axId val="130491904"/>
        <c:scaling>
          <c:orientation val="minMax"/>
          <c:min val="500"/>
        </c:scaling>
        <c:axPos val="l"/>
        <c:majorGridlines/>
        <c:numFmt formatCode="General" sourceLinked="1"/>
        <c:tickLblPos val="nextTo"/>
        <c:crossAx val="1304903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lineChart>
        <c:grouping val="standard"/>
        <c:ser>
          <c:idx val="0"/>
          <c:order val="0"/>
          <c:tx>
            <c:v>2014</c:v>
          </c:tx>
          <c:marker>
            <c:symbol val="none"/>
          </c:marker>
          <c:cat>
            <c:strRef>
              <c:f>Analysis!$Y$417:$Y$428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Analysis!$Z$417:$Z$428</c:f>
              <c:numCache>
                <c:formatCode>General</c:formatCode>
                <c:ptCount val="12"/>
                <c:pt idx="0">
                  <c:v>1068</c:v>
                </c:pt>
                <c:pt idx="1">
                  <c:v>992</c:v>
                </c:pt>
                <c:pt idx="2">
                  <c:v>1185</c:v>
                </c:pt>
                <c:pt idx="3">
                  <c:v>1298</c:v>
                </c:pt>
                <c:pt idx="4">
                  <c:v>1695</c:v>
                </c:pt>
                <c:pt idx="5">
                  <c:v>1835</c:v>
                </c:pt>
                <c:pt idx="6">
                  <c:v>2105</c:v>
                </c:pt>
                <c:pt idx="7">
                  <c:v>2156</c:v>
                </c:pt>
                <c:pt idx="8">
                  <c:v>897</c:v>
                </c:pt>
                <c:pt idx="9">
                  <c:v>1517</c:v>
                </c:pt>
                <c:pt idx="10">
                  <c:v>1259</c:v>
                </c:pt>
                <c:pt idx="11">
                  <c:v>1185</c:v>
                </c:pt>
              </c:numCache>
            </c:numRef>
          </c:val>
        </c:ser>
        <c:ser>
          <c:idx val="1"/>
          <c:order val="1"/>
          <c:tx>
            <c:v>2015</c:v>
          </c:tx>
          <c:marker>
            <c:symbol val="none"/>
          </c:marker>
          <c:cat>
            <c:strRef>
              <c:f>Analysis!$Y$417:$Y$428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Analysis!$AA$417:$AA$428</c:f>
              <c:numCache>
                <c:formatCode>General</c:formatCode>
                <c:ptCount val="12"/>
                <c:pt idx="0">
                  <c:v>1080</c:v>
                </c:pt>
                <c:pt idx="1">
                  <c:v>1074</c:v>
                </c:pt>
                <c:pt idx="2">
                  <c:v>1193</c:v>
                </c:pt>
                <c:pt idx="3">
                  <c:v>1344</c:v>
                </c:pt>
                <c:pt idx="4">
                  <c:v>1829</c:v>
                </c:pt>
                <c:pt idx="5">
                  <c:v>1887</c:v>
                </c:pt>
                <c:pt idx="6">
                  <c:v>2184</c:v>
                </c:pt>
                <c:pt idx="7">
                  <c:v>1911</c:v>
                </c:pt>
                <c:pt idx="8">
                  <c:v>979</c:v>
                </c:pt>
                <c:pt idx="9">
                  <c:v>1300</c:v>
                </c:pt>
                <c:pt idx="10">
                  <c:v>1261</c:v>
                </c:pt>
                <c:pt idx="11">
                  <c:v>1193</c:v>
                </c:pt>
              </c:numCache>
            </c:numRef>
          </c:val>
        </c:ser>
        <c:ser>
          <c:idx val="2"/>
          <c:order val="2"/>
          <c:tx>
            <c:v>2016</c:v>
          </c:tx>
          <c:marker>
            <c:symbol val="none"/>
          </c:marker>
          <c:cat>
            <c:strRef>
              <c:f>Analysis!$Y$417:$Y$428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Analysis!$AB$417:$AB$428</c:f>
              <c:numCache>
                <c:formatCode>General</c:formatCode>
                <c:ptCount val="12"/>
                <c:pt idx="0">
                  <c:v>1186</c:v>
                </c:pt>
                <c:pt idx="1">
                  <c:v>1154</c:v>
                </c:pt>
                <c:pt idx="2">
                  <c:v>1188</c:v>
                </c:pt>
                <c:pt idx="3">
                  <c:v>1490</c:v>
                </c:pt>
                <c:pt idx="4">
                  <c:v>1635</c:v>
                </c:pt>
                <c:pt idx="5">
                  <c:v>1843</c:v>
                </c:pt>
                <c:pt idx="6">
                  <c:v>2115</c:v>
                </c:pt>
                <c:pt idx="7">
                  <c:v>2057</c:v>
                </c:pt>
                <c:pt idx="8">
                  <c:v>1742</c:v>
                </c:pt>
                <c:pt idx="9">
                  <c:v>866</c:v>
                </c:pt>
                <c:pt idx="10">
                  <c:v>1348</c:v>
                </c:pt>
                <c:pt idx="11">
                  <c:v>1260</c:v>
                </c:pt>
              </c:numCache>
            </c:numRef>
          </c:val>
        </c:ser>
        <c:ser>
          <c:idx val="3"/>
          <c:order val="3"/>
          <c:tx>
            <c:v>2017</c:v>
          </c:tx>
          <c:marker>
            <c:symbol val="none"/>
          </c:marker>
          <c:trendline>
            <c:trendlineType val="poly"/>
            <c:order val="6"/>
          </c:trendline>
          <c:cat>
            <c:strRef>
              <c:f>Analysis!$Y$417:$Y$428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Analysis!$AC$417:$AC$428</c:f>
              <c:numCache>
                <c:formatCode>General</c:formatCode>
                <c:ptCount val="12"/>
                <c:pt idx="0">
                  <c:v>1102</c:v>
                </c:pt>
                <c:pt idx="1">
                  <c:v>1123</c:v>
                </c:pt>
                <c:pt idx="2">
                  <c:v>1339</c:v>
                </c:pt>
                <c:pt idx="3">
                  <c:v>1444</c:v>
                </c:pt>
                <c:pt idx="4">
                  <c:v>1845</c:v>
                </c:pt>
                <c:pt idx="5">
                  <c:v>1835</c:v>
                </c:pt>
                <c:pt idx="6">
                  <c:v>2141</c:v>
                </c:pt>
                <c:pt idx="7">
                  <c:v>1947</c:v>
                </c:pt>
                <c:pt idx="8">
                  <c:v>1743</c:v>
                </c:pt>
                <c:pt idx="9">
                  <c:v>1451</c:v>
                </c:pt>
                <c:pt idx="10">
                  <c:v>1243</c:v>
                </c:pt>
                <c:pt idx="11">
                  <c:v>1269</c:v>
                </c:pt>
              </c:numCache>
            </c:numRef>
          </c:val>
        </c:ser>
        <c:dLbls/>
        <c:marker val="1"/>
        <c:axId val="130541056"/>
        <c:axId val="130542592"/>
      </c:lineChart>
      <c:catAx>
        <c:axId val="130541056"/>
        <c:scaling>
          <c:orientation val="minMax"/>
        </c:scaling>
        <c:axPos val="b"/>
        <c:tickLblPos val="nextTo"/>
        <c:crossAx val="130542592"/>
        <c:crosses val="autoZero"/>
        <c:auto val="1"/>
        <c:lblAlgn val="ctr"/>
        <c:lblOffset val="100"/>
      </c:catAx>
      <c:valAx>
        <c:axId val="130542592"/>
        <c:scaling>
          <c:orientation val="minMax"/>
          <c:min val="150"/>
        </c:scaling>
        <c:axPos val="l"/>
        <c:majorGridlines/>
        <c:numFmt formatCode="General" sourceLinked="1"/>
        <c:tickLblPos val="nextTo"/>
        <c:crossAx val="1305410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lineChart>
        <c:grouping val="standard"/>
        <c:ser>
          <c:idx val="0"/>
          <c:order val="0"/>
          <c:tx>
            <c:v>2014</c:v>
          </c:tx>
          <c:marker>
            <c:symbol val="none"/>
          </c:marker>
          <c:cat>
            <c:strRef>
              <c:f>Analysis!$Y$446:$Y$457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Analysis!$Z$446:$Z$457</c:f>
              <c:numCache>
                <c:formatCode>0</c:formatCode>
                <c:ptCount val="12"/>
                <c:pt idx="0">
                  <c:v>303.75</c:v>
                </c:pt>
                <c:pt idx="1">
                  <c:v>287</c:v>
                </c:pt>
                <c:pt idx="2">
                  <c:v>327.25</c:v>
                </c:pt>
                <c:pt idx="3">
                  <c:v>335.25</c:v>
                </c:pt>
                <c:pt idx="4">
                  <c:v>332.25</c:v>
                </c:pt>
                <c:pt idx="5">
                  <c:v>332</c:v>
                </c:pt>
                <c:pt idx="6">
                  <c:v>342.75</c:v>
                </c:pt>
                <c:pt idx="7">
                  <c:v>352.25</c:v>
                </c:pt>
                <c:pt idx="8">
                  <c:v>180.25</c:v>
                </c:pt>
                <c:pt idx="9">
                  <c:v>320</c:v>
                </c:pt>
                <c:pt idx="10">
                  <c:v>301.25</c:v>
                </c:pt>
                <c:pt idx="11">
                  <c:v>315</c:v>
                </c:pt>
              </c:numCache>
            </c:numRef>
          </c:val>
        </c:ser>
        <c:ser>
          <c:idx val="1"/>
          <c:order val="1"/>
          <c:tx>
            <c:v>2015</c:v>
          </c:tx>
          <c:marker>
            <c:symbol val="none"/>
          </c:marker>
          <c:cat>
            <c:strRef>
              <c:f>Analysis!$Y$446:$Y$457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Analysis!$AA$446:$AA$457</c:f>
              <c:numCache>
                <c:formatCode>0</c:formatCode>
                <c:ptCount val="12"/>
                <c:pt idx="0">
                  <c:v>313</c:v>
                </c:pt>
                <c:pt idx="1">
                  <c:v>284</c:v>
                </c:pt>
                <c:pt idx="2">
                  <c:v>315.39999999999998</c:v>
                </c:pt>
                <c:pt idx="3">
                  <c:v>318.25</c:v>
                </c:pt>
                <c:pt idx="4">
                  <c:v>340.5</c:v>
                </c:pt>
                <c:pt idx="5">
                  <c:v>308.45</c:v>
                </c:pt>
                <c:pt idx="6">
                  <c:v>342</c:v>
                </c:pt>
                <c:pt idx="7">
                  <c:v>338.75</c:v>
                </c:pt>
                <c:pt idx="8">
                  <c:v>282.25</c:v>
                </c:pt>
                <c:pt idx="9">
                  <c:v>332.75</c:v>
                </c:pt>
                <c:pt idx="10">
                  <c:v>304.25</c:v>
                </c:pt>
                <c:pt idx="11">
                  <c:v>315</c:v>
                </c:pt>
              </c:numCache>
            </c:numRef>
          </c:val>
        </c:ser>
        <c:ser>
          <c:idx val="2"/>
          <c:order val="2"/>
          <c:tx>
            <c:v>2016</c:v>
          </c:tx>
          <c:marker>
            <c:symbol val="none"/>
          </c:marker>
          <c:cat>
            <c:strRef>
              <c:f>Analysis!$Y$446:$Y$457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Analysis!$AB$446:$AB$457</c:f>
              <c:numCache>
                <c:formatCode>0</c:formatCode>
                <c:ptCount val="12"/>
                <c:pt idx="0">
                  <c:v>310.75</c:v>
                </c:pt>
                <c:pt idx="1">
                  <c:v>298.75</c:v>
                </c:pt>
                <c:pt idx="2">
                  <c:v>315.75</c:v>
                </c:pt>
                <c:pt idx="3">
                  <c:v>323.25</c:v>
                </c:pt>
                <c:pt idx="4">
                  <c:v>341.75</c:v>
                </c:pt>
                <c:pt idx="5">
                  <c:v>334.95</c:v>
                </c:pt>
                <c:pt idx="6">
                  <c:v>348</c:v>
                </c:pt>
                <c:pt idx="7">
                  <c:v>352.5</c:v>
                </c:pt>
                <c:pt idx="8">
                  <c:v>342.25</c:v>
                </c:pt>
                <c:pt idx="9">
                  <c:v>190.5</c:v>
                </c:pt>
                <c:pt idx="10">
                  <c:v>316</c:v>
                </c:pt>
                <c:pt idx="11">
                  <c:v>319.5</c:v>
                </c:pt>
              </c:numCache>
            </c:numRef>
          </c:val>
        </c:ser>
        <c:ser>
          <c:idx val="3"/>
          <c:order val="3"/>
          <c:tx>
            <c:v>2017</c:v>
          </c:tx>
          <c:marker>
            <c:symbol val="none"/>
          </c:marker>
          <c:trendline>
            <c:trendlineType val="poly"/>
            <c:order val="4"/>
          </c:trendline>
          <c:cat>
            <c:strRef>
              <c:f>Analysis!$Y$446:$Y$457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Analysis!$AC$446:$AC$457</c:f>
              <c:numCache>
                <c:formatCode>0</c:formatCode>
                <c:ptCount val="12"/>
                <c:pt idx="0">
                  <c:v>316.25</c:v>
                </c:pt>
                <c:pt idx="1">
                  <c:v>287.5</c:v>
                </c:pt>
                <c:pt idx="2">
                  <c:v>321.25</c:v>
                </c:pt>
                <c:pt idx="3">
                  <c:v>316.75</c:v>
                </c:pt>
                <c:pt idx="4">
                  <c:v>344</c:v>
                </c:pt>
                <c:pt idx="5">
                  <c:v>330.25</c:v>
                </c:pt>
                <c:pt idx="6">
                  <c:v>349.75</c:v>
                </c:pt>
                <c:pt idx="7">
                  <c:v>345.75</c:v>
                </c:pt>
                <c:pt idx="8">
                  <c:v>322.75</c:v>
                </c:pt>
                <c:pt idx="9">
                  <c:v>331</c:v>
                </c:pt>
                <c:pt idx="10">
                  <c:v>314.75</c:v>
                </c:pt>
                <c:pt idx="11">
                  <c:v>302.75</c:v>
                </c:pt>
              </c:numCache>
            </c:numRef>
          </c:val>
        </c:ser>
        <c:dLbls/>
        <c:marker val="1"/>
        <c:axId val="131218432"/>
        <c:axId val="131261184"/>
      </c:lineChart>
      <c:catAx>
        <c:axId val="131218432"/>
        <c:scaling>
          <c:orientation val="minMax"/>
        </c:scaling>
        <c:axPos val="b"/>
        <c:tickLblPos val="nextTo"/>
        <c:crossAx val="131261184"/>
        <c:crosses val="autoZero"/>
        <c:auto val="1"/>
        <c:lblAlgn val="ctr"/>
        <c:lblOffset val="100"/>
      </c:catAx>
      <c:valAx>
        <c:axId val="131261184"/>
        <c:scaling>
          <c:orientation val="minMax"/>
          <c:min val="150"/>
        </c:scaling>
        <c:axPos val="l"/>
        <c:majorGridlines/>
        <c:numFmt formatCode="0" sourceLinked="1"/>
        <c:tickLblPos val="nextTo"/>
        <c:crossAx val="1312184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>
        <c:manualLayout>
          <c:layoutTarget val="inner"/>
          <c:xMode val="edge"/>
          <c:yMode val="edge"/>
          <c:x val="0.101715441819773"/>
          <c:y val="6.018518518518521E-2"/>
          <c:w val="0.65576618547681498"/>
          <c:h val="0.82246937882764681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Analysis!$Z$505:$Z$508</c:f>
              <c:numCache>
                <c:formatCode>General</c:formatCode>
                <c:ptCount val="4"/>
                <c:pt idx="0">
                  <c:v>34338</c:v>
                </c:pt>
                <c:pt idx="1">
                  <c:v>34375</c:v>
                </c:pt>
                <c:pt idx="2">
                  <c:v>35578</c:v>
                </c:pt>
                <c:pt idx="3">
                  <c:v>36866</c:v>
                </c:pt>
              </c:numCache>
            </c:numRef>
          </c:val>
        </c:ser>
        <c:dLbls/>
        <c:marker val="1"/>
        <c:axId val="131285376"/>
        <c:axId val="131286912"/>
      </c:lineChart>
      <c:catAx>
        <c:axId val="131285376"/>
        <c:scaling>
          <c:orientation val="minMax"/>
        </c:scaling>
        <c:axPos val="b"/>
        <c:tickLblPos val="nextTo"/>
        <c:crossAx val="131286912"/>
        <c:crosses val="autoZero"/>
        <c:auto val="1"/>
        <c:lblAlgn val="ctr"/>
        <c:lblOffset val="100"/>
      </c:catAx>
      <c:valAx>
        <c:axId val="131286912"/>
        <c:scaling>
          <c:orientation val="minMax"/>
        </c:scaling>
        <c:axPos val="l"/>
        <c:majorGridlines/>
        <c:numFmt formatCode="General" sourceLinked="1"/>
        <c:tickLblPos val="nextTo"/>
        <c:crossAx val="1312853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473</xdr:row>
      <xdr:rowOff>22859</xdr:rowOff>
    </xdr:from>
    <xdr:to>
      <xdr:col>23</xdr:col>
      <xdr:colOff>1714500</xdr:colOff>
      <xdr:row>498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386</xdr:row>
      <xdr:rowOff>38100</xdr:rowOff>
    </xdr:from>
    <xdr:to>
      <xdr:col>23</xdr:col>
      <xdr:colOff>1676400</xdr:colOff>
      <xdr:row>412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415</xdr:row>
      <xdr:rowOff>76200</xdr:rowOff>
    </xdr:from>
    <xdr:to>
      <xdr:col>23</xdr:col>
      <xdr:colOff>1727200</xdr:colOff>
      <xdr:row>442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88900</xdr:colOff>
      <xdr:row>444</xdr:row>
      <xdr:rowOff>88900</xdr:rowOff>
    </xdr:from>
    <xdr:to>
      <xdr:col>23</xdr:col>
      <xdr:colOff>1803400</xdr:colOff>
      <xdr:row>470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504</xdr:row>
      <xdr:rowOff>0</xdr:rowOff>
    </xdr:from>
    <xdr:to>
      <xdr:col>23</xdr:col>
      <xdr:colOff>1744133</xdr:colOff>
      <xdr:row>532</xdr:row>
      <xdr:rowOff>16933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541"/>
  <sheetViews>
    <sheetView tabSelected="1" zoomScale="75" zoomScaleNormal="75" zoomScalePageLayoutView="75" workbookViewId="0">
      <pane ySplit="1" topLeftCell="A2" activePane="bottomLeft" state="frozen"/>
      <selection pane="bottomLeft"/>
    </sheetView>
  </sheetViews>
  <sheetFormatPr defaultColWidth="11.42578125" defaultRowHeight="15"/>
  <cols>
    <col min="1" max="1" width="15.28515625" customWidth="1"/>
    <col min="2" max="2" width="11.7109375" customWidth="1"/>
    <col min="3" max="3" width="11.42578125" customWidth="1"/>
    <col min="4" max="4" width="10.85546875" customWidth="1"/>
    <col min="5" max="5" width="10.140625" customWidth="1"/>
    <col min="6" max="12" width="10.85546875" hidden="1" customWidth="1"/>
    <col min="13" max="16" width="0" hidden="1" customWidth="1"/>
    <col min="17" max="17" width="4.42578125" hidden="1" customWidth="1"/>
    <col min="18" max="18" width="4.7109375" hidden="1" customWidth="1"/>
  </cols>
  <sheetData>
    <row r="1" spans="1:16">
      <c r="A1" t="s">
        <v>0</v>
      </c>
      <c r="B1" t="s">
        <v>3</v>
      </c>
      <c r="C1" t="s">
        <v>4</v>
      </c>
      <c r="D1" t="s">
        <v>5</v>
      </c>
      <c r="E1" t="s">
        <v>6</v>
      </c>
      <c r="G1" t="s">
        <v>3</v>
      </c>
      <c r="H1" t="s">
        <v>4</v>
      </c>
      <c r="I1" t="s">
        <v>5</v>
      </c>
      <c r="J1" t="s">
        <v>6</v>
      </c>
      <c r="M1" t="s">
        <v>3</v>
      </c>
      <c r="N1" t="s">
        <v>4</v>
      </c>
      <c r="O1" t="s">
        <v>5</v>
      </c>
      <c r="P1" t="s">
        <v>6</v>
      </c>
    </row>
    <row r="2" spans="1:16">
      <c r="A2" s="2">
        <v>41562</v>
      </c>
      <c r="B2">
        <v>45</v>
      </c>
      <c r="C2">
        <v>38</v>
      </c>
      <c r="D2">
        <v>10</v>
      </c>
      <c r="E2">
        <v>11.25</v>
      </c>
    </row>
    <row r="3" spans="1:16">
      <c r="A3" s="3">
        <f t="shared" ref="A3:A66" si="0">A2+1</f>
        <v>41563</v>
      </c>
      <c r="B3">
        <v>39</v>
      </c>
      <c r="C3">
        <v>38</v>
      </c>
      <c r="D3">
        <v>9</v>
      </c>
      <c r="E3">
        <v>10.5</v>
      </c>
    </row>
    <row r="4" spans="1:16">
      <c r="A4" s="3">
        <f t="shared" si="0"/>
        <v>41564</v>
      </c>
      <c r="B4">
        <v>43</v>
      </c>
      <c r="C4">
        <v>47</v>
      </c>
      <c r="D4">
        <v>10</v>
      </c>
      <c r="E4">
        <v>9.5</v>
      </c>
    </row>
    <row r="5" spans="1:16">
      <c r="A5" s="3">
        <f t="shared" si="0"/>
        <v>41565</v>
      </c>
      <c r="B5">
        <v>46</v>
      </c>
      <c r="C5">
        <v>70</v>
      </c>
      <c r="D5">
        <v>13</v>
      </c>
      <c r="E5">
        <v>11</v>
      </c>
    </row>
    <row r="6" spans="1:16">
      <c r="A6" s="3">
        <f t="shared" si="0"/>
        <v>41566</v>
      </c>
      <c r="B6">
        <v>41</v>
      </c>
      <c r="C6">
        <v>55</v>
      </c>
      <c r="D6">
        <v>10</v>
      </c>
      <c r="E6">
        <v>10</v>
      </c>
    </row>
    <row r="7" spans="1:16">
      <c r="A7" s="3">
        <f t="shared" si="0"/>
        <v>41567</v>
      </c>
      <c r="B7">
        <v>68</v>
      </c>
      <c r="C7">
        <v>24</v>
      </c>
      <c r="D7">
        <v>11</v>
      </c>
      <c r="E7">
        <v>10.25</v>
      </c>
    </row>
    <row r="8" spans="1:16">
      <c r="A8" s="3">
        <f t="shared" si="0"/>
        <v>41568</v>
      </c>
      <c r="B8">
        <v>35</v>
      </c>
      <c r="C8">
        <v>37</v>
      </c>
      <c r="D8">
        <v>9</v>
      </c>
      <c r="E8">
        <v>10.25</v>
      </c>
    </row>
    <row r="9" spans="1:16">
      <c r="A9" s="3">
        <f t="shared" si="0"/>
        <v>41569</v>
      </c>
      <c r="B9">
        <v>39</v>
      </c>
      <c r="C9">
        <v>48</v>
      </c>
      <c r="D9">
        <v>10</v>
      </c>
      <c r="E9">
        <v>14.25</v>
      </c>
    </row>
    <row r="10" spans="1:16">
      <c r="A10" s="3">
        <f t="shared" si="0"/>
        <v>41570</v>
      </c>
      <c r="B10">
        <v>46</v>
      </c>
      <c r="C10">
        <v>39</v>
      </c>
      <c r="D10">
        <v>10</v>
      </c>
      <c r="E10">
        <v>10.5</v>
      </c>
    </row>
    <row r="11" spans="1:16">
      <c r="A11" s="3">
        <f t="shared" si="0"/>
        <v>41571</v>
      </c>
      <c r="B11">
        <v>33</v>
      </c>
      <c r="C11">
        <v>38</v>
      </c>
      <c r="D11">
        <v>10</v>
      </c>
      <c r="E11">
        <v>10.25</v>
      </c>
    </row>
    <row r="12" spans="1:16">
      <c r="A12" s="3">
        <f t="shared" si="0"/>
        <v>41572</v>
      </c>
      <c r="B12">
        <v>49</v>
      </c>
      <c r="C12">
        <v>50</v>
      </c>
      <c r="D12">
        <v>11</v>
      </c>
      <c r="E12">
        <v>11.25</v>
      </c>
    </row>
    <row r="13" spans="1:16">
      <c r="A13" s="3">
        <f t="shared" si="0"/>
        <v>41573</v>
      </c>
      <c r="B13">
        <v>40</v>
      </c>
      <c r="C13">
        <v>46</v>
      </c>
      <c r="D13">
        <v>9</v>
      </c>
      <c r="E13">
        <v>10</v>
      </c>
    </row>
    <row r="14" spans="1:16">
      <c r="A14" s="3">
        <f t="shared" si="0"/>
        <v>41574</v>
      </c>
      <c r="B14">
        <v>42</v>
      </c>
      <c r="C14">
        <v>26</v>
      </c>
      <c r="D14">
        <v>9</v>
      </c>
      <c r="E14">
        <v>10</v>
      </c>
    </row>
    <row r="15" spans="1:16">
      <c r="A15" s="3">
        <f t="shared" si="0"/>
        <v>41575</v>
      </c>
      <c r="B15">
        <v>37</v>
      </c>
      <c r="C15">
        <v>38</v>
      </c>
      <c r="D15">
        <v>9</v>
      </c>
      <c r="E15">
        <v>10.75</v>
      </c>
    </row>
    <row r="16" spans="1:16">
      <c r="A16" s="3">
        <f t="shared" si="0"/>
        <v>41576</v>
      </c>
      <c r="B16">
        <v>28</v>
      </c>
      <c r="C16">
        <v>34</v>
      </c>
      <c r="D16">
        <v>9</v>
      </c>
      <c r="E16">
        <v>11.25</v>
      </c>
    </row>
    <row r="17" spans="1:10">
      <c r="A17" s="3">
        <f t="shared" si="0"/>
        <v>41577</v>
      </c>
      <c r="B17">
        <v>46</v>
      </c>
      <c r="C17">
        <v>42</v>
      </c>
      <c r="D17">
        <v>9</v>
      </c>
      <c r="E17">
        <v>10.25</v>
      </c>
    </row>
    <row r="18" spans="1:10">
      <c r="A18" s="3">
        <f t="shared" si="0"/>
        <v>41578</v>
      </c>
      <c r="B18">
        <v>35</v>
      </c>
      <c r="C18">
        <v>41</v>
      </c>
      <c r="D18">
        <v>9</v>
      </c>
      <c r="E18">
        <v>10.5</v>
      </c>
    </row>
    <row r="19" spans="1:10">
      <c r="A19" s="3">
        <f t="shared" si="0"/>
        <v>41579</v>
      </c>
      <c r="B19">
        <v>46</v>
      </c>
      <c r="C19">
        <v>55</v>
      </c>
      <c r="D19">
        <v>11</v>
      </c>
      <c r="E19">
        <v>10.5</v>
      </c>
    </row>
    <row r="20" spans="1:10">
      <c r="A20" s="3">
        <f t="shared" si="0"/>
        <v>41580</v>
      </c>
      <c r="B20">
        <v>28</v>
      </c>
      <c r="C20">
        <v>41</v>
      </c>
      <c r="D20">
        <v>9</v>
      </c>
      <c r="E20">
        <v>10</v>
      </c>
    </row>
    <row r="21" spans="1:10">
      <c r="A21" s="3">
        <f t="shared" si="0"/>
        <v>41581</v>
      </c>
      <c r="B21">
        <v>57</v>
      </c>
      <c r="C21">
        <v>30</v>
      </c>
      <c r="D21">
        <v>9</v>
      </c>
      <c r="E21">
        <v>10</v>
      </c>
    </row>
    <row r="22" spans="1:10">
      <c r="A22" s="3">
        <f t="shared" si="0"/>
        <v>41582</v>
      </c>
      <c r="B22">
        <v>30</v>
      </c>
      <c r="C22">
        <v>36</v>
      </c>
      <c r="D22">
        <v>10</v>
      </c>
      <c r="E22">
        <v>10.25</v>
      </c>
    </row>
    <row r="23" spans="1:10">
      <c r="A23" s="3">
        <f t="shared" si="0"/>
        <v>41583</v>
      </c>
      <c r="B23">
        <v>36</v>
      </c>
      <c r="C23">
        <v>32</v>
      </c>
      <c r="D23">
        <v>8</v>
      </c>
      <c r="E23">
        <v>10.75</v>
      </c>
    </row>
    <row r="24" spans="1:10">
      <c r="A24" s="5">
        <f t="shared" si="0"/>
        <v>41584</v>
      </c>
      <c r="B24">
        <v>45</v>
      </c>
      <c r="C24">
        <v>45</v>
      </c>
      <c r="D24">
        <v>9</v>
      </c>
      <c r="E24">
        <v>10.75</v>
      </c>
    </row>
    <row r="25" spans="1:10">
      <c r="A25" s="3">
        <f t="shared" si="0"/>
        <v>41585</v>
      </c>
      <c r="B25">
        <v>30</v>
      </c>
      <c r="C25">
        <v>38</v>
      </c>
      <c r="D25">
        <v>10</v>
      </c>
      <c r="E25">
        <v>10.75</v>
      </c>
      <c r="G25">
        <f>SUM(B2:B25)</f>
        <v>984</v>
      </c>
      <c r="H25">
        <f>SUM(C2:C25)</f>
        <v>988</v>
      </c>
      <c r="I25">
        <f>SUM(D2:D25)</f>
        <v>233</v>
      </c>
      <c r="J25">
        <f>SUM(E2:E25)</f>
        <v>254.75</v>
      </c>
    </row>
    <row r="26" spans="1:10">
      <c r="A26" s="4">
        <f t="shared" si="0"/>
        <v>41586</v>
      </c>
      <c r="B26">
        <v>44</v>
      </c>
      <c r="C26">
        <v>57</v>
      </c>
      <c r="D26">
        <v>11</v>
      </c>
      <c r="E26">
        <v>11.5</v>
      </c>
    </row>
    <row r="27" spans="1:10">
      <c r="A27" s="3">
        <f t="shared" si="0"/>
        <v>41587</v>
      </c>
      <c r="B27">
        <v>34</v>
      </c>
      <c r="C27">
        <v>63</v>
      </c>
      <c r="D27">
        <v>11</v>
      </c>
      <c r="E27">
        <v>10.25</v>
      </c>
    </row>
    <row r="28" spans="1:10">
      <c r="A28" s="3">
        <f t="shared" si="0"/>
        <v>41588</v>
      </c>
      <c r="B28">
        <v>59</v>
      </c>
      <c r="C28">
        <v>31</v>
      </c>
      <c r="D28">
        <v>10</v>
      </c>
      <c r="E28">
        <v>10</v>
      </c>
    </row>
    <row r="29" spans="1:10">
      <c r="A29" s="3">
        <f t="shared" si="0"/>
        <v>41589</v>
      </c>
      <c r="B29">
        <v>62</v>
      </c>
      <c r="C29">
        <v>37</v>
      </c>
      <c r="D29">
        <v>10</v>
      </c>
      <c r="E29">
        <v>10.75</v>
      </c>
    </row>
    <row r="30" spans="1:10">
      <c r="A30" s="3">
        <f t="shared" si="0"/>
        <v>41590</v>
      </c>
      <c r="B30">
        <v>35</v>
      </c>
      <c r="C30">
        <v>37</v>
      </c>
      <c r="D30">
        <v>8</v>
      </c>
      <c r="E30">
        <v>9.5</v>
      </c>
    </row>
    <row r="31" spans="1:10">
      <c r="A31" s="3">
        <f t="shared" si="0"/>
        <v>41591</v>
      </c>
      <c r="B31">
        <v>32</v>
      </c>
      <c r="C31">
        <v>37</v>
      </c>
      <c r="D31">
        <v>9</v>
      </c>
      <c r="E31">
        <v>10.25</v>
      </c>
    </row>
    <row r="32" spans="1:10">
      <c r="A32" s="3">
        <f t="shared" si="0"/>
        <v>41592</v>
      </c>
      <c r="B32">
        <v>32</v>
      </c>
      <c r="C32">
        <v>38</v>
      </c>
      <c r="D32">
        <v>8</v>
      </c>
      <c r="E32">
        <v>9.25</v>
      </c>
    </row>
    <row r="33" spans="1:5">
      <c r="A33" s="3">
        <f t="shared" si="0"/>
        <v>41593</v>
      </c>
      <c r="B33">
        <v>40</v>
      </c>
      <c r="C33">
        <v>50</v>
      </c>
      <c r="D33">
        <v>11</v>
      </c>
      <c r="E33">
        <v>10.75</v>
      </c>
    </row>
    <row r="34" spans="1:5">
      <c r="A34" s="3">
        <f t="shared" si="0"/>
        <v>41594</v>
      </c>
      <c r="B34">
        <v>37</v>
      </c>
      <c r="C34">
        <v>30</v>
      </c>
      <c r="D34">
        <v>9</v>
      </c>
      <c r="E34">
        <v>10</v>
      </c>
    </row>
    <row r="35" spans="1:5">
      <c r="A35" s="3">
        <f t="shared" si="0"/>
        <v>41595</v>
      </c>
      <c r="B35">
        <v>38</v>
      </c>
      <c r="C35">
        <v>26</v>
      </c>
      <c r="D35">
        <v>10</v>
      </c>
      <c r="E35">
        <v>10.25</v>
      </c>
    </row>
    <row r="36" spans="1:5">
      <c r="A36" s="3">
        <f t="shared" si="0"/>
        <v>41596</v>
      </c>
      <c r="B36">
        <v>42</v>
      </c>
      <c r="C36">
        <v>33</v>
      </c>
      <c r="D36">
        <v>9</v>
      </c>
      <c r="E36">
        <v>11.25</v>
      </c>
    </row>
    <row r="37" spans="1:5">
      <c r="A37" s="3">
        <f t="shared" si="0"/>
        <v>41597</v>
      </c>
      <c r="B37">
        <v>31</v>
      </c>
      <c r="C37">
        <v>35</v>
      </c>
      <c r="D37">
        <v>8</v>
      </c>
      <c r="E37">
        <v>9.25</v>
      </c>
    </row>
    <row r="38" spans="1:5">
      <c r="A38" s="3">
        <f t="shared" si="0"/>
        <v>41598</v>
      </c>
      <c r="B38">
        <v>42</v>
      </c>
      <c r="C38">
        <v>45</v>
      </c>
      <c r="D38">
        <v>9</v>
      </c>
      <c r="E38">
        <v>10.25</v>
      </c>
    </row>
    <row r="39" spans="1:5">
      <c r="A39" s="3">
        <f t="shared" si="0"/>
        <v>41599</v>
      </c>
      <c r="B39">
        <v>28</v>
      </c>
      <c r="C39">
        <v>36</v>
      </c>
      <c r="D39">
        <v>8</v>
      </c>
      <c r="E39">
        <v>9.25</v>
      </c>
    </row>
    <row r="40" spans="1:5">
      <c r="A40" s="3">
        <f t="shared" si="0"/>
        <v>41600</v>
      </c>
      <c r="B40">
        <v>42</v>
      </c>
      <c r="C40">
        <v>62</v>
      </c>
      <c r="D40">
        <v>11</v>
      </c>
      <c r="E40">
        <v>11.25</v>
      </c>
    </row>
    <row r="41" spans="1:5">
      <c r="A41" s="3">
        <f t="shared" si="0"/>
        <v>41601</v>
      </c>
      <c r="B41">
        <v>50</v>
      </c>
      <c r="C41">
        <v>47</v>
      </c>
      <c r="D41">
        <v>11</v>
      </c>
      <c r="E41">
        <v>10.25</v>
      </c>
    </row>
    <row r="42" spans="1:5">
      <c r="A42" s="3">
        <f t="shared" si="0"/>
        <v>41602</v>
      </c>
      <c r="B42">
        <v>46</v>
      </c>
      <c r="C42">
        <v>33</v>
      </c>
      <c r="D42">
        <v>10</v>
      </c>
      <c r="E42">
        <v>10</v>
      </c>
    </row>
    <row r="43" spans="1:5">
      <c r="A43" s="3">
        <f t="shared" si="0"/>
        <v>41603</v>
      </c>
      <c r="B43">
        <v>54</v>
      </c>
      <c r="C43">
        <v>37</v>
      </c>
      <c r="D43">
        <v>9</v>
      </c>
      <c r="E43">
        <v>10.5</v>
      </c>
    </row>
    <row r="44" spans="1:5">
      <c r="A44" s="3">
        <f t="shared" si="0"/>
        <v>41604</v>
      </c>
      <c r="B44">
        <v>40</v>
      </c>
      <c r="C44">
        <v>38</v>
      </c>
      <c r="D44">
        <v>10</v>
      </c>
      <c r="E44">
        <v>9.5</v>
      </c>
    </row>
    <row r="45" spans="1:5">
      <c r="A45" s="3">
        <f t="shared" si="0"/>
        <v>41605</v>
      </c>
      <c r="B45">
        <v>40</v>
      </c>
      <c r="C45">
        <v>60</v>
      </c>
      <c r="D45">
        <v>11</v>
      </c>
      <c r="E45">
        <v>10.75</v>
      </c>
    </row>
    <row r="46" spans="1:5">
      <c r="A46" s="3">
        <f t="shared" si="0"/>
        <v>41606</v>
      </c>
      <c r="B46">
        <v>20</v>
      </c>
      <c r="C46">
        <v>22</v>
      </c>
      <c r="D46">
        <v>3</v>
      </c>
      <c r="E46">
        <v>8</v>
      </c>
    </row>
    <row r="47" spans="1:5">
      <c r="A47" s="3">
        <f t="shared" si="0"/>
        <v>41607</v>
      </c>
      <c r="B47">
        <v>24</v>
      </c>
      <c r="C47">
        <v>35</v>
      </c>
      <c r="D47">
        <v>10</v>
      </c>
      <c r="E47">
        <v>11</v>
      </c>
    </row>
    <row r="48" spans="1:5">
      <c r="A48" s="3">
        <f t="shared" si="0"/>
        <v>41608</v>
      </c>
      <c r="B48">
        <v>36</v>
      </c>
      <c r="C48">
        <v>32</v>
      </c>
      <c r="D48">
        <v>9</v>
      </c>
      <c r="E48">
        <v>10</v>
      </c>
    </row>
    <row r="49" spans="1:10">
      <c r="A49" s="3">
        <f t="shared" si="0"/>
        <v>41609</v>
      </c>
      <c r="B49">
        <v>40</v>
      </c>
      <c r="C49">
        <v>23</v>
      </c>
      <c r="D49">
        <v>9</v>
      </c>
      <c r="E49">
        <v>10</v>
      </c>
    </row>
    <row r="50" spans="1:10">
      <c r="A50" s="3">
        <f t="shared" si="0"/>
        <v>41610</v>
      </c>
      <c r="B50">
        <v>37</v>
      </c>
      <c r="C50">
        <v>30</v>
      </c>
      <c r="D50">
        <v>10</v>
      </c>
      <c r="E50">
        <v>10.25</v>
      </c>
    </row>
    <row r="51" spans="1:10">
      <c r="A51" s="3">
        <f t="shared" si="0"/>
        <v>41611</v>
      </c>
      <c r="B51">
        <v>35</v>
      </c>
      <c r="C51">
        <v>41</v>
      </c>
      <c r="D51">
        <v>8</v>
      </c>
      <c r="E51">
        <v>9.25</v>
      </c>
    </row>
    <row r="52" spans="1:10">
      <c r="A52" s="3">
        <f t="shared" si="0"/>
        <v>41612</v>
      </c>
      <c r="B52">
        <v>43</v>
      </c>
      <c r="C52">
        <v>45</v>
      </c>
      <c r="D52">
        <v>10</v>
      </c>
      <c r="E52">
        <v>10.5</v>
      </c>
    </row>
    <row r="53" spans="1:10">
      <c r="A53" s="3">
        <f t="shared" si="0"/>
        <v>41613</v>
      </c>
      <c r="B53">
        <v>31</v>
      </c>
      <c r="C53">
        <v>29</v>
      </c>
      <c r="D53">
        <v>9</v>
      </c>
      <c r="E53">
        <v>11</v>
      </c>
      <c r="G53">
        <f>SUM(B24:B53)</f>
        <v>1169</v>
      </c>
      <c r="H53">
        <f t="shared" ref="H53:J53" si="1">SUM(C24:C53)</f>
        <v>1172</v>
      </c>
      <c r="I53">
        <f t="shared" si="1"/>
        <v>280</v>
      </c>
      <c r="J53">
        <f t="shared" si="1"/>
        <v>306.25</v>
      </c>
    </row>
    <row r="54" spans="1:10">
      <c r="A54" s="2">
        <f t="shared" si="0"/>
        <v>41614</v>
      </c>
      <c r="B54">
        <v>43</v>
      </c>
      <c r="C54">
        <v>49</v>
      </c>
      <c r="D54">
        <v>9</v>
      </c>
      <c r="E54">
        <v>10.75</v>
      </c>
    </row>
    <row r="55" spans="1:10">
      <c r="A55" s="3">
        <f t="shared" si="0"/>
        <v>41615</v>
      </c>
      <c r="B55">
        <v>26</v>
      </c>
      <c r="C55">
        <v>26</v>
      </c>
      <c r="D55">
        <v>9</v>
      </c>
      <c r="E55">
        <v>10</v>
      </c>
    </row>
    <row r="56" spans="1:10">
      <c r="A56" s="3">
        <f t="shared" si="0"/>
        <v>41616</v>
      </c>
      <c r="B56">
        <v>22</v>
      </c>
      <c r="C56">
        <v>26</v>
      </c>
      <c r="D56">
        <v>9</v>
      </c>
      <c r="E56">
        <v>10</v>
      </c>
    </row>
    <row r="57" spans="1:10">
      <c r="A57" s="3">
        <f t="shared" si="0"/>
        <v>41617</v>
      </c>
      <c r="B57">
        <v>52</v>
      </c>
      <c r="C57">
        <v>45</v>
      </c>
      <c r="D57">
        <v>10</v>
      </c>
      <c r="E57">
        <v>14.5</v>
      </c>
    </row>
    <row r="58" spans="1:10">
      <c r="A58" s="3">
        <f t="shared" si="0"/>
        <v>41618</v>
      </c>
      <c r="B58">
        <v>31</v>
      </c>
      <c r="C58">
        <v>32</v>
      </c>
      <c r="D58">
        <v>8</v>
      </c>
      <c r="E58">
        <v>9.25</v>
      </c>
    </row>
    <row r="59" spans="1:10">
      <c r="A59" s="3">
        <f t="shared" si="0"/>
        <v>41619</v>
      </c>
      <c r="B59">
        <v>41</v>
      </c>
      <c r="C59">
        <v>41</v>
      </c>
      <c r="D59">
        <v>10</v>
      </c>
      <c r="E59">
        <v>10.5</v>
      </c>
    </row>
    <row r="60" spans="1:10">
      <c r="A60" s="3">
        <f t="shared" si="0"/>
        <v>41620</v>
      </c>
      <c r="B60">
        <v>40</v>
      </c>
      <c r="C60">
        <v>36</v>
      </c>
      <c r="D60">
        <v>9</v>
      </c>
      <c r="E60">
        <v>9.5</v>
      </c>
    </row>
    <row r="61" spans="1:10">
      <c r="A61" s="3">
        <f t="shared" si="0"/>
        <v>41621</v>
      </c>
      <c r="B61">
        <v>30</v>
      </c>
      <c r="C61">
        <v>47</v>
      </c>
      <c r="D61">
        <v>10</v>
      </c>
      <c r="E61">
        <v>10.5</v>
      </c>
    </row>
    <row r="62" spans="1:10">
      <c r="A62" s="3">
        <f t="shared" si="0"/>
        <v>41622</v>
      </c>
      <c r="B62">
        <v>34</v>
      </c>
      <c r="C62">
        <v>28</v>
      </c>
      <c r="D62">
        <v>9</v>
      </c>
      <c r="E62">
        <v>10</v>
      </c>
    </row>
    <row r="63" spans="1:10">
      <c r="A63" s="3">
        <f t="shared" si="0"/>
        <v>41623</v>
      </c>
      <c r="B63">
        <v>29</v>
      </c>
      <c r="C63">
        <v>18</v>
      </c>
      <c r="D63">
        <v>9</v>
      </c>
      <c r="E63">
        <v>10</v>
      </c>
    </row>
    <row r="64" spans="1:10">
      <c r="A64" s="5">
        <f t="shared" si="0"/>
        <v>41624</v>
      </c>
      <c r="B64">
        <v>35</v>
      </c>
      <c r="C64">
        <v>35</v>
      </c>
      <c r="D64">
        <v>9</v>
      </c>
      <c r="E64">
        <v>10.25</v>
      </c>
    </row>
    <row r="65" spans="1:5">
      <c r="A65" s="3">
        <f t="shared" si="0"/>
        <v>41625</v>
      </c>
      <c r="B65">
        <v>32</v>
      </c>
      <c r="C65">
        <v>36</v>
      </c>
      <c r="D65">
        <v>8</v>
      </c>
      <c r="E65">
        <v>9.25</v>
      </c>
    </row>
    <row r="66" spans="1:5">
      <c r="A66" s="3">
        <f t="shared" si="0"/>
        <v>41626</v>
      </c>
      <c r="B66">
        <v>33</v>
      </c>
      <c r="C66">
        <v>41</v>
      </c>
      <c r="D66">
        <v>9</v>
      </c>
      <c r="E66">
        <v>10.25</v>
      </c>
    </row>
    <row r="67" spans="1:5">
      <c r="A67" s="3">
        <f t="shared" ref="A67:A130" si="2">A66+1</f>
        <v>41627</v>
      </c>
      <c r="B67">
        <v>33</v>
      </c>
      <c r="C67">
        <v>32</v>
      </c>
      <c r="D67">
        <v>10</v>
      </c>
      <c r="E67">
        <v>9.5</v>
      </c>
    </row>
    <row r="68" spans="1:5">
      <c r="A68" s="3">
        <f t="shared" si="2"/>
        <v>41628</v>
      </c>
      <c r="B68">
        <v>36</v>
      </c>
      <c r="C68">
        <v>31</v>
      </c>
      <c r="D68">
        <v>10</v>
      </c>
      <c r="E68">
        <v>10.75</v>
      </c>
    </row>
    <row r="69" spans="1:5">
      <c r="A69" s="3">
        <f t="shared" si="2"/>
        <v>41629</v>
      </c>
      <c r="B69">
        <v>19</v>
      </c>
      <c r="C69">
        <v>34</v>
      </c>
      <c r="D69">
        <v>10</v>
      </c>
      <c r="E69">
        <v>11</v>
      </c>
    </row>
    <row r="70" spans="1:5">
      <c r="A70" s="3">
        <f t="shared" si="2"/>
        <v>41630</v>
      </c>
      <c r="B70">
        <v>28</v>
      </c>
      <c r="C70">
        <v>12</v>
      </c>
      <c r="D70">
        <v>9</v>
      </c>
      <c r="E70">
        <v>10</v>
      </c>
    </row>
    <row r="71" spans="1:5">
      <c r="A71" s="3">
        <f t="shared" si="2"/>
        <v>41631</v>
      </c>
      <c r="B71">
        <v>45</v>
      </c>
      <c r="C71">
        <v>35</v>
      </c>
      <c r="D71">
        <v>10</v>
      </c>
      <c r="E71">
        <v>11.25</v>
      </c>
    </row>
    <row r="72" spans="1:5">
      <c r="A72" s="3">
        <f t="shared" si="2"/>
        <v>41632</v>
      </c>
      <c r="B72">
        <v>29</v>
      </c>
      <c r="C72">
        <v>33</v>
      </c>
      <c r="D72">
        <v>8</v>
      </c>
      <c r="E72">
        <v>9.25</v>
      </c>
    </row>
    <row r="73" spans="1:5">
      <c r="A73" s="3">
        <f t="shared" si="2"/>
        <v>41633</v>
      </c>
      <c r="B73">
        <v>10</v>
      </c>
      <c r="C73">
        <v>14</v>
      </c>
      <c r="D73">
        <v>3</v>
      </c>
      <c r="E73">
        <v>8</v>
      </c>
    </row>
    <row r="74" spans="1:5">
      <c r="A74" s="3">
        <f t="shared" si="2"/>
        <v>41634</v>
      </c>
      <c r="B74">
        <v>27</v>
      </c>
      <c r="C74">
        <v>36</v>
      </c>
      <c r="D74">
        <v>8</v>
      </c>
      <c r="E74">
        <v>9.25</v>
      </c>
    </row>
    <row r="75" spans="1:5">
      <c r="A75" s="3">
        <f t="shared" si="2"/>
        <v>41635</v>
      </c>
      <c r="B75">
        <v>38</v>
      </c>
      <c r="C75">
        <v>53</v>
      </c>
      <c r="D75">
        <v>10</v>
      </c>
      <c r="E75">
        <v>10.75</v>
      </c>
    </row>
    <row r="76" spans="1:5">
      <c r="A76" s="3">
        <f t="shared" si="2"/>
        <v>41636</v>
      </c>
      <c r="B76">
        <v>39</v>
      </c>
      <c r="C76">
        <v>38</v>
      </c>
      <c r="D76">
        <v>9</v>
      </c>
      <c r="E76">
        <v>10</v>
      </c>
    </row>
    <row r="77" spans="1:5">
      <c r="A77" s="3">
        <f t="shared" si="2"/>
        <v>41637</v>
      </c>
      <c r="B77">
        <v>42</v>
      </c>
      <c r="C77">
        <v>28</v>
      </c>
      <c r="D77">
        <v>11</v>
      </c>
      <c r="E77">
        <v>10</v>
      </c>
    </row>
    <row r="78" spans="1:5">
      <c r="A78" s="3">
        <f t="shared" si="2"/>
        <v>41638</v>
      </c>
      <c r="B78">
        <v>42</v>
      </c>
      <c r="C78">
        <v>47</v>
      </c>
      <c r="D78">
        <v>10</v>
      </c>
      <c r="E78">
        <v>10.75</v>
      </c>
    </row>
    <row r="79" spans="1:5">
      <c r="A79" s="3">
        <f t="shared" si="2"/>
        <v>41639</v>
      </c>
      <c r="B79">
        <v>33</v>
      </c>
      <c r="C79">
        <v>43</v>
      </c>
      <c r="D79">
        <v>10</v>
      </c>
      <c r="E79">
        <v>9.5</v>
      </c>
    </row>
    <row r="80" spans="1:5">
      <c r="A80" s="3">
        <f t="shared" si="2"/>
        <v>41640</v>
      </c>
      <c r="B80">
        <v>28</v>
      </c>
      <c r="C80">
        <v>17</v>
      </c>
      <c r="D80">
        <v>5</v>
      </c>
      <c r="E80">
        <v>4.75</v>
      </c>
    </row>
    <row r="81" spans="1:10">
      <c r="A81" s="3">
        <f t="shared" si="2"/>
        <v>41641</v>
      </c>
      <c r="B81">
        <v>45</v>
      </c>
      <c r="C81">
        <v>39</v>
      </c>
      <c r="D81">
        <v>10</v>
      </c>
      <c r="E81">
        <v>9.5</v>
      </c>
    </row>
    <row r="82" spans="1:10">
      <c r="A82" s="3">
        <f t="shared" si="2"/>
        <v>41642</v>
      </c>
      <c r="B82">
        <v>35</v>
      </c>
      <c r="C82">
        <v>44</v>
      </c>
      <c r="D82">
        <v>11</v>
      </c>
      <c r="E82">
        <v>11.5</v>
      </c>
    </row>
    <row r="83" spans="1:10">
      <c r="A83" s="3">
        <f t="shared" si="2"/>
        <v>41643</v>
      </c>
      <c r="B83">
        <v>37</v>
      </c>
      <c r="C83">
        <v>34</v>
      </c>
      <c r="D83">
        <v>9</v>
      </c>
      <c r="E83">
        <v>10</v>
      </c>
    </row>
    <row r="84" spans="1:10">
      <c r="A84" s="3">
        <f t="shared" si="2"/>
        <v>41644</v>
      </c>
      <c r="B84">
        <v>38</v>
      </c>
      <c r="C84">
        <v>25</v>
      </c>
      <c r="D84">
        <v>9</v>
      </c>
      <c r="E84">
        <v>10</v>
      </c>
      <c r="G84">
        <f>SUM(B54:B84)</f>
        <v>1052</v>
      </c>
      <c r="H84">
        <f>SUM(C54:C84)</f>
        <v>1055</v>
      </c>
      <c r="I84">
        <f>SUM(D54:D84)</f>
        <v>280</v>
      </c>
      <c r="J84">
        <f>SUM(E54:E84)</f>
        <v>310.5</v>
      </c>
    </row>
    <row r="85" spans="1:10">
      <c r="A85" s="2">
        <f t="shared" si="2"/>
        <v>41645</v>
      </c>
      <c r="B85">
        <v>34</v>
      </c>
      <c r="C85">
        <v>30</v>
      </c>
      <c r="D85">
        <v>9</v>
      </c>
      <c r="E85">
        <v>10.25</v>
      </c>
    </row>
    <row r="86" spans="1:10">
      <c r="A86" s="3">
        <f t="shared" si="2"/>
        <v>41646</v>
      </c>
      <c r="B86">
        <v>30</v>
      </c>
      <c r="C86">
        <v>33</v>
      </c>
      <c r="D86">
        <v>8</v>
      </c>
      <c r="E86">
        <v>10.25</v>
      </c>
    </row>
    <row r="87" spans="1:10">
      <c r="A87" s="3">
        <f t="shared" si="2"/>
        <v>41647</v>
      </c>
      <c r="B87">
        <v>41</v>
      </c>
      <c r="C87">
        <v>38</v>
      </c>
      <c r="D87">
        <v>9</v>
      </c>
      <c r="E87">
        <v>10.25</v>
      </c>
    </row>
    <row r="88" spans="1:10">
      <c r="A88" s="3">
        <f t="shared" si="2"/>
        <v>41648</v>
      </c>
      <c r="B88">
        <v>39</v>
      </c>
      <c r="C88">
        <v>33</v>
      </c>
      <c r="D88">
        <v>8</v>
      </c>
      <c r="E88">
        <v>9.25</v>
      </c>
    </row>
    <row r="89" spans="1:10">
      <c r="A89" s="3">
        <f t="shared" si="2"/>
        <v>41649</v>
      </c>
      <c r="B89">
        <v>37</v>
      </c>
      <c r="C89">
        <v>46</v>
      </c>
      <c r="D89">
        <v>10</v>
      </c>
      <c r="E89">
        <v>10.5</v>
      </c>
    </row>
    <row r="90" spans="1:10">
      <c r="A90" s="3">
        <f t="shared" si="2"/>
        <v>41650</v>
      </c>
      <c r="B90">
        <v>21</v>
      </c>
      <c r="C90">
        <v>28</v>
      </c>
      <c r="D90">
        <v>9</v>
      </c>
      <c r="E90">
        <v>10</v>
      </c>
    </row>
    <row r="91" spans="1:10">
      <c r="A91" s="3">
        <f t="shared" si="2"/>
        <v>41651</v>
      </c>
      <c r="B91">
        <v>29</v>
      </c>
      <c r="C91">
        <v>20</v>
      </c>
      <c r="D91">
        <v>9</v>
      </c>
      <c r="E91">
        <v>10</v>
      </c>
    </row>
    <row r="92" spans="1:10">
      <c r="A92" s="3">
        <f t="shared" si="2"/>
        <v>41652</v>
      </c>
      <c r="B92">
        <v>40</v>
      </c>
      <c r="C92">
        <v>33</v>
      </c>
      <c r="D92">
        <v>9</v>
      </c>
      <c r="E92">
        <v>10.75</v>
      </c>
    </row>
    <row r="93" spans="1:10">
      <c r="A93" s="3">
        <f t="shared" si="2"/>
        <v>41653</v>
      </c>
      <c r="B93">
        <v>38</v>
      </c>
      <c r="C93">
        <v>30</v>
      </c>
      <c r="D93">
        <v>8</v>
      </c>
      <c r="E93">
        <v>9.25</v>
      </c>
    </row>
    <row r="94" spans="1:10">
      <c r="A94" s="3">
        <f t="shared" si="2"/>
        <v>41654</v>
      </c>
      <c r="B94">
        <v>29</v>
      </c>
      <c r="C94">
        <v>33</v>
      </c>
      <c r="D94">
        <v>9</v>
      </c>
      <c r="E94">
        <v>10.25</v>
      </c>
    </row>
    <row r="95" spans="1:10">
      <c r="A95" s="3">
        <f t="shared" si="2"/>
        <v>41655</v>
      </c>
      <c r="B95">
        <v>26</v>
      </c>
      <c r="C95">
        <v>30</v>
      </c>
      <c r="D95">
        <v>8</v>
      </c>
      <c r="E95">
        <v>9.25</v>
      </c>
    </row>
    <row r="96" spans="1:10">
      <c r="A96" s="3">
        <f t="shared" si="2"/>
        <v>41656</v>
      </c>
      <c r="B96">
        <v>26</v>
      </c>
      <c r="C96">
        <v>46</v>
      </c>
      <c r="D96">
        <v>9</v>
      </c>
      <c r="E96">
        <v>10.5</v>
      </c>
    </row>
    <row r="97" spans="1:5">
      <c r="A97" s="3">
        <f t="shared" si="2"/>
        <v>41657</v>
      </c>
      <c r="B97">
        <v>36</v>
      </c>
      <c r="C97">
        <v>44</v>
      </c>
      <c r="D97">
        <v>9</v>
      </c>
      <c r="E97">
        <v>10</v>
      </c>
    </row>
    <row r="98" spans="1:5">
      <c r="A98" s="3">
        <f t="shared" si="2"/>
        <v>41658</v>
      </c>
      <c r="B98">
        <v>28</v>
      </c>
      <c r="C98">
        <v>12</v>
      </c>
      <c r="D98">
        <v>11</v>
      </c>
      <c r="E98">
        <v>10</v>
      </c>
    </row>
    <row r="99" spans="1:5">
      <c r="A99" s="3">
        <f t="shared" si="2"/>
        <v>41659</v>
      </c>
      <c r="B99">
        <v>46</v>
      </c>
      <c r="C99">
        <v>34</v>
      </c>
      <c r="D99">
        <v>9</v>
      </c>
      <c r="E99">
        <v>10.75</v>
      </c>
    </row>
    <row r="100" spans="1:5">
      <c r="A100" s="3">
        <f t="shared" si="2"/>
        <v>41660</v>
      </c>
      <c r="B100">
        <v>33</v>
      </c>
      <c r="C100">
        <v>34</v>
      </c>
      <c r="D100">
        <v>8</v>
      </c>
      <c r="E100">
        <v>9.25</v>
      </c>
    </row>
    <row r="101" spans="1:5">
      <c r="A101" s="3">
        <f t="shared" si="2"/>
        <v>41661</v>
      </c>
      <c r="B101">
        <v>36</v>
      </c>
      <c r="C101">
        <v>38</v>
      </c>
      <c r="D101">
        <v>9</v>
      </c>
      <c r="E101">
        <v>10.25</v>
      </c>
    </row>
    <row r="102" spans="1:5">
      <c r="A102" s="3">
        <f t="shared" si="2"/>
        <v>41662</v>
      </c>
      <c r="B102">
        <v>30</v>
      </c>
      <c r="C102">
        <v>36</v>
      </c>
      <c r="D102">
        <v>8</v>
      </c>
      <c r="E102">
        <v>7</v>
      </c>
    </row>
    <row r="103" spans="1:5">
      <c r="A103" s="3">
        <f t="shared" si="2"/>
        <v>41663</v>
      </c>
      <c r="B103">
        <v>37</v>
      </c>
      <c r="C103">
        <v>54</v>
      </c>
      <c r="D103">
        <v>11</v>
      </c>
      <c r="E103">
        <v>10.5</v>
      </c>
    </row>
    <row r="104" spans="1:5">
      <c r="A104" s="3">
        <f t="shared" si="2"/>
        <v>41664</v>
      </c>
      <c r="B104">
        <v>41</v>
      </c>
      <c r="C104">
        <v>49</v>
      </c>
      <c r="D104">
        <v>10</v>
      </c>
      <c r="E104">
        <v>10</v>
      </c>
    </row>
    <row r="105" spans="1:5">
      <c r="A105" s="3">
        <f t="shared" si="2"/>
        <v>41665</v>
      </c>
      <c r="B105">
        <v>59</v>
      </c>
      <c r="C105">
        <v>32</v>
      </c>
      <c r="D105">
        <v>11</v>
      </c>
      <c r="E105">
        <v>10.25</v>
      </c>
    </row>
    <row r="106" spans="1:5">
      <c r="A106" s="3">
        <f t="shared" si="2"/>
        <v>41666</v>
      </c>
      <c r="B106">
        <v>30</v>
      </c>
      <c r="C106">
        <v>28</v>
      </c>
      <c r="D106">
        <v>9</v>
      </c>
      <c r="E106">
        <v>10.25</v>
      </c>
    </row>
    <row r="107" spans="1:5">
      <c r="A107" s="3">
        <f t="shared" si="2"/>
        <v>41667</v>
      </c>
      <c r="B107">
        <v>31</v>
      </c>
      <c r="C107">
        <v>27</v>
      </c>
      <c r="D107">
        <v>8</v>
      </c>
      <c r="E107">
        <v>9.25</v>
      </c>
    </row>
    <row r="108" spans="1:5">
      <c r="A108" s="3">
        <f t="shared" si="2"/>
        <v>41668</v>
      </c>
      <c r="B108">
        <v>36</v>
      </c>
      <c r="C108">
        <v>38</v>
      </c>
      <c r="D108">
        <v>9</v>
      </c>
      <c r="E108">
        <v>10.25</v>
      </c>
    </row>
    <row r="109" spans="1:5">
      <c r="A109" s="3">
        <f t="shared" si="2"/>
        <v>41669</v>
      </c>
      <c r="B109">
        <v>24</v>
      </c>
      <c r="C109">
        <v>34</v>
      </c>
      <c r="D109">
        <v>8</v>
      </c>
      <c r="E109">
        <v>9.25</v>
      </c>
    </row>
    <row r="110" spans="1:5">
      <c r="A110" s="3">
        <f t="shared" si="2"/>
        <v>41670</v>
      </c>
      <c r="B110">
        <v>40</v>
      </c>
      <c r="C110">
        <v>49</v>
      </c>
      <c r="D110">
        <v>9</v>
      </c>
      <c r="E110">
        <v>10.5</v>
      </c>
    </row>
    <row r="111" spans="1:5">
      <c r="A111" s="3">
        <f t="shared" si="2"/>
        <v>41671</v>
      </c>
      <c r="B111">
        <v>40</v>
      </c>
      <c r="C111">
        <v>40</v>
      </c>
      <c r="D111">
        <v>9</v>
      </c>
      <c r="E111">
        <v>10</v>
      </c>
    </row>
    <row r="112" spans="1:5">
      <c r="A112" s="3">
        <f t="shared" si="2"/>
        <v>41672</v>
      </c>
      <c r="B112">
        <v>31</v>
      </c>
      <c r="C112">
        <v>17</v>
      </c>
      <c r="D112">
        <v>9</v>
      </c>
      <c r="E112">
        <v>11</v>
      </c>
    </row>
    <row r="113" spans="1:10">
      <c r="A113" s="3">
        <f t="shared" si="2"/>
        <v>41673</v>
      </c>
      <c r="B113">
        <v>33</v>
      </c>
      <c r="C113">
        <v>27</v>
      </c>
      <c r="D113">
        <v>9</v>
      </c>
      <c r="E113">
        <v>11.25</v>
      </c>
    </row>
    <row r="114" spans="1:10">
      <c r="A114" s="3">
        <f t="shared" si="2"/>
        <v>41674</v>
      </c>
      <c r="B114">
        <v>34</v>
      </c>
      <c r="C114">
        <v>39</v>
      </c>
      <c r="D114">
        <v>8</v>
      </c>
      <c r="E114">
        <v>9.25</v>
      </c>
      <c r="G114">
        <f>SUM(B85:B114)</f>
        <v>1035</v>
      </c>
      <c r="H114">
        <f t="shared" ref="H114:J114" si="3">SUM(C85:C114)</f>
        <v>1032</v>
      </c>
      <c r="I114">
        <f t="shared" si="3"/>
        <v>269</v>
      </c>
      <c r="J114">
        <f t="shared" si="3"/>
        <v>299.5</v>
      </c>
    </row>
    <row r="115" spans="1:10">
      <c r="A115" s="2">
        <f t="shared" si="2"/>
        <v>41675</v>
      </c>
      <c r="B115">
        <v>38</v>
      </c>
      <c r="C115">
        <v>33</v>
      </c>
      <c r="D115">
        <v>9</v>
      </c>
      <c r="E115">
        <v>10.25</v>
      </c>
    </row>
    <row r="116" spans="1:10">
      <c r="A116" s="3">
        <f t="shared" si="2"/>
        <v>41676</v>
      </c>
      <c r="B116">
        <v>27</v>
      </c>
      <c r="C116">
        <v>34</v>
      </c>
      <c r="D116">
        <v>8</v>
      </c>
      <c r="E116">
        <v>9.25</v>
      </c>
    </row>
    <row r="117" spans="1:10">
      <c r="A117" s="3">
        <f t="shared" si="2"/>
        <v>41677</v>
      </c>
      <c r="B117">
        <v>38</v>
      </c>
      <c r="C117">
        <v>44</v>
      </c>
      <c r="D117">
        <v>10</v>
      </c>
      <c r="E117">
        <v>11</v>
      </c>
    </row>
    <row r="118" spans="1:10">
      <c r="A118" s="3">
        <f t="shared" si="2"/>
        <v>41678</v>
      </c>
      <c r="B118">
        <v>21</v>
      </c>
      <c r="C118">
        <v>34</v>
      </c>
      <c r="D118">
        <v>9</v>
      </c>
      <c r="E118">
        <v>10</v>
      </c>
    </row>
    <row r="119" spans="1:10">
      <c r="A119" s="3">
        <f t="shared" si="2"/>
        <v>41679</v>
      </c>
      <c r="B119">
        <v>35</v>
      </c>
      <c r="C119">
        <v>7</v>
      </c>
      <c r="D119">
        <v>10</v>
      </c>
      <c r="E119">
        <v>10</v>
      </c>
    </row>
    <row r="120" spans="1:10">
      <c r="A120" s="3">
        <f t="shared" si="2"/>
        <v>41680</v>
      </c>
      <c r="B120">
        <v>41</v>
      </c>
      <c r="C120">
        <v>35</v>
      </c>
      <c r="D120">
        <v>9</v>
      </c>
      <c r="E120">
        <v>11.25</v>
      </c>
    </row>
    <row r="121" spans="1:10">
      <c r="A121" s="3">
        <f t="shared" si="2"/>
        <v>41681</v>
      </c>
      <c r="B121">
        <v>27</v>
      </c>
      <c r="C121">
        <v>25</v>
      </c>
      <c r="D121">
        <v>8</v>
      </c>
      <c r="E121">
        <v>9.25</v>
      </c>
    </row>
    <row r="122" spans="1:10">
      <c r="A122" s="3">
        <f t="shared" si="2"/>
        <v>41682</v>
      </c>
      <c r="B122">
        <v>36</v>
      </c>
      <c r="C122">
        <v>31</v>
      </c>
      <c r="D122">
        <v>9</v>
      </c>
      <c r="E122">
        <v>10.25</v>
      </c>
    </row>
    <row r="123" spans="1:10">
      <c r="A123" s="3">
        <f t="shared" si="2"/>
        <v>41683</v>
      </c>
      <c r="B123">
        <v>29</v>
      </c>
      <c r="C123">
        <v>29</v>
      </c>
      <c r="D123">
        <v>10</v>
      </c>
      <c r="E123">
        <v>10.5</v>
      </c>
    </row>
    <row r="124" spans="1:10">
      <c r="A124" s="3">
        <f t="shared" si="2"/>
        <v>41684</v>
      </c>
      <c r="B124">
        <v>31</v>
      </c>
      <c r="C124">
        <v>62</v>
      </c>
      <c r="D124">
        <v>10</v>
      </c>
      <c r="E124">
        <v>11</v>
      </c>
    </row>
    <row r="125" spans="1:10">
      <c r="A125" s="3">
        <f t="shared" si="2"/>
        <v>41685</v>
      </c>
      <c r="B125">
        <v>23</v>
      </c>
      <c r="C125">
        <v>44</v>
      </c>
      <c r="D125">
        <v>9</v>
      </c>
      <c r="E125">
        <v>10</v>
      </c>
    </row>
    <row r="126" spans="1:10">
      <c r="A126" s="3">
        <f t="shared" si="2"/>
        <v>41686</v>
      </c>
      <c r="B126">
        <v>39</v>
      </c>
      <c r="C126">
        <v>23</v>
      </c>
      <c r="D126">
        <v>9</v>
      </c>
      <c r="E126">
        <v>10</v>
      </c>
    </row>
    <row r="127" spans="1:10">
      <c r="A127" s="3">
        <f t="shared" si="2"/>
        <v>41687</v>
      </c>
      <c r="B127">
        <v>51</v>
      </c>
      <c r="C127">
        <v>30</v>
      </c>
      <c r="D127">
        <v>9</v>
      </c>
      <c r="E127">
        <v>11.25</v>
      </c>
    </row>
    <row r="128" spans="1:10">
      <c r="A128" s="3">
        <f t="shared" si="2"/>
        <v>41688</v>
      </c>
      <c r="B128">
        <v>34</v>
      </c>
      <c r="C128">
        <v>33</v>
      </c>
      <c r="D128">
        <v>9</v>
      </c>
      <c r="E128">
        <v>9.5</v>
      </c>
    </row>
    <row r="129" spans="1:10">
      <c r="A129" s="3">
        <f t="shared" si="2"/>
        <v>41689</v>
      </c>
      <c r="B129">
        <v>44</v>
      </c>
      <c r="C129">
        <v>43</v>
      </c>
      <c r="D129">
        <v>10</v>
      </c>
      <c r="E129">
        <v>10.75</v>
      </c>
    </row>
    <row r="130" spans="1:10">
      <c r="A130" s="3">
        <f t="shared" si="2"/>
        <v>41690</v>
      </c>
      <c r="B130">
        <v>35</v>
      </c>
      <c r="C130">
        <v>29</v>
      </c>
      <c r="D130">
        <v>9</v>
      </c>
      <c r="E130">
        <v>9.5</v>
      </c>
    </row>
    <row r="131" spans="1:10">
      <c r="A131" s="3">
        <f t="shared" ref="A131:A194" si="4">A130+1</f>
        <v>41691</v>
      </c>
      <c r="B131">
        <v>38</v>
      </c>
      <c r="C131">
        <v>56</v>
      </c>
      <c r="D131">
        <v>10</v>
      </c>
      <c r="E131">
        <v>10.5</v>
      </c>
    </row>
    <row r="132" spans="1:10">
      <c r="A132" s="3">
        <f t="shared" si="4"/>
        <v>41692</v>
      </c>
      <c r="B132">
        <v>28</v>
      </c>
      <c r="C132">
        <v>43</v>
      </c>
      <c r="D132">
        <v>10</v>
      </c>
      <c r="E132">
        <v>10</v>
      </c>
    </row>
    <row r="133" spans="1:10">
      <c r="A133" s="3">
        <f t="shared" si="4"/>
        <v>41693</v>
      </c>
      <c r="B133">
        <v>50</v>
      </c>
      <c r="C133">
        <v>22</v>
      </c>
      <c r="D133">
        <v>10</v>
      </c>
      <c r="E133">
        <v>10</v>
      </c>
    </row>
    <row r="134" spans="1:10">
      <c r="A134" s="3">
        <f t="shared" si="4"/>
        <v>41694</v>
      </c>
      <c r="B134">
        <v>48</v>
      </c>
      <c r="C134">
        <v>47</v>
      </c>
      <c r="D134">
        <v>10</v>
      </c>
      <c r="E134">
        <v>11.25</v>
      </c>
    </row>
    <row r="135" spans="1:10">
      <c r="A135" s="3">
        <f t="shared" si="4"/>
        <v>41695</v>
      </c>
      <c r="B135">
        <v>40</v>
      </c>
      <c r="C135">
        <v>34</v>
      </c>
      <c r="D135">
        <v>8</v>
      </c>
      <c r="E135">
        <v>9.5</v>
      </c>
    </row>
    <row r="136" spans="1:10">
      <c r="A136" s="3">
        <f t="shared" si="4"/>
        <v>41696</v>
      </c>
      <c r="B136">
        <v>45</v>
      </c>
      <c r="C136">
        <v>40</v>
      </c>
      <c r="D136">
        <v>10</v>
      </c>
      <c r="E136">
        <v>10.25</v>
      </c>
    </row>
    <row r="137" spans="1:10">
      <c r="A137" s="3">
        <f t="shared" si="4"/>
        <v>41697</v>
      </c>
      <c r="B137">
        <v>31</v>
      </c>
      <c r="C137">
        <v>34</v>
      </c>
      <c r="D137">
        <v>8</v>
      </c>
      <c r="E137">
        <v>9.25</v>
      </c>
    </row>
    <row r="138" spans="1:10">
      <c r="A138" s="3">
        <f t="shared" si="4"/>
        <v>41698</v>
      </c>
      <c r="B138">
        <v>41</v>
      </c>
      <c r="C138">
        <v>57</v>
      </c>
      <c r="D138">
        <v>11</v>
      </c>
      <c r="E138">
        <v>11</v>
      </c>
    </row>
    <row r="139" spans="1:10">
      <c r="A139" s="3">
        <f t="shared" si="4"/>
        <v>41699</v>
      </c>
      <c r="B139">
        <v>33</v>
      </c>
      <c r="C139">
        <v>38</v>
      </c>
      <c r="D139">
        <v>9</v>
      </c>
      <c r="E139">
        <v>10</v>
      </c>
    </row>
    <row r="140" spans="1:10">
      <c r="A140" s="3">
        <f t="shared" si="4"/>
        <v>41700</v>
      </c>
      <c r="B140">
        <v>39</v>
      </c>
      <c r="C140">
        <v>19</v>
      </c>
      <c r="D140">
        <v>8</v>
      </c>
      <c r="E140">
        <v>10</v>
      </c>
      <c r="G140">
        <f>SUM(B115:B140)</f>
        <v>942</v>
      </c>
      <c r="H140">
        <f t="shared" ref="H140:J140" si="5">SUM(C115:C140)</f>
        <v>926</v>
      </c>
      <c r="I140">
        <f t="shared" si="5"/>
        <v>241</v>
      </c>
      <c r="J140">
        <f t="shared" si="5"/>
        <v>265.5</v>
      </c>
    </row>
    <row r="141" spans="1:10">
      <c r="A141" s="2">
        <f t="shared" si="4"/>
        <v>41701</v>
      </c>
      <c r="B141">
        <v>37</v>
      </c>
      <c r="C141">
        <v>32</v>
      </c>
      <c r="D141">
        <v>9</v>
      </c>
      <c r="E141">
        <v>10.25</v>
      </c>
    </row>
    <row r="142" spans="1:10">
      <c r="A142" s="3">
        <f t="shared" si="4"/>
        <v>41702</v>
      </c>
      <c r="B142">
        <v>32</v>
      </c>
      <c r="C142">
        <v>33</v>
      </c>
      <c r="D142">
        <v>8</v>
      </c>
      <c r="E142">
        <v>10.25</v>
      </c>
    </row>
    <row r="143" spans="1:10">
      <c r="A143" s="3">
        <f t="shared" si="4"/>
        <v>41703</v>
      </c>
      <c r="B143">
        <v>31</v>
      </c>
      <c r="C143">
        <v>28</v>
      </c>
      <c r="D143">
        <v>9</v>
      </c>
      <c r="E143">
        <v>10.25</v>
      </c>
    </row>
    <row r="144" spans="1:10">
      <c r="A144" s="3">
        <f t="shared" si="4"/>
        <v>41704</v>
      </c>
      <c r="B144">
        <v>31</v>
      </c>
      <c r="C144">
        <v>32</v>
      </c>
      <c r="D144">
        <v>9</v>
      </c>
      <c r="E144">
        <v>10.25</v>
      </c>
    </row>
    <row r="145" spans="1:5">
      <c r="A145" s="3">
        <f t="shared" si="4"/>
        <v>41705</v>
      </c>
      <c r="B145">
        <v>48</v>
      </c>
      <c r="C145">
        <v>64</v>
      </c>
      <c r="D145">
        <v>12</v>
      </c>
      <c r="E145">
        <v>11.25</v>
      </c>
    </row>
    <row r="146" spans="1:5">
      <c r="A146" s="3">
        <f t="shared" si="4"/>
        <v>41706</v>
      </c>
      <c r="B146">
        <v>28</v>
      </c>
      <c r="C146">
        <v>43</v>
      </c>
      <c r="D146">
        <v>9</v>
      </c>
      <c r="E146">
        <v>10</v>
      </c>
    </row>
    <row r="147" spans="1:5">
      <c r="A147" s="3">
        <f t="shared" si="4"/>
        <v>41707</v>
      </c>
      <c r="B147">
        <v>52</v>
      </c>
      <c r="C147">
        <v>17</v>
      </c>
      <c r="D147">
        <v>9</v>
      </c>
      <c r="E147">
        <v>10</v>
      </c>
    </row>
    <row r="148" spans="1:5">
      <c r="A148" s="3">
        <f t="shared" si="4"/>
        <v>41708</v>
      </c>
      <c r="B148">
        <v>37</v>
      </c>
      <c r="C148">
        <v>40</v>
      </c>
      <c r="D148">
        <v>9</v>
      </c>
      <c r="E148">
        <v>19.25</v>
      </c>
    </row>
    <row r="149" spans="1:5">
      <c r="A149" s="3">
        <f t="shared" si="4"/>
        <v>41709</v>
      </c>
      <c r="B149">
        <v>35</v>
      </c>
      <c r="C149">
        <v>36</v>
      </c>
      <c r="D149">
        <v>8</v>
      </c>
      <c r="E149">
        <v>9.25</v>
      </c>
    </row>
    <row r="150" spans="1:5">
      <c r="A150" s="3">
        <f t="shared" si="4"/>
        <v>41710</v>
      </c>
      <c r="B150">
        <v>43</v>
      </c>
      <c r="C150">
        <v>50</v>
      </c>
      <c r="D150">
        <v>10</v>
      </c>
      <c r="E150">
        <v>10.25</v>
      </c>
    </row>
    <row r="151" spans="1:5">
      <c r="A151" s="3">
        <f t="shared" si="4"/>
        <v>41711</v>
      </c>
      <c r="B151">
        <v>38</v>
      </c>
      <c r="C151">
        <v>38</v>
      </c>
      <c r="D151">
        <v>9</v>
      </c>
      <c r="E151">
        <v>9.25</v>
      </c>
    </row>
    <row r="152" spans="1:5">
      <c r="A152" s="3">
        <f t="shared" si="4"/>
        <v>41712</v>
      </c>
      <c r="B152">
        <v>52</v>
      </c>
      <c r="C152">
        <v>66</v>
      </c>
      <c r="D152">
        <v>13</v>
      </c>
      <c r="E152">
        <v>13.25</v>
      </c>
    </row>
    <row r="153" spans="1:5">
      <c r="A153" s="3">
        <f t="shared" si="4"/>
        <v>41713</v>
      </c>
      <c r="B153">
        <v>36</v>
      </c>
      <c r="C153">
        <v>46</v>
      </c>
      <c r="D153">
        <v>9</v>
      </c>
      <c r="E153">
        <v>10</v>
      </c>
    </row>
    <row r="154" spans="1:5">
      <c r="A154" s="3">
        <f t="shared" si="4"/>
        <v>41714</v>
      </c>
      <c r="B154">
        <v>59</v>
      </c>
      <c r="C154">
        <v>26</v>
      </c>
      <c r="D154">
        <v>10</v>
      </c>
      <c r="E154">
        <v>10.25</v>
      </c>
    </row>
    <row r="155" spans="1:5">
      <c r="A155" s="3">
        <f t="shared" si="4"/>
        <v>41715</v>
      </c>
      <c r="B155">
        <v>40</v>
      </c>
      <c r="C155">
        <v>40</v>
      </c>
      <c r="D155">
        <v>9</v>
      </c>
      <c r="E155">
        <v>11.25</v>
      </c>
    </row>
    <row r="156" spans="1:5">
      <c r="A156" s="3">
        <f t="shared" si="4"/>
        <v>41716</v>
      </c>
      <c r="B156">
        <v>44</v>
      </c>
      <c r="C156">
        <v>38</v>
      </c>
      <c r="D156">
        <v>8</v>
      </c>
      <c r="E156">
        <v>9.25</v>
      </c>
    </row>
    <row r="157" spans="1:5">
      <c r="A157" s="3">
        <f t="shared" si="4"/>
        <v>41717</v>
      </c>
      <c r="B157">
        <v>35</v>
      </c>
      <c r="C157">
        <v>39</v>
      </c>
      <c r="D157">
        <v>9</v>
      </c>
      <c r="E157">
        <v>10.25</v>
      </c>
    </row>
    <row r="158" spans="1:5">
      <c r="A158" s="3">
        <f t="shared" si="4"/>
        <v>41718</v>
      </c>
      <c r="B158">
        <v>32</v>
      </c>
      <c r="C158">
        <v>34</v>
      </c>
      <c r="D158">
        <v>8</v>
      </c>
      <c r="E158">
        <v>9.25</v>
      </c>
    </row>
    <row r="159" spans="1:5">
      <c r="A159" s="3">
        <f t="shared" si="4"/>
        <v>41719</v>
      </c>
      <c r="B159">
        <v>37</v>
      </c>
      <c r="C159">
        <v>59</v>
      </c>
      <c r="D159">
        <v>8</v>
      </c>
      <c r="E159">
        <v>11</v>
      </c>
    </row>
    <row r="160" spans="1:5">
      <c r="A160" s="3">
        <f t="shared" si="4"/>
        <v>41720</v>
      </c>
      <c r="B160">
        <v>32</v>
      </c>
      <c r="C160">
        <v>54</v>
      </c>
      <c r="D160">
        <v>10</v>
      </c>
      <c r="E160">
        <v>10.5</v>
      </c>
    </row>
    <row r="161" spans="1:10">
      <c r="A161" s="3">
        <f t="shared" si="4"/>
        <v>41721</v>
      </c>
      <c r="B161">
        <v>57</v>
      </c>
      <c r="C161">
        <v>20</v>
      </c>
      <c r="D161">
        <v>9</v>
      </c>
      <c r="E161">
        <v>10</v>
      </c>
    </row>
    <row r="162" spans="1:10">
      <c r="A162" s="3">
        <f t="shared" si="4"/>
        <v>41722</v>
      </c>
      <c r="B162">
        <v>51</v>
      </c>
      <c r="C162">
        <v>42</v>
      </c>
      <c r="D162">
        <v>10</v>
      </c>
      <c r="E162">
        <v>10.5</v>
      </c>
    </row>
    <row r="163" spans="1:10">
      <c r="A163" s="3">
        <f t="shared" si="4"/>
        <v>41723</v>
      </c>
      <c r="B163">
        <v>45</v>
      </c>
      <c r="C163">
        <v>37</v>
      </c>
      <c r="D163">
        <v>8</v>
      </c>
      <c r="E163">
        <v>9.25</v>
      </c>
    </row>
    <row r="164" spans="1:10">
      <c r="A164" s="3">
        <f t="shared" si="4"/>
        <v>41724</v>
      </c>
      <c r="B164">
        <v>37</v>
      </c>
      <c r="C164">
        <v>41</v>
      </c>
      <c r="D164">
        <v>9</v>
      </c>
      <c r="E164">
        <v>10.25</v>
      </c>
    </row>
    <row r="165" spans="1:10">
      <c r="A165" s="3">
        <f t="shared" si="4"/>
        <v>41725</v>
      </c>
      <c r="B165">
        <v>37</v>
      </c>
      <c r="C165">
        <v>42</v>
      </c>
      <c r="D165">
        <v>9</v>
      </c>
      <c r="E165">
        <v>10.75</v>
      </c>
    </row>
    <row r="166" spans="1:10">
      <c r="A166" s="3">
        <f t="shared" si="4"/>
        <v>41726</v>
      </c>
      <c r="B166">
        <v>28</v>
      </c>
      <c r="C166">
        <v>40</v>
      </c>
      <c r="D166">
        <v>9</v>
      </c>
      <c r="E166">
        <v>10.5</v>
      </c>
    </row>
    <row r="167" spans="1:10">
      <c r="A167" s="3">
        <f t="shared" si="4"/>
        <v>41727</v>
      </c>
      <c r="B167">
        <v>15</v>
      </c>
      <c r="C167">
        <v>29</v>
      </c>
      <c r="D167">
        <v>9</v>
      </c>
      <c r="E167">
        <v>10</v>
      </c>
    </row>
    <row r="168" spans="1:10">
      <c r="A168" s="3">
        <f t="shared" si="4"/>
        <v>41728</v>
      </c>
      <c r="B168">
        <v>45</v>
      </c>
      <c r="C168">
        <v>20</v>
      </c>
      <c r="D168">
        <v>9</v>
      </c>
      <c r="E168">
        <v>10</v>
      </c>
    </row>
    <row r="169" spans="1:10">
      <c r="A169" s="3">
        <f t="shared" si="4"/>
        <v>41729</v>
      </c>
      <c r="B169">
        <v>37</v>
      </c>
      <c r="C169">
        <v>42</v>
      </c>
      <c r="D169">
        <v>10</v>
      </c>
      <c r="E169">
        <v>10.75</v>
      </c>
    </row>
    <row r="170" spans="1:10">
      <c r="A170" s="3">
        <f t="shared" si="4"/>
        <v>41730</v>
      </c>
      <c r="B170">
        <v>44</v>
      </c>
      <c r="C170">
        <v>42</v>
      </c>
      <c r="D170">
        <v>8</v>
      </c>
      <c r="E170">
        <v>9.25</v>
      </c>
    </row>
    <row r="171" spans="1:10">
      <c r="A171" s="3">
        <f t="shared" si="4"/>
        <v>41731</v>
      </c>
      <c r="B171">
        <v>53</v>
      </c>
      <c r="C171">
        <v>54</v>
      </c>
      <c r="D171">
        <v>10</v>
      </c>
      <c r="E171">
        <v>10.5</v>
      </c>
      <c r="G171">
        <f>SUM(B141:B171)</f>
        <v>1228</v>
      </c>
      <c r="H171">
        <f t="shared" ref="H171:J171" si="6">SUM(C141:C171)</f>
        <v>1224</v>
      </c>
      <c r="I171">
        <f t="shared" si="6"/>
        <v>285</v>
      </c>
      <c r="J171">
        <f t="shared" si="6"/>
        <v>327</v>
      </c>
    </row>
    <row r="172" spans="1:10">
      <c r="A172" s="2">
        <f t="shared" si="4"/>
        <v>41732</v>
      </c>
      <c r="B172">
        <v>38</v>
      </c>
      <c r="C172">
        <v>43</v>
      </c>
      <c r="D172">
        <v>8</v>
      </c>
      <c r="E172">
        <v>9.25</v>
      </c>
    </row>
    <row r="173" spans="1:10">
      <c r="A173" s="3">
        <f t="shared" si="4"/>
        <v>41733</v>
      </c>
      <c r="B173">
        <v>40</v>
      </c>
      <c r="C173">
        <v>52</v>
      </c>
      <c r="D173">
        <v>10</v>
      </c>
      <c r="E173">
        <v>11.5</v>
      </c>
    </row>
    <row r="174" spans="1:10">
      <c r="A174" s="3">
        <f t="shared" si="4"/>
        <v>41734</v>
      </c>
      <c r="B174">
        <v>32</v>
      </c>
      <c r="C174">
        <v>42</v>
      </c>
      <c r="D174">
        <v>13</v>
      </c>
      <c r="E174">
        <v>11.25</v>
      </c>
    </row>
    <row r="175" spans="1:10">
      <c r="A175" s="3">
        <f t="shared" si="4"/>
        <v>41735</v>
      </c>
      <c r="B175">
        <v>53</v>
      </c>
      <c r="C175">
        <v>35</v>
      </c>
      <c r="D175">
        <v>11</v>
      </c>
      <c r="E175">
        <v>11</v>
      </c>
    </row>
    <row r="176" spans="1:10">
      <c r="A176" s="3">
        <f t="shared" si="4"/>
        <v>41736</v>
      </c>
      <c r="B176">
        <v>42</v>
      </c>
      <c r="C176">
        <v>36</v>
      </c>
      <c r="D176">
        <v>9</v>
      </c>
      <c r="E176">
        <v>10.25</v>
      </c>
    </row>
    <row r="177" spans="1:5">
      <c r="A177" s="3">
        <f t="shared" si="4"/>
        <v>41737</v>
      </c>
      <c r="B177">
        <v>45</v>
      </c>
      <c r="C177">
        <v>38</v>
      </c>
      <c r="D177">
        <v>9</v>
      </c>
      <c r="E177">
        <v>9.5</v>
      </c>
    </row>
    <row r="178" spans="1:5">
      <c r="A178" s="3">
        <f t="shared" si="4"/>
        <v>41738</v>
      </c>
      <c r="B178">
        <v>37</v>
      </c>
      <c r="C178">
        <v>40</v>
      </c>
      <c r="D178">
        <v>9</v>
      </c>
      <c r="E178">
        <v>10.25</v>
      </c>
    </row>
    <row r="179" spans="1:5">
      <c r="A179" s="3">
        <f t="shared" si="4"/>
        <v>41739</v>
      </c>
      <c r="B179">
        <v>38</v>
      </c>
      <c r="C179">
        <v>51</v>
      </c>
      <c r="D179">
        <v>8</v>
      </c>
      <c r="E179">
        <v>9.5</v>
      </c>
    </row>
    <row r="180" spans="1:5">
      <c r="A180" s="3">
        <f t="shared" si="4"/>
        <v>41740</v>
      </c>
      <c r="B180">
        <v>43</v>
      </c>
      <c r="C180">
        <v>68</v>
      </c>
      <c r="D180">
        <v>11</v>
      </c>
      <c r="E180">
        <v>11.5</v>
      </c>
    </row>
    <row r="181" spans="1:5">
      <c r="A181" s="3">
        <f t="shared" si="4"/>
        <v>41741</v>
      </c>
      <c r="B181">
        <v>30</v>
      </c>
      <c r="C181">
        <v>57</v>
      </c>
      <c r="D181">
        <v>10</v>
      </c>
      <c r="E181">
        <v>11</v>
      </c>
    </row>
    <row r="182" spans="1:5">
      <c r="A182" s="3">
        <f t="shared" si="4"/>
        <v>41742</v>
      </c>
      <c r="B182">
        <v>77</v>
      </c>
      <c r="C182">
        <v>32</v>
      </c>
      <c r="D182">
        <v>13</v>
      </c>
      <c r="E182">
        <v>11.5</v>
      </c>
    </row>
    <row r="183" spans="1:5">
      <c r="A183" s="3">
        <f t="shared" si="4"/>
        <v>41743</v>
      </c>
      <c r="B183">
        <v>46</v>
      </c>
      <c r="C183">
        <v>36</v>
      </c>
      <c r="D183">
        <v>9</v>
      </c>
      <c r="E183">
        <v>11.25</v>
      </c>
    </row>
    <row r="184" spans="1:5">
      <c r="A184" s="3">
        <f t="shared" si="4"/>
        <v>41744</v>
      </c>
      <c r="B184">
        <v>38</v>
      </c>
      <c r="C184">
        <v>35</v>
      </c>
      <c r="D184">
        <v>8</v>
      </c>
      <c r="E184">
        <v>9.25</v>
      </c>
    </row>
    <row r="185" spans="1:5">
      <c r="A185" s="3">
        <f t="shared" si="4"/>
        <v>41745</v>
      </c>
      <c r="B185">
        <v>52</v>
      </c>
      <c r="C185">
        <v>49</v>
      </c>
      <c r="D185">
        <v>10</v>
      </c>
      <c r="E185">
        <v>10.75</v>
      </c>
    </row>
    <row r="186" spans="1:5">
      <c r="A186" s="3">
        <f t="shared" si="4"/>
        <v>41746</v>
      </c>
      <c r="B186">
        <v>36</v>
      </c>
      <c r="C186">
        <v>44</v>
      </c>
      <c r="D186">
        <v>9</v>
      </c>
      <c r="E186">
        <v>9.25</v>
      </c>
    </row>
    <row r="187" spans="1:5">
      <c r="A187" s="3">
        <f t="shared" si="4"/>
        <v>41747</v>
      </c>
      <c r="B187">
        <v>35</v>
      </c>
      <c r="C187">
        <v>55</v>
      </c>
      <c r="D187">
        <v>10</v>
      </c>
      <c r="E187">
        <v>11.75</v>
      </c>
    </row>
    <row r="188" spans="1:5">
      <c r="A188" s="3">
        <f t="shared" si="4"/>
        <v>41748</v>
      </c>
      <c r="B188">
        <v>35</v>
      </c>
      <c r="C188">
        <v>35</v>
      </c>
      <c r="D188">
        <v>9</v>
      </c>
      <c r="E188">
        <v>11</v>
      </c>
    </row>
    <row r="189" spans="1:5">
      <c r="A189" s="3">
        <f t="shared" si="4"/>
        <v>41749</v>
      </c>
      <c r="B189">
        <v>42</v>
      </c>
      <c r="C189">
        <v>23</v>
      </c>
      <c r="D189">
        <v>10</v>
      </c>
      <c r="E189">
        <v>11</v>
      </c>
    </row>
    <row r="190" spans="1:5">
      <c r="A190" s="3">
        <f t="shared" si="4"/>
        <v>41750</v>
      </c>
      <c r="B190">
        <v>37</v>
      </c>
      <c r="C190">
        <v>35</v>
      </c>
      <c r="D190">
        <v>9</v>
      </c>
      <c r="E190">
        <v>10.25</v>
      </c>
    </row>
    <row r="191" spans="1:5">
      <c r="A191" s="3">
        <f t="shared" si="4"/>
        <v>41751</v>
      </c>
      <c r="B191">
        <v>32</v>
      </c>
      <c r="C191">
        <v>29</v>
      </c>
      <c r="D191">
        <v>8</v>
      </c>
      <c r="E191">
        <v>9.75</v>
      </c>
    </row>
    <row r="192" spans="1:5">
      <c r="A192" s="3">
        <f t="shared" si="4"/>
        <v>41752</v>
      </c>
      <c r="B192">
        <v>45</v>
      </c>
      <c r="C192">
        <v>59</v>
      </c>
      <c r="D192">
        <v>13</v>
      </c>
      <c r="E192">
        <v>10.75</v>
      </c>
    </row>
    <row r="193" spans="1:10">
      <c r="A193" s="3">
        <f t="shared" si="4"/>
        <v>41753</v>
      </c>
      <c r="B193">
        <v>37</v>
      </c>
      <c r="C193">
        <v>38</v>
      </c>
      <c r="D193">
        <v>8</v>
      </c>
      <c r="E193">
        <v>9.25</v>
      </c>
    </row>
    <row r="194" spans="1:10">
      <c r="A194" s="3">
        <f t="shared" si="4"/>
        <v>41754</v>
      </c>
      <c r="B194">
        <v>44</v>
      </c>
      <c r="C194">
        <v>69</v>
      </c>
      <c r="D194">
        <v>13</v>
      </c>
      <c r="E194">
        <v>18.5</v>
      </c>
    </row>
    <row r="195" spans="1:10">
      <c r="A195" s="3">
        <f t="shared" ref="A195:A258" si="7">A194+1</f>
        <v>41755</v>
      </c>
      <c r="B195">
        <v>37</v>
      </c>
      <c r="C195">
        <v>48</v>
      </c>
      <c r="D195">
        <v>11</v>
      </c>
      <c r="E195">
        <v>15</v>
      </c>
    </row>
    <row r="196" spans="1:10">
      <c r="A196" s="3">
        <f t="shared" si="7"/>
        <v>41756</v>
      </c>
      <c r="B196">
        <v>61</v>
      </c>
      <c r="C196">
        <v>24</v>
      </c>
      <c r="D196">
        <v>11</v>
      </c>
      <c r="E196">
        <v>11</v>
      </c>
    </row>
    <row r="197" spans="1:10">
      <c r="A197" s="3">
        <f t="shared" si="7"/>
        <v>41757</v>
      </c>
      <c r="B197">
        <v>49</v>
      </c>
      <c r="C197">
        <v>45</v>
      </c>
      <c r="D197">
        <v>9</v>
      </c>
      <c r="E197">
        <v>10.25</v>
      </c>
    </row>
    <row r="198" spans="1:10">
      <c r="A198" s="3">
        <f t="shared" si="7"/>
        <v>41758</v>
      </c>
      <c r="B198">
        <v>29</v>
      </c>
      <c r="C198">
        <v>30</v>
      </c>
      <c r="D198">
        <v>7</v>
      </c>
      <c r="E198">
        <v>9.25</v>
      </c>
    </row>
    <row r="199" spans="1:10">
      <c r="A199" s="3">
        <f t="shared" si="7"/>
        <v>41759</v>
      </c>
      <c r="B199">
        <v>46</v>
      </c>
      <c r="C199">
        <v>54</v>
      </c>
      <c r="D199">
        <v>10</v>
      </c>
      <c r="E199">
        <v>10.75</v>
      </c>
    </row>
    <row r="200" spans="1:10">
      <c r="A200" s="3">
        <f t="shared" si="7"/>
        <v>41760</v>
      </c>
      <c r="B200">
        <v>40</v>
      </c>
      <c r="C200">
        <v>55</v>
      </c>
      <c r="D200">
        <v>10</v>
      </c>
      <c r="E200">
        <v>10</v>
      </c>
      <c r="G200">
        <f>SUM(B172:B200)</f>
        <v>1216</v>
      </c>
      <c r="H200">
        <f t="shared" ref="H200:J200" si="8">SUM(C172:C200)</f>
        <v>1257</v>
      </c>
      <c r="I200">
        <f t="shared" si="8"/>
        <v>285</v>
      </c>
      <c r="J200">
        <f t="shared" si="8"/>
        <v>315.5</v>
      </c>
    </row>
    <row r="201" spans="1:10">
      <c r="A201" s="2">
        <f t="shared" si="7"/>
        <v>41761</v>
      </c>
      <c r="B201">
        <v>43</v>
      </c>
      <c r="C201">
        <v>63</v>
      </c>
      <c r="D201">
        <v>11</v>
      </c>
      <c r="E201">
        <v>12</v>
      </c>
    </row>
    <row r="202" spans="1:10">
      <c r="A202" s="3">
        <f t="shared" si="7"/>
        <v>41762</v>
      </c>
      <c r="B202">
        <v>44</v>
      </c>
      <c r="C202">
        <v>45</v>
      </c>
      <c r="D202">
        <v>10</v>
      </c>
      <c r="E202">
        <v>11</v>
      </c>
    </row>
    <row r="203" spans="1:10">
      <c r="A203" s="3">
        <f t="shared" si="7"/>
        <v>41763</v>
      </c>
      <c r="B203">
        <v>59</v>
      </c>
      <c r="C203">
        <v>26</v>
      </c>
      <c r="D203">
        <v>11</v>
      </c>
      <c r="E203">
        <v>11</v>
      </c>
    </row>
    <row r="204" spans="1:10">
      <c r="A204" s="3">
        <f t="shared" si="7"/>
        <v>41764</v>
      </c>
      <c r="B204">
        <v>45</v>
      </c>
      <c r="C204">
        <v>39</v>
      </c>
      <c r="D204">
        <v>11</v>
      </c>
      <c r="E204">
        <v>10.75</v>
      </c>
    </row>
    <row r="205" spans="1:10">
      <c r="A205" s="3">
        <f t="shared" si="7"/>
        <v>41765</v>
      </c>
      <c r="B205">
        <v>40</v>
      </c>
      <c r="C205">
        <v>42</v>
      </c>
      <c r="D205">
        <v>8</v>
      </c>
      <c r="E205">
        <v>9.25</v>
      </c>
    </row>
    <row r="206" spans="1:10">
      <c r="A206" s="3">
        <f t="shared" si="7"/>
        <v>41766</v>
      </c>
      <c r="B206">
        <v>50</v>
      </c>
      <c r="C206">
        <v>52</v>
      </c>
      <c r="D206">
        <v>12</v>
      </c>
      <c r="E206">
        <v>10.25</v>
      </c>
    </row>
    <row r="207" spans="1:10">
      <c r="A207" s="3">
        <f t="shared" si="7"/>
        <v>41767</v>
      </c>
      <c r="B207">
        <v>43</v>
      </c>
      <c r="C207">
        <v>42</v>
      </c>
      <c r="D207">
        <v>8</v>
      </c>
      <c r="E207">
        <v>9.25</v>
      </c>
    </row>
    <row r="208" spans="1:10">
      <c r="A208" s="3">
        <f t="shared" si="7"/>
        <v>41768</v>
      </c>
      <c r="B208">
        <v>57</v>
      </c>
      <c r="C208">
        <v>67</v>
      </c>
      <c r="D208">
        <v>14</v>
      </c>
      <c r="E208">
        <v>12.5</v>
      </c>
    </row>
    <row r="209" spans="1:5">
      <c r="A209" s="3">
        <f t="shared" si="7"/>
        <v>41769</v>
      </c>
      <c r="B209">
        <v>49</v>
      </c>
      <c r="C209">
        <v>66</v>
      </c>
      <c r="D209">
        <v>11</v>
      </c>
      <c r="E209">
        <v>11</v>
      </c>
    </row>
    <row r="210" spans="1:5">
      <c r="A210" s="3">
        <f t="shared" si="7"/>
        <v>41770</v>
      </c>
      <c r="B210">
        <v>69</v>
      </c>
      <c r="C210">
        <v>39</v>
      </c>
      <c r="D210">
        <v>12</v>
      </c>
      <c r="E210">
        <v>11.5</v>
      </c>
    </row>
    <row r="211" spans="1:5">
      <c r="A211" s="3">
        <f t="shared" si="7"/>
        <v>41771</v>
      </c>
      <c r="B211">
        <v>44</v>
      </c>
      <c r="C211">
        <v>43</v>
      </c>
      <c r="D211">
        <v>11</v>
      </c>
      <c r="E211">
        <v>10.75</v>
      </c>
    </row>
    <row r="212" spans="1:5">
      <c r="A212" s="3">
        <f t="shared" si="7"/>
        <v>41772</v>
      </c>
      <c r="B212">
        <v>38</v>
      </c>
      <c r="C212">
        <v>48</v>
      </c>
      <c r="D212">
        <v>9</v>
      </c>
      <c r="E212">
        <v>9.75</v>
      </c>
    </row>
    <row r="213" spans="1:5">
      <c r="A213" s="3">
        <f t="shared" si="7"/>
        <v>41773</v>
      </c>
      <c r="B213">
        <v>45</v>
      </c>
      <c r="C213">
        <v>53</v>
      </c>
      <c r="D213">
        <v>9</v>
      </c>
      <c r="E213">
        <v>10.25</v>
      </c>
    </row>
    <row r="214" spans="1:5">
      <c r="A214" s="3">
        <f t="shared" si="7"/>
        <v>41774</v>
      </c>
      <c r="B214">
        <v>39</v>
      </c>
      <c r="C214">
        <v>40</v>
      </c>
      <c r="D214">
        <v>8</v>
      </c>
      <c r="E214">
        <v>9.25</v>
      </c>
    </row>
    <row r="215" spans="1:5">
      <c r="A215" s="3">
        <f t="shared" si="7"/>
        <v>41775</v>
      </c>
      <c r="B215">
        <v>42</v>
      </c>
      <c r="C215">
        <v>51</v>
      </c>
      <c r="D215">
        <v>10</v>
      </c>
      <c r="E215">
        <v>11</v>
      </c>
    </row>
    <row r="216" spans="1:5">
      <c r="A216" s="3">
        <f t="shared" si="7"/>
        <v>41776</v>
      </c>
      <c r="B216">
        <v>37</v>
      </c>
      <c r="C216">
        <v>49</v>
      </c>
      <c r="D216">
        <v>10</v>
      </c>
      <c r="E216">
        <v>11</v>
      </c>
    </row>
    <row r="217" spans="1:5">
      <c r="A217" s="3">
        <f t="shared" si="7"/>
        <v>41777</v>
      </c>
      <c r="B217">
        <v>65</v>
      </c>
      <c r="C217">
        <v>36</v>
      </c>
      <c r="D217">
        <v>10</v>
      </c>
      <c r="E217">
        <v>9.25</v>
      </c>
    </row>
    <row r="218" spans="1:5">
      <c r="A218" s="3">
        <f t="shared" si="7"/>
        <v>41778</v>
      </c>
      <c r="B218">
        <v>55</v>
      </c>
      <c r="C218">
        <v>54</v>
      </c>
      <c r="D218">
        <v>10</v>
      </c>
      <c r="E218">
        <v>10.75</v>
      </c>
    </row>
    <row r="219" spans="1:5">
      <c r="A219" s="3">
        <f t="shared" si="7"/>
        <v>41779</v>
      </c>
      <c r="B219">
        <v>51</v>
      </c>
      <c r="C219">
        <v>46</v>
      </c>
      <c r="D219">
        <v>11</v>
      </c>
      <c r="E219">
        <v>11.25</v>
      </c>
    </row>
    <row r="220" spans="1:5">
      <c r="A220" s="3">
        <f t="shared" si="7"/>
        <v>41780</v>
      </c>
      <c r="B220">
        <v>52</v>
      </c>
      <c r="C220">
        <v>57</v>
      </c>
      <c r="D220">
        <v>10</v>
      </c>
      <c r="E220">
        <v>10.25</v>
      </c>
    </row>
    <row r="221" spans="1:5">
      <c r="A221" s="3">
        <f t="shared" si="7"/>
        <v>41781</v>
      </c>
      <c r="B221">
        <v>47</v>
      </c>
      <c r="C221">
        <v>71</v>
      </c>
      <c r="D221">
        <v>10</v>
      </c>
      <c r="E221">
        <v>9.75</v>
      </c>
    </row>
    <row r="222" spans="1:5">
      <c r="A222" s="3">
        <f t="shared" si="7"/>
        <v>41782</v>
      </c>
      <c r="B222">
        <v>45</v>
      </c>
      <c r="C222">
        <v>138</v>
      </c>
      <c r="D222">
        <v>16</v>
      </c>
      <c r="E222">
        <v>13.5</v>
      </c>
    </row>
    <row r="223" spans="1:5">
      <c r="A223" s="3">
        <f t="shared" si="7"/>
        <v>41783</v>
      </c>
      <c r="B223">
        <v>37</v>
      </c>
      <c r="C223">
        <v>127</v>
      </c>
      <c r="D223">
        <v>15</v>
      </c>
      <c r="E223">
        <v>11.5</v>
      </c>
    </row>
    <row r="224" spans="1:5">
      <c r="A224" s="3">
        <f t="shared" si="7"/>
        <v>41784</v>
      </c>
      <c r="B224">
        <v>80</v>
      </c>
      <c r="C224">
        <v>48</v>
      </c>
      <c r="D224">
        <v>13</v>
      </c>
      <c r="E224">
        <v>11.25</v>
      </c>
    </row>
    <row r="225" spans="1:10">
      <c r="A225" s="3">
        <f t="shared" si="7"/>
        <v>41785</v>
      </c>
      <c r="B225">
        <v>158</v>
      </c>
      <c r="C225">
        <v>15</v>
      </c>
      <c r="D225">
        <v>18</v>
      </c>
      <c r="E225">
        <v>12</v>
      </c>
    </row>
    <row r="226" spans="1:10">
      <c r="A226" s="3">
        <f t="shared" si="7"/>
        <v>41786</v>
      </c>
      <c r="B226">
        <v>54</v>
      </c>
      <c r="C226">
        <v>30</v>
      </c>
      <c r="D226">
        <v>8</v>
      </c>
      <c r="E226">
        <v>9.25</v>
      </c>
    </row>
    <row r="227" spans="1:10">
      <c r="A227" s="3">
        <f t="shared" si="7"/>
        <v>41787</v>
      </c>
      <c r="B227">
        <v>48</v>
      </c>
      <c r="C227">
        <v>41</v>
      </c>
      <c r="D227">
        <v>9</v>
      </c>
      <c r="E227">
        <v>10.75</v>
      </c>
    </row>
    <row r="228" spans="1:10">
      <c r="A228" s="3">
        <f t="shared" si="7"/>
        <v>41788</v>
      </c>
      <c r="B228">
        <v>42</v>
      </c>
      <c r="C228">
        <v>59</v>
      </c>
      <c r="D228">
        <v>10</v>
      </c>
      <c r="E228">
        <v>9.5</v>
      </c>
      <c r="G228">
        <f>SUM(B201:B228)</f>
        <v>1478</v>
      </c>
      <c r="H228">
        <f t="shared" ref="H228:J228" si="9">SUM(C201:C228)</f>
        <v>1487</v>
      </c>
      <c r="I228">
        <f t="shared" si="9"/>
        <v>305</v>
      </c>
      <c r="J228">
        <f t="shared" si="9"/>
        <v>299.5</v>
      </c>
    </row>
    <row r="229" spans="1:10">
      <c r="A229" s="2">
        <f t="shared" si="7"/>
        <v>41789</v>
      </c>
      <c r="B229">
        <v>44</v>
      </c>
      <c r="C229">
        <v>80</v>
      </c>
      <c r="D229">
        <v>12</v>
      </c>
      <c r="E229">
        <v>11.5</v>
      </c>
    </row>
    <row r="230" spans="1:10">
      <c r="A230" s="3">
        <f t="shared" si="7"/>
        <v>41790</v>
      </c>
      <c r="B230">
        <v>58</v>
      </c>
      <c r="C230">
        <v>73</v>
      </c>
      <c r="D230">
        <v>12</v>
      </c>
      <c r="E230">
        <v>11.25</v>
      </c>
    </row>
    <row r="231" spans="1:10">
      <c r="A231" s="3">
        <f t="shared" si="7"/>
        <v>41791</v>
      </c>
      <c r="B231">
        <v>79</v>
      </c>
      <c r="C231">
        <v>36</v>
      </c>
      <c r="D231">
        <v>11</v>
      </c>
      <c r="E231">
        <v>11</v>
      </c>
    </row>
    <row r="232" spans="1:10">
      <c r="A232" s="3">
        <f t="shared" si="7"/>
        <v>41792</v>
      </c>
      <c r="B232">
        <v>71</v>
      </c>
      <c r="C232">
        <v>69</v>
      </c>
      <c r="D232">
        <v>14</v>
      </c>
      <c r="E232">
        <v>11.5</v>
      </c>
    </row>
    <row r="233" spans="1:10">
      <c r="A233" s="3">
        <f t="shared" si="7"/>
        <v>41793</v>
      </c>
      <c r="B233">
        <v>55</v>
      </c>
      <c r="C233">
        <v>55</v>
      </c>
      <c r="D233">
        <v>9</v>
      </c>
      <c r="E233">
        <v>9.75</v>
      </c>
    </row>
    <row r="234" spans="1:10">
      <c r="A234" s="3">
        <f t="shared" si="7"/>
        <v>41794</v>
      </c>
      <c r="B234">
        <v>67</v>
      </c>
      <c r="C234">
        <v>65</v>
      </c>
      <c r="D234">
        <v>13</v>
      </c>
      <c r="E234">
        <v>15.25</v>
      </c>
    </row>
    <row r="235" spans="1:10">
      <c r="A235" s="3">
        <f t="shared" si="7"/>
        <v>41795</v>
      </c>
      <c r="B235">
        <v>66</v>
      </c>
      <c r="C235">
        <v>66</v>
      </c>
      <c r="D235">
        <v>11</v>
      </c>
      <c r="E235">
        <v>10</v>
      </c>
    </row>
    <row r="236" spans="1:10">
      <c r="A236" s="3">
        <f t="shared" si="7"/>
        <v>41796</v>
      </c>
      <c r="B236">
        <v>62</v>
      </c>
      <c r="C236">
        <v>102</v>
      </c>
      <c r="D236">
        <v>15</v>
      </c>
      <c r="E236">
        <v>13.25</v>
      </c>
    </row>
    <row r="237" spans="1:10">
      <c r="A237" s="3">
        <f t="shared" si="7"/>
        <v>41797</v>
      </c>
      <c r="B237">
        <v>56</v>
      </c>
      <c r="C237">
        <v>77</v>
      </c>
      <c r="D237">
        <v>12</v>
      </c>
      <c r="E237">
        <v>11.25</v>
      </c>
    </row>
    <row r="238" spans="1:10">
      <c r="A238" s="3">
        <f t="shared" si="7"/>
        <v>41798</v>
      </c>
      <c r="B238">
        <v>107</v>
      </c>
      <c r="C238">
        <v>48</v>
      </c>
      <c r="D238">
        <v>12</v>
      </c>
      <c r="E238">
        <v>11</v>
      </c>
    </row>
    <row r="239" spans="1:10">
      <c r="A239" s="3">
        <f t="shared" si="7"/>
        <v>41799</v>
      </c>
      <c r="B239">
        <v>57</v>
      </c>
      <c r="C239">
        <v>48</v>
      </c>
      <c r="D239">
        <v>10</v>
      </c>
      <c r="E239">
        <v>10.75</v>
      </c>
    </row>
    <row r="240" spans="1:10">
      <c r="A240" s="3">
        <f t="shared" si="7"/>
        <v>41800</v>
      </c>
      <c r="B240">
        <v>51</v>
      </c>
      <c r="C240">
        <v>48</v>
      </c>
      <c r="D240">
        <v>10</v>
      </c>
      <c r="E240">
        <v>10.25</v>
      </c>
    </row>
    <row r="241" spans="1:10">
      <c r="A241" s="3">
        <f t="shared" si="7"/>
        <v>41801</v>
      </c>
      <c r="B241">
        <v>58</v>
      </c>
      <c r="C241">
        <v>61</v>
      </c>
      <c r="D241">
        <v>12</v>
      </c>
      <c r="E241">
        <v>10.75</v>
      </c>
    </row>
    <row r="242" spans="1:10">
      <c r="A242" s="3">
        <f t="shared" si="7"/>
        <v>41802</v>
      </c>
      <c r="B242">
        <v>40</v>
      </c>
      <c r="C242">
        <v>49</v>
      </c>
      <c r="D242">
        <v>9</v>
      </c>
      <c r="E242">
        <v>8.5</v>
      </c>
    </row>
    <row r="243" spans="1:10">
      <c r="A243" s="3">
        <f t="shared" si="7"/>
        <v>41803</v>
      </c>
      <c r="B243">
        <v>51</v>
      </c>
      <c r="C243">
        <v>66</v>
      </c>
      <c r="D243">
        <v>11</v>
      </c>
      <c r="E243">
        <v>11.5</v>
      </c>
    </row>
    <row r="244" spans="1:10">
      <c r="A244" s="3">
        <f t="shared" si="7"/>
        <v>41804</v>
      </c>
      <c r="B244">
        <v>52</v>
      </c>
      <c r="C244">
        <v>69</v>
      </c>
      <c r="D244">
        <v>9</v>
      </c>
      <c r="E244">
        <v>11.25</v>
      </c>
    </row>
    <row r="245" spans="1:10">
      <c r="A245" s="3">
        <f t="shared" si="7"/>
        <v>41805</v>
      </c>
      <c r="B245">
        <v>69</v>
      </c>
      <c r="C245">
        <v>40</v>
      </c>
      <c r="D245">
        <v>10</v>
      </c>
      <c r="E245">
        <v>11.25</v>
      </c>
    </row>
    <row r="246" spans="1:10">
      <c r="A246" s="3">
        <f t="shared" si="7"/>
        <v>41806</v>
      </c>
      <c r="B246">
        <v>49</v>
      </c>
      <c r="C246">
        <v>52</v>
      </c>
      <c r="D246">
        <v>9</v>
      </c>
      <c r="E246">
        <v>9.25</v>
      </c>
    </row>
    <row r="247" spans="1:10">
      <c r="A247" s="3">
        <f t="shared" si="7"/>
        <v>41807</v>
      </c>
      <c r="B247">
        <v>57</v>
      </c>
      <c r="C247">
        <v>59</v>
      </c>
      <c r="D247">
        <v>11</v>
      </c>
      <c r="E247">
        <v>9.75</v>
      </c>
    </row>
    <row r="248" spans="1:10">
      <c r="A248" s="3">
        <f t="shared" si="7"/>
        <v>41808</v>
      </c>
      <c r="B248">
        <v>71</v>
      </c>
      <c r="C248">
        <v>69</v>
      </c>
      <c r="D248">
        <v>12</v>
      </c>
      <c r="E248">
        <v>11</v>
      </c>
    </row>
    <row r="249" spans="1:10">
      <c r="A249" s="3">
        <f t="shared" si="7"/>
        <v>41809</v>
      </c>
      <c r="B249">
        <v>59</v>
      </c>
      <c r="C249">
        <v>63</v>
      </c>
      <c r="D249">
        <v>12</v>
      </c>
      <c r="E249">
        <v>10.5</v>
      </c>
    </row>
    <row r="250" spans="1:10">
      <c r="A250" s="3">
        <f t="shared" si="7"/>
        <v>41810</v>
      </c>
      <c r="B250">
        <v>50</v>
      </c>
      <c r="C250">
        <v>86</v>
      </c>
      <c r="D250">
        <v>14</v>
      </c>
      <c r="E250">
        <v>12.5</v>
      </c>
    </row>
    <row r="251" spans="1:10">
      <c r="A251" s="3">
        <f t="shared" si="7"/>
        <v>41811</v>
      </c>
      <c r="B251">
        <v>59</v>
      </c>
      <c r="C251">
        <v>89</v>
      </c>
      <c r="D251">
        <v>13</v>
      </c>
      <c r="E251">
        <v>11.5</v>
      </c>
    </row>
    <row r="252" spans="1:10">
      <c r="A252" s="3">
        <f t="shared" si="7"/>
        <v>41812</v>
      </c>
      <c r="B252">
        <v>102</v>
      </c>
      <c r="C252">
        <v>42</v>
      </c>
      <c r="D252">
        <v>13</v>
      </c>
      <c r="E252">
        <v>11</v>
      </c>
    </row>
    <row r="253" spans="1:10">
      <c r="A253" s="3">
        <f t="shared" si="7"/>
        <v>41813</v>
      </c>
      <c r="B253">
        <v>64</v>
      </c>
      <c r="C253">
        <v>61</v>
      </c>
      <c r="D253">
        <v>10</v>
      </c>
      <c r="E253">
        <v>10.25</v>
      </c>
    </row>
    <row r="254" spans="1:10">
      <c r="A254" s="3">
        <f t="shared" si="7"/>
        <v>41814</v>
      </c>
      <c r="B254">
        <v>62</v>
      </c>
      <c r="C254">
        <v>58</v>
      </c>
      <c r="D254">
        <v>12</v>
      </c>
      <c r="E254">
        <v>10</v>
      </c>
    </row>
    <row r="255" spans="1:10">
      <c r="A255" s="3">
        <f t="shared" si="7"/>
        <v>41815</v>
      </c>
      <c r="B255">
        <v>61</v>
      </c>
      <c r="C255">
        <v>60</v>
      </c>
      <c r="D255">
        <v>11</v>
      </c>
      <c r="E255">
        <v>10.75</v>
      </c>
      <c r="G255">
        <f>SUM(B229:B255)</f>
        <v>1677</v>
      </c>
      <c r="H255">
        <f t="shared" ref="H255:J255" si="10">SUM(C229:C255)</f>
        <v>1691</v>
      </c>
      <c r="I255">
        <f t="shared" si="10"/>
        <v>309</v>
      </c>
      <c r="J255">
        <f t="shared" si="10"/>
        <v>296.5</v>
      </c>
    </row>
    <row r="256" spans="1:10">
      <c r="A256" s="2">
        <f t="shared" si="7"/>
        <v>41816</v>
      </c>
      <c r="B256">
        <v>37</v>
      </c>
      <c r="C256">
        <v>45</v>
      </c>
      <c r="D256">
        <v>8</v>
      </c>
      <c r="E256">
        <v>9.5</v>
      </c>
    </row>
    <row r="257" spans="1:5">
      <c r="A257" s="3">
        <f t="shared" si="7"/>
        <v>41817</v>
      </c>
      <c r="B257">
        <v>46</v>
      </c>
      <c r="C257">
        <v>74</v>
      </c>
      <c r="D257">
        <v>14</v>
      </c>
      <c r="E257">
        <v>15</v>
      </c>
    </row>
    <row r="258" spans="1:5">
      <c r="A258" s="3">
        <f t="shared" si="7"/>
        <v>41818</v>
      </c>
      <c r="B258">
        <v>59</v>
      </c>
      <c r="C258">
        <v>82</v>
      </c>
      <c r="D258">
        <v>12</v>
      </c>
      <c r="E258">
        <v>11.5</v>
      </c>
    </row>
    <row r="259" spans="1:5">
      <c r="A259" s="3">
        <f t="shared" ref="A259:A322" si="11">A258+1</f>
        <v>41819</v>
      </c>
      <c r="B259">
        <v>89</v>
      </c>
      <c r="C259">
        <v>44</v>
      </c>
      <c r="D259">
        <v>12</v>
      </c>
      <c r="E259">
        <v>11.5</v>
      </c>
    </row>
    <row r="260" spans="1:5">
      <c r="A260" s="3">
        <f t="shared" si="11"/>
        <v>41820</v>
      </c>
      <c r="B260">
        <v>55</v>
      </c>
      <c r="C260">
        <v>52</v>
      </c>
      <c r="D260">
        <v>11</v>
      </c>
      <c r="E260">
        <v>10.75</v>
      </c>
    </row>
    <row r="261" spans="1:5">
      <c r="A261" s="3">
        <f t="shared" si="11"/>
        <v>41821</v>
      </c>
      <c r="B261">
        <v>49</v>
      </c>
      <c r="C261">
        <v>68</v>
      </c>
      <c r="D261">
        <v>11</v>
      </c>
      <c r="E261">
        <v>10.5</v>
      </c>
    </row>
    <row r="262" spans="1:5">
      <c r="A262" s="3">
        <f t="shared" si="11"/>
        <v>41822</v>
      </c>
      <c r="B262">
        <v>69</v>
      </c>
      <c r="C262">
        <v>108</v>
      </c>
      <c r="D262">
        <v>14</v>
      </c>
      <c r="E262">
        <v>11.5</v>
      </c>
    </row>
    <row r="263" spans="1:5">
      <c r="A263" s="3">
        <f t="shared" si="11"/>
        <v>41823</v>
      </c>
      <c r="B263">
        <v>57</v>
      </c>
      <c r="C263">
        <v>162</v>
      </c>
      <c r="D263">
        <v>20</v>
      </c>
      <c r="E263">
        <v>12.5</v>
      </c>
    </row>
    <row r="264" spans="1:5">
      <c r="A264" s="3">
        <f t="shared" si="11"/>
        <v>41824</v>
      </c>
      <c r="B264">
        <v>29</v>
      </c>
      <c r="C264">
        <v>134</v>
      </c>
      <c r="D264">
        <v>15</v>
      </c>
      <c r="E264">
        <v>12.25</v>
      </c>
    </row>
    <row r="265" spans="1:5">
      <c r="A265" s="3">
        <f t="shared" si="11"/>
        <v>41825</v>
      </c>
      <c r="B265">
        <v>96</v>
      </c>
      <c r="C265">
        <v>60</v>
      </c>
      <c r="D265">
        <v>13</v>
      </c>
      <c r="E265">
        <v>11.25</v>
      </c>
    </row>
    <row r="266" spans="1:5">
      <c r="A266" s="3">
        <f t="shared" si="11"/>
        <v>41826</v>
      </c>
      <c r="B266">
        <v>205</v>
      </c>
      <c r="C266">
        <v>29</v>
      </c>
      <c r="D266">
        <v>21</v>
      </c>
      <c r="E266">
        <v>12.5</v>
      </c>
    </row>
    <row r="267" spans="1:5">
      <c r="A267" s="3">
        <f t="shared" si="11"/>
        <v>41827</v>
      </c>
      <c r="B267">
        <v>90</v>
      </c>
      <c r="C267">
        <v>43</v>
      </c>
      <c r="D267">
        <v>13</v>
      </c>
      <c r="E267">
        <v>11</v>
      </c>
    </row>
    <row r="268" spans="1:5">
      <c r="A268" s="3">
        <f t="shared" si="11"/>
        <v>41828</v>
      </c>
      <c r="B268">
        <v>55</v>
      </c>
      <c r="C268">
        <v>36</v>
      </c>
      <c r="D268">
        <v>9</v>
      </c>
      <c r="E268">
        <v>9.5</v>
      </c>
    </row>
    <row r="269" spans="1:5">
      <c r="A269" s="3">
        <f t="shared" si="11"/>
        <v>41829</v>
      </c>
      <c r="B269">
        <v>52</v>
      </c>
      <c r="C269">
        <v>61</v>
      </c>
      <c r="D269">
        <v>11</v>
      </c>
      <c r="E269">
        <v>10.75</v>
      </c>
    </row>
    <row r="270" spans="1:5">
      <c r="A270" s="3">
        <f t="shared" si="11"/>
        <v>41830</v>
      </c>
      <c r="B270">
        <v>50</v>
      </c>
      <c r="C270">
        <v>57</v>
      </c>
      <c r="D270">
        <v>10</v>
      </c>
      <c r="E270">
        <v>9.75</v>
      </c>
    </row>
    <row r="271" spans="1:5">
      <c r="A271" s="3">
        <f t="shared" si="11"/>
        <v>41831</v>
      </c>
      <c r="B271">
        <v>46</v>
      </c>
      <c r="C271">
        <v>93</v>
      </c>
      <c r="D271">
        <v>13</v>
      </c>
      <c r="E271">
        <v>12.25</v>
      </c>
    </row>
    <row r="272" spans="1:5">
      <c r="A272" s="3">
        <f t="shared" si="11"/>
        <v>41832</v>
      </c>
      <c r="B272">
        <v>49</v>
      </c>
      <c r="C272">
        <v>69</v>
      </c>
      <c r="D272">
        <v>10</v>
      </c>
      <c r="E272">
        <v>11.25</v>
      </c>
    </row>
    <row r="273" spans="1:10">
      <c r="A273" s="3">
        <f t="shared" si="11"/>
        <v>41833</v>
      </c>
      <c r="B273">
        <v>95</v>
      </c>
      <c r="C273">
        <v>36</v>
      </c>
      <c r="D273">
        <v>12</v>
      </c>
      <c r="E273">
        <v>11</v>
      </c>
    </row>
    <row r="274" spans="1:10">
      <c r="A274" s="3">
        <f t="shared" si="11"/>
        <v>41834</v>
      </c>
      <c r="B274">
        <v>68</v>
      </c>
      <c r="C274">
        <v>57</v>
      </c>
      <c r="D274">
        <v>11</v>
      </c>
      <c r="E274">
        <v>10.5</v>
      </c>
    </row>
    <row r="275" spans="1:10">
      <c r="A275" s="3">
        <f t="shared" si="11"/>
        <v>41835</v>
      </c>
      <c r="B275">
        <v>59</v>
      </c>
      <c r="C275">
        <v>62</v>
      </c>
      <c r="D275">
        <v>12</v>
      </c>
      <c r="E275">
        <v>10.75</v>
      </c>
    </row>
    <row r="276" spans="1:10">
      <c r="A276" s="3">
        <f t="shared" si="11"/>
        <v>41836</v>
      </c>
      <c r="B276">
        <v>56</v>
      </c>
      <c r="C276">
        <v>49</v>
      </c>
      <c r="D276">
        <v>9</v>
      </c>
      <c r="E276">
        <v>10.25</v>
      </c>
    </row>
    <row r="277" spans="1:10">
      <c r="A277" s="3">
        <f t="shared" si="11"/>
        <v>41837</v>
      </c>
      <c r="B277">
        <v>51</v>
      </c>
      <c r="C277">
        <v>65</v>
      </c>
      <c r="D277">
        <v>11</v>
      </c>
      <c r="E277">
        <v>11.75</v>
      </c>
      <c r="G277">
        <f>SUM(B256:B277)</f>
        <v>1462</v>
      </c>
      <c r="H277">
        <f t="shared" ref="H277:J277" si="12">SUM(C256:C277)</f>
        <v>1486</v>
      </c>
      <c r="I277">
        <f t="shared" si="12"/>
        <v>272</v>
      </c>
      <c r="J277">
        <f t="shared" si="12"/>
        <v>247.5</v>
      </c>
    </row>
    <row r="278" spans="1:10">
      <c r="A278" s="2">
        <f t="shared" si="11"/>
        <v>41838</v>
      </c>
      <c r="B278">
        <v>56</v>
      </c>
      <c r="C278">
        <v>94</v>
      </c>
      <c r="D278">
        <v>15</v>
      </c>
      <c r="E278">
        <v>13.75</v>
      </c>
    </row>
    <row r="279" spans="1:10">
      <c r="A279" s="3">
        <f t="shared" si="11"/>
        <v>41839</v>
      </c>
      <c r="B279">
        <v>67</v>
      </c>
      <c r="C279">
        <v>113</v>
      </c>
      <c r="D279">
        <v>12</v>
      </c>
      <c r="E279">
        <v>11.25</v>
      </c>
    </row>
    <row r="280" spans="1:10">
      <c r="A280" s="3">
        <f t="shared" si="11"/>
        <v>41840</v>
      </c>
      <c r="B280">
        <v>101</v>
      </c>
      <c r="C280">
        <v>30</v>
      </c>
      <c r="D280">
        <v>14</v>
      </c>
      <c r="E280">
        <v>11.5</v>
      </c>
    </row>
    <row r="281" spans="1:10">
      <c r="A281" s="3">
        <f t="shared" si="11"/>
        <v>41841</v>
      </c>
      <c r="B281">
        <v>74</v>
      </c>
      <c r="C281">
        <v>57</v>
      </c>
      <c r="D281">
        <v>12</v>
      </c>
      <c r="E281">
        <v>10.75</v>
      </c>
    </row>
    <row r="282" spans="1:10">
      <c r="A282" s="3">
        <f t="shared" si="11"/>
        <v>41842</v>
      </c>
      <c r="B282">
        <v>47</v>
      </c>
      <c r="C282">
        <v>45</v>
      </c>
      <c r="D282">
        <v>9</v>
      </c>
      <c r="E282">
        <v>9.75</v>
      </c>
    </row>
    <row r="283" spans="1:10">
      <c r="A283" s="3">
        <f t="shared" si="11"/>
        <v>41843</v>
      </c>
      <c r="B283">
        <v>57</v>
      </c>
      <c r="C283">
        <v>43</v>
      </c>
      <c r="D283">
        <v>10</v>
      </c>
      <c r="E283">
        <v>10.75</v>
      </c>
    </row>
    <row r="284" spans="1:10">
      <c r="A284" s="3">
        <f t="shared" si="11"/>
        <v>41844</v>
      </c>
      <c r="B284">
        <v>42</v>
      </c>
      <c r="C284">
        <v>46</v>
      </c>
      <c r="D284">
        <v>9</v>
      </c>
      <c r="E284">
        <v>9.25</v>
      </c>
    </row>
    <row r="285" spans="1:10">
      <c r="A285" s="3">
        <f t="shared" si="11"/>
        <v>41845</v>
      </c>
      <c r="B285">
        <v>54</v>
      </c>
      <c r="C285">
        <v>119</v>
      </c>
      <c r="D285">
        <v>17</v>
      </c>
      <c r="E285">
        <v>13</v>
      </c>
    </row>
    <row r="286" spans="1:10">
      <c r="A286" s="3">
        <f t="shared" si="11"/>
        <v>41846</v>
      </c>
      <c r="B286">
        <v>47</v>
      </c>
      <c r="C286">
        <v>78</v>
      </c>
      <c r="D286">
        <v>11</v>
      </c>
      <c r="E286">
        <v>11.25</v>
      </c>
    </row>
    <row r="287" spans="1:10">
      <c r="A287" s="3">
        <f t="shared" si="11"/>
        <v>41847</v>
      </c>
      <c r="B287">
        <v>102</v>
      </c>
      <c r="C287">
        <v>45</v>
      </c>
      <c r="D287">
        <v>13</v>
      </c>
      <c r="E287">
        <v>11</v>
      </c>
    </row>
    <row r="288" spans="1:10">
      <c r="A288" s="3">
        <f t="shared" si="11"/>
        <v>41848</v>
      </c>
      <c r="B288">
        <v>78</v>
      </c>
      <c r="C288">
        <v>59</v>
      </c>
      <c r="D288">
        <v>12</v>
      </c>
      <c r="E288">
        <v>10.75</v>
      </c>
    </row>
    <row r="289" spans="1:5">
      <c r="A289" s="3">
        <f t="shared" si="11"/>
        <v>41849</v>
      </c>
      <c r="B289">
        <v>41</v>
      </c>
      <c r="C289">
        <v>47</v>
      </c>
      <c r="D289">
        <v>9</v>
      </c>
      <c r="E289">
        <v>9.5</v>
      </c>
    </row>
    <row r="290" spans="1:5">
      <c r="A290" s="3">
        <f t="shared" si="11"/>
        <v>41850</v>
      </c>
      <c r="B290">
        <v>50</v>
      </c>
      <c r="C290">
        <v>66</v>
      </c>
      <c r="D290">
        <v>11</v>
      </c>
      <c r="E290">
        <v>10.75</v>
      </c>
    </row>
    <row r="291" spans="1:5">
      <c r="A291" s="3">
        <f t="shared" si="11"/>
        <v>41851</v>
      </c>
      <c r="B291">
        <v>68</v>
      </c>
      <c r="C291">
        <v>74</v>
      </c>
      <c r="D291">
        <v>12</v>
      </c>
      <c r="E291">
        <v>10.25</v>
      </c>
    </row>
    <row r="292" spans="1:5">
      <c r="A292" s="3">
        <f t="shared" si="11"/>
        <v>41852</v>
      </c>
      <c r="B292">
        <v>62</v>
      </c>
      <c r="C292">
        <v>103</v>
      </c>
      <c r="D292">
        <v>14</v>
      </c>
      <c r="E292">
        <v>12.25</v>
      </c>
    </row>
    <row r="293" spans="1:5">
      <c r="A293" s="3">
        <f t="shared" si="11"/>
        <v>41853</v>
      </c>
      <c r="B293">
        <v>52</v>
      </c>
      <c r="C293">
        <v>79</v>
      </c>
      <c r="D293">
        <v>11</v>
      </c>
      <c r="E293">
        <v>11.25</v>
      </c>
    </row>
    <row r="294" spans="1:5">
      <c r="A294" s="3">
        <f t="shared" si="11"/>
        <v>41854</v>
      </c>
      <c r="B294">
        <v>111</v>
      </c>
      <c r="C294">
        <v>40</v>
      </c>
      <c r="D294">
        <v>13</v>
      </c>
      <c r="E294">
        <v>11</v>
      </c>
    </row>
    <row r="295" spans="1:5">
      <c r="A295" s="3">
        <f t="shared" si="11"/>
        <v>41855</v>
      </c>
      <c r="B295">
        <v>69</v>
      </c>
      <c r="C295">
        <v>53</v>
      </c>
      <c r="D295">
        <v>11</v>
      </c>
      <c r="E295">
        <v>10.5</v>
      </c>
    </row>
    <row r="296" spans="1:5">
      <c r="A296" s="3">
        <f t="shared" si="11"/>
        <v>41856</v>
      </c>
      <c r="B296">
        <v>51</v>
      </c>
      <c r="C296">
        <v>31</v>
      </c>
      <c r="D296">
        <v>9</v>
      </c>
      <c r="E296">
        <v>9.75</v>
      </c>
    </row>
    <row r="297" spans="1:5">
      <c r="A297" s="3">
        <f t="shared" si="11"/>
        <v>41857</v>
      </c>
      <c r="B297">
        <v>68</v>
      </c>
      <c r="C297">
        <v>64</v>
      </c>
      <c r="D297">
        <v>12</v>
      </c>
      <c r="E297">
        <v>10.75</v>
      </c>
    </row>
    <row r="298" spans="1:5">
      <c r="A298" s="3">
        <f t="shared" si="11"/>
        <v>41858</v>
      </c>
      <c r="B298">
        <v>61</v>
      </c>
      <c r="C298">
        <v>77</v>
      </c>
      <c r="D298">
        <v>10</v>
      </c>
      <c r="E298">
        <v>9.75</v>
      </c>
    </row>
    <row r="299" spans="1:5">
      <c r="A299" s="3">
        <f t="shared" si="11"/>
        <v>41859</v>
      </c>
      <c r="B299">
        <v>53</v>
      </c>
      <c r="C299">
        <v>119</v>
      </c>
      <c r="D299">
        <v>15</v>
      </c>
      <c r="E299">
        <v>13</v>
      </c>
    </row>
    <row r="300" spans="1:5">
      <c r="A300" s="3">
        <f t="shared" si="11"/>
        <v>41860</v>
      </c>
      <c r="B300">
        <v>49</v>
      </c>
      <c r="C300">
        <v>79</v>
      </c>
      <c r="D300">
        <v>10</v>
      </c>
      <c r="E300">
        <v>11</v>
      </c>
    </row>
    <row r="301" spans="1:5">
      <c r="A301" s="3">
        <f t="shared" si="11"/>
        <v>41861</v>
      </c>
      <c r="B301">
        <v>125</v>
      </c>
      <c r="C301">
        <v>57</v>
      </c>
      <c r="D301">
        <v>14</v>
      </c>
      <c r="E301">
        <v>11.25</v>
      </c>
    </row>
    <row r="302" spans="1:5">
      <c r="A302" s="3">
        <f t="shared" si="11"/>
        <v>41862</v>
      </c>
      <c r="B302">
        <v>64</v>
      </c>
      <c r="C302">
        <v>41</v>
      </c>
      <c r="D302">
        <v>9</v>
      </c>
      <c r="E302">
        <v>9</v>
      </c>
    </row>
    <row r="303" spans="1:5">
      <c r="A303" s="3">
        <f t="shared" si="11"/>
        <v>41863</v>
      </c>
      <c r="B303">
        <v>72</v>
      </c>
      <c r="C303">
        <v>59</v>
      </c>
      <c r="D303">
        <v>10</v>
      </c>
      <c r="E303">
        <v>10</v>
      </c>
    </row>
    <row r="304" spans="1:5">
      <c r="A304" s="3">
        <f t="shared" si="11"/>
        <v>41864</v>
      </c>
      <c r="B304">
        <v>66</v>
      </c>
      <c r="C304">
        <v>66</v>
      </c>
      <c r="D304">
        <v>11</v>
      </c>
      <c r="E304">
        <v>10.5</v>
      </c>
    </row>
    <row r="305" spans="1:10">
      <c r="A305" s="3">
        <f t="shared" si="11"/>
        <v>41865</v>
      </c>
      <c r="B305">
        <v>70</v>
      </c>
      <c r="C305">
        <v>77</v>
      </c>
      <c r="D305">
        <v>13</v>
      </c>
      <c r="E305">
        <v>10.75</v>
      </c>
      <c r="G305">
        <f>SUM(B278:B305)</f>
        <v>1857</v>
      </c>
      <c r="H305">
        <f t="shared" ref="H305:J305" si="13">SUM(C278:C305)</f>
        <v>1861</v>
      </c>
      <c r="I305">
        <f t="shared" si="13"/>
        <v>328</v>
      </c>
      <c r="J305">
        <f t="shared" si="13"/>
        <v>304.25</v>
      </c>
    </row>
    <row r="306" spans="1:10">
      <c r="A306" s="2">
        <f t="shared" si="11"/>
        <v>41866</v>
      </c>
      <c r="B306">
        <v>56</v>
      </c>
      <c r="C306">
        <v>115</v>
      </c>
      <c r="D306">
        <v>16</v>
      </c>
      <c r="E306">
        <v>13.5</v>
      </c>
    </row>
    <row r="307" spans="1:10">
      <c r="A307" s="3">
        <f t="shared" si="11"/>
        <v>41867</v>
      </c>
      <c r="B307">
        <v>59</v>
      </c>
      <c r="C307">
        <v>85</v>
      </c>
      <c r="D307">
        <v>13</v>
      </c>
      <c r="E307">
        <v>11.5</v>
      </c>
    </row>
    <row r="308" spans="1:10">
      <c r="A308" s="3">
        <f t="shared" si="11"/>
        <v>41868</v>
      </c>
      <c r="B308">
        <v>140</v>
      </c>
      <c r="C308">
        <v>43</v>
      </c>
      <c r="D308">
        <v>16</v>
      </c>
      <c r="E308">
        <v>12</v>
      </c>
    </row>
    <row r="309" spans="1:10">
      <c r="A309" s="3">
        <f t="shared" si="11"/>
        <v>41869</v>
      </c>
      <c r="B309">
        <v>59</v>
      </c>
      <c r="C309">
        <v>56</v>
      </c>
      <c r="D309">
        <v>11</v>
      </c>
      <c r="E309">
        <v>10.75</v>
      </c>
    </row>
    <row r="310" spans="1:10">
      <c r="A310" s="3">
        <f t="shared" si="11"/>
        <v>41870</v>
      </c>
      <c r="B310">
        <v>46</v>
      </c>
      <c r="C310">
        <v>56</v>
      </c>
      <c r="D310">
        <v>11</v>
      </c>
      <c r="E310">
        <v>10.25</v>
      </c>
    </row>
    <row r="311" spans="1:10">
      <c r="A311" s="3">
        <f t="shared" si="11"/>
        <v>41871</v>
      </c>
      <c r="B311">
        <v>59</v>
      </c>
      <c r="C311">
        <v>48</v>
      </c>
      <c r="D311">
        <v>10</v>
      </c>
      <c r="E311">
        <v>13.75</v>
      </c>
    </row>
    <row r="312" spans="1:10">
      <c r="A312" s="3">
        <f t="shared" si="11"/>
        <v>41872</v>
      </c>
      <c r="B312">
        <v>38</v>
      </c>
      <c r="C312">
        <v>44</v>
      </c>
      <c r="D312">
        <v>8</v>
      </c>
      <c r="E312">
        <v>13.75</v>
      </c>
    </row>
    <row r="313" spans="1:10">
      <c r="A313" s="3">
        <f t="shared" si="11"/>
        <v>41873</v>
      </c>
      <c r="B313">
        <v>50</v>
      </c>
      <c r="C313">
        <v>108</v>
      </c>
      <c r="D313">
        <v>15</v>
      </c>
      <c r="E313">
        <v>15.25</v>
      </c>
    </row>
    <row r="314" spans="1:10">
      <c r="A314" s="3">
        <f t="shared" si="11"/>
        <v>41874</v>
      </c>
      <c r="B314">
        <v>51</v>
      </c>
      <c r="C314">
        <v>88</v>
      </c>
      <c r="D314">
        <v>13</v>
      </c>
      <c r="E314">
        <v>11.75</v>
      </c>
    </row>
    <row r="315" spans="1:10">
      <c r="A315" s="3">
        <f t="shared" si="11"/>
        <v>41875</v>
      </c>
      <c r="B315">
        <v>116</v>
      </c>
      <c r="C315">
        <v>35</v>
      </c>
      <c r="D315">
        <v>14</v>
      </c>
      <c r="E315">
        <v>11.25</v>
      </c>
    </row>
    <row r="316" spans="1:10">
      <c r="A316" s="3">
        <f t="shared" si="11"/>
        <v>41876</v>
      </c>
      <c r="B316">
        <v>64</v>
      </c>
      <c r="C316">
        <v>55</v>
      </c>
      <c r="D316">
        <v>11</v>
      </c>
      <c r="E316">
        <v>10.25</v>
      </c>
    </row>
    <row r="317" spans="1:10">
      <c r="A317" s="3">
        <f t="shared" si="11"/>
        <v>41877</v>
      </c>
      <c r="B317">
        <v>55</v>
      </c>
      <c r="C317">
        <v>58</v>
      </c>
      <c r="D317">
        <v>11</v>
      </c>
      <c r="E317">
        <v>10.25</v>
      </c>
    </row>
    <row r="318" spans="1:10">
      <c r="A318" s="3">
        <f t="shared" si="11"/>
        <v>41878</v>
      </c>
      <c r="B318">
        <v>53</v>
      </c>
      <c r="C318">
        <v>63</v>
      </c>
      <c r="D318">
        <v>12</v>
      </c>
      <c r="E318">
        <v>11</v>
      </c>
    </row>
    <row r="319" spans="1:10">
      <c r="A319" s="3">
        <f t="shared" si="11"/>
        <v>41879</v>
      </c>
      <c r="B319">
        <v>71</v>
      </c>
      <c r="C319">
        <v>82</v>
      </c>
      <c r="D319">
        <v>12</v>
      </c>
      <c r="E319">
        <v>10.5</v>
      </c>
    </row>
    <row r="320" spans="1:10">
      <c r="A320" s="3">
        <f t="shared" si="11"/>
        <v>41880</v>
      </c>
      <c r="B320">
        <v>51</v>
      </c>
      <c r="C320">
        <v>124</v>
      </c>
      <c r="D320">
        <v>16</v>
      </c>
      <c r="E320">
        <v>13</v>
      </c>
    </row>
    <row r="321" spans="1:10">
      <c r="A321" s="3">
        <f t="shared" si="11"/>
        <v>41881</v>
      </c>
      <c r="B321">
        <v>41</v>
      </c>
      <c r="C321">
        <v>103</v>
      </c>
      <c r="D321">
        <v>13</v>
      </c>
      <c r="E321">
        <v>11.5</v>
      </c>
    </row>
    <row r="322" spans="1:10">
      <c r="A322" s="3">
        <f t="shared" si="11"/>
        <v>41882</v>
      </c>
      <c r="B322">
        <v>91</v>
      </c>
      <c r="C322">
        <v>48</v>
      </c>
      <c r="D322">
        <v>12</v>
      </c>
      <c r="E322">
        <v>11.25</v>
      </c>
    </row>
    <row r="323" spans="1:10">
      <c r="A323" s="3">
        <f t="shared" ref="A323:A386" si="14">A322+1</f>
        <v>41883</v>
      </c>
      <c r="B323">
        <v>113</v>
      </c>
      <c r="C323">
        <v>14</v>
      </c>
      <c r="D323">
        <v>14</v>
      </c>
      <c r="E323">
        <v>11</v>
      </c>
    </row>
    <row r="324" spans="1:10">
      <c r="A324" s="3">
        <f t="shared" si="14"/>
        <v>41884</v>
      </c>
      <c r="B324">
        <v>76</v>
      </c>
      <c r="C324">
        <v>43</v>
      </c>
      <c r="D324">
        <v>13</v>
      </c>
      <c r="E324">
        <v>11</v>
      </c>
    </row>
    <row r="325" spans="1:10">
      <c r="A325" s="3">
        <f t="shared" si="14"/>
        <v>41885</v>
      </c>
      <c r="B325">
        <v>69</v>
      </c>
      <c r="C325">
        <v>64</v>
      </c>
      <c r="D325">
        <v>13</v>
      </c>
      <c r="E325">
        <v>12.5</v>
      </c>
    </row>
    <row r="326" spans="1:10">
      <c r="A326" s="3">
        <f t="shared" si="14"/>
        <v>41886</v>
      </c>
      <c r="B326">
        <v>49</v>
      </c>
      <c r="C326">
        <v>52</v>
      </c>
      <c r="D326">
        <v>10</v>
      </c>
      <c r="E326">
        <v>9.5</v>
      </c>
    </row>
    <row r="327" spans="1:10">
      <c r="A327" s="3">
        <f t="shared" si="14"/>
        <v>41887</v>
      </c>
      <c r="B327">
        <v>54</v>
      </c>
      <c r="C327">
        <v>97</v>
      </c>
      <c r="D327">
        <v>15</v>
      </c>
      <c r="E327">
        <v>12.5</v>
      </c>
    </row>
    <row r="328" spans="1:10">
      <c r="A328" s="3">
        <f t="shared" si="14"/>
        <v>41888</v>
      </c>
      <c r="B328">
        <v>39</v>
      </c>
      <c r="C328">
        <v>76</v>
      </c>
      <c r="D328">
        <v>11</v>
      </c>
      <c r="E328">
        <v>11.5</v>
      </c>
    </row>
    <row r="329" spans="1:10">
      <c r="A329" s="3">
        <f t="shared" si="14"/>
        <v>41889</v>
      </c>
      <c r="B329">
        <v>101</v>
      </c>
      <c r="C329">
        <v>44</v>
      </c>
      <c r="D329">
        <v>13</v>
      </c>
      <c r="E329">
        <v>11.25</v>
      </c>
      <c r="G329">
        <f>SUM(B306:B330)</f>
        <v>1670</v>
      </c>
      <c r="H329">
        <f t="shared" ref="H329:J329" si="15">SUM(C306:C330)</f>
        <v>1647</v>
      </c>
      <c r="I329">
        <f t="shared" si="15"/>
        <v>314</v>
      </c>
      <c r="J329">
        <f t="shared" si="15"/>
        <v>291.25</v>
      </c>
    </row>
    <row r="330" spans="1:10">
      <c r="A330" s="2">
        <f t="shared" si="14"/>
        <v>41890</v>
      </c>
      <c r="B330">
        <v>69</v>
      </c>
      <c r="C330">
        <v>46</v>
      </c>
      <c r="D330">
        <v>11</v>
      </c>
      <c r="E330">
        <v>10.5</v>
      </c>
    </row>
    <row r="331" spans="1:10">
      <c r="A331" s="3">
        <f t="shared" si="14"/>
        <v>41891</v>
      </c>
      <c r="B331">
        <v>42</v>
      </c>
      <c r="C331">
        <v>38</v>
      </c>
      <c r="D331">
        <v>8</v>
      </c>
      <c r="E331">
        <v>9.25</v>
      </c>
    </row>
    <row r="332" spans="1:10">
      <c r="A332" s="3">
        <f t="shared" si="14"/>
        <v>41892</v>
      </c>
      <c r="B332">
        <v>65</v>
      </c>
      <c r="C332">
        <v>73</v>
      </c>
      <c r="D332">
        <v>13</v>
      </c>
      <c r="E332">
        <v>11</v>
      </c>
    </row>
    <row r="333" spans="1:10">
      <c r="A333" s="3">
        <f t="shared" si="14"/>
        <v>41893</v>
      </c>
      <c r="B333">
        <v>58</v>
      </c>
      <c r="C333">
        <v>66</v>
      </c>
      <c r="D333">
        <v>11</v>
      </c>
      <c r="E333">
        <v>10.75</v>
      </c>
    </row>
    <row r="334" spans="1:10">
      <c r="A334" s="3">
        <f t="shared" si="14"/>
        <v>41894</v>
      </c>
      <c r="B334">
        <v>55</v>
      </c>
      <c r="C334">
        <v>88</v>
      </c>
      <c r="D334">
        <v>12</v>
      </c>
      <c r="E334">
        <v>12.5</v>
      </c>
    </row>
    <row r="335" spans="1:10">
      <c r="A335" s="3">
        <f t="shared" si="14"/>
        <v>41895</v>
      </c>
      <c r="B335">
        <v>63</v>
      </c>
      <c r="C335">
        <v>73</v>
      </c>
      <c r="D335">
        <v>12</v>
      </c>
      <c r="E335">
        <v>11.25</v>
      </c>
    </row>
    <row r="336" spans="1:10">
      <c r="A336" s="3">
        <f t="shared" si="14"/>
        <v>41896</v>
      </c>
      <c r="B336">
        <v>112</v>
      </c>
      <c r="C336">
        <v>34</v>
      </c>
      <c r="D336">
        <v>14</v>
      </c>
      <c r="E336">
        <v>11.5</v>
      </c>
    </row>
    <row r="337" spans="1:22">
      <c r="A337" s="3">
        <f t="shared" si="14"/>
        <v>41897</v>
      </c>
      <c r="B337">
        <v>29</v>
      </c>
      <c r="C337">
        <v>5</v>
      </c>
      <c r="D337">
        <v>4</v>
      </c>
      <c r="E337">
        <v>11.75</v>
      </c>
    </row>
    <row r="338" spans="1:22">
      <c r="A338" s="3">
        <f t="shared" si="14"/>
        <v>41898</v>
      </c>
    </row>
    <row r="339" spans="1:22">
      <c r="A339" s="3">
        <f t="shared" si="14"/>
        <v>41899</v>
      </c>
    </row>
    <row r="340" spans="1:22">
      <c r="A340" s="3">
        <f t="shared" si="14"/>
        <v>41900</v>
      </c>
    </row>
    <row r="341" spans="1:22">
      <c r="A341" s="3">
        <f t="shared" si="14"/>
        <v>41901</v>
      </c>
    </row>
    <row r="342" spans="1:22">
      <c r="A342" s="3">
        <f t="shared" si="14"/>
        <v>41902</v>
      </c>
    </row>
    <row r="343" spans="1:22">
      <c r="A343" s="3">
        <f t="shared" si="14"/>
        <v>41903</v>
      </c>
    </row>
    <row r="344" spans="1:22">
      <c r="A344" s="3">
        <f t="shared" si="14"/>
        <v>41904</v>
      </c>
    </row>
    <row r="345" spans="1:22">
      <c r="A345" s="3">
        <f t="shared" si="14"/>
        <v>41905</v>
      </c>
    </row>
    <row r="346" spans="1:22">
      <c r="A346" s="3">
        <f t="shared" si="14"/>
        <v>41906</v>
      </c>
    </row>
    <row r="347" spans="1:22">
      <c r="A347" s="3">
        <f t="shared" si="14"/>
        <v>41907</v>
      </c>
    </row>
    <row r="348" spans="1:22">
      <c r="A348" s="3">
        <f t="shared" si="14"/>
        <v>41908</v>
      </c>
    </row>
    <row r="349" spans="1:22">
      <c r="A349" s="3">
        <f t="shared" si="14"/>
        <v>41909</v>
      </c>
    </row>
    <row r="350" spans="1:22">
      <c r="A350" s="3">
        <f t="shared" si="14"/>
        <v>41910</v>
      </c>
      <c r="V350">
        <f>SUM(V352:V354)</f>
        <v>235</v>
      </c>
    </row>
    <row r="351" spans="1:22">
      <c r="A351" s="3">
        <f t="shared" si="14"/>
        <v>41911</v>
      </c>
      <c r="B351">
        <v>3</v>
      </c>
      <c r="C351">
        <v>19</v>
      </c>
      <c r="D351">
        <v>3</v>
      </c>
      <c r="E351">
        <v>2.75</v>
      </c>
      <c r="L351" t="s">
        <v>8</v>
      </c>
      <c r="M351" t="s">
        <v>3</v>
      </c>
      <c r="N351" t="s">
        <v>4</v>
      </c>
      <c r="O351" t="s">
        <v>5</v>
      </c>
      <c r="P351" t="s">
        <v>6</v>
      </c>
    </row>
    <row r="352" spans="1:22">
      <c r="A352" s="3">
        <f t="shared" si="14"/>
        <v>41912</v>
      </c>
      <c r="B352">
        <v>46</v>
      </c>
      <c r="C352">
        <v>65</v>
      </c>
      <c r="D352">
        <v>11</v>
      </c>
      <c r="E352">
        <v>9.75</v>
      </c>
      <c r="L352" t="s">
        <v>2</v>
      </c>
      <c r="M352">
        <f>SUM(B2:B352)</f>
        <v>16168</v>
      </c>
      <c r="N352">
        <f>SUM(C2:C352)</f>
        <v>16204</v>
      </c>
      <c r="O352">
        <f>SUM(D2:D352)</f>
        <v>3470</v>
      </c>
      <c r="P352">
        <f>SUM(E2:E352)</f>
        <v>3587</v>
      </c>
      <c r="R352" s="1">
        <f>SUM(M352:N352)/O352</f>
        <v>9.3291066282420747</v>
      </c>
      <c r="T352">
        <f>M352+N352</f>
        <v>32372</v>
      </c>
      <c r="V352">
        <f>N352-M352</f>
        <v>36</v>
      </c>
    </row>
    <row r="353" spans="1:25">
      <c r="A353" s="3">
        <f t="shared" si="14"/>
        <v>41913</v>
      </c>
      <c r="B353">
        <v>45</v>
      </c>
      <c r="C353">
        <v>50</v>
      </c>
      <c r="D353">
        <v>10</v>
      </c>
      <c r="E353">
        <v>10.25</v>
      </c>
      <c r="L353" t="s">
        <v>7</v>
      </c>
      <c r="M353">
        <f>SUM(B353:B717)</f>
        <v>17338</v>
      </c>
      <c r="N353">
        <f>SUM(C353:C717)</f>
        <v>17425</v>
      </c>
      <c r="O353">
        <f>SUM(D353:D717)</f>
        <v>3652</v>
      </c>
      <c r="P353">
        <f>SUM(E353:E717)</f>
        <v>3777.1</v>
      </c>
      <c r="R353" s="1">
        <f>SUM(M353:N353)/O353</f>
        <v>9.5188937568455643</v>
      </c>
      <c r="T353">
        <f>M353+N353</f>
        <v>34763</v>
      </c>
      <c r="V353">
        <f>N353-M353</f>
        <v>87</v>
      </c>
    </row>
    <row r="354" spans="1:25">
      <c r="A354" s="3">
        <f t="shared" si="14"/>
        <v>41914</v>
      </c>
      <c r="B354">
        <v>45</v>
      </c>
      <c r="C354">
        <v>57</v>
      </c>
      <c r="D354">
        <v>10</v>
      </c>
      <c r="E354">
        <v>9.5</v>
      </c>
      <c r="L354" t="s">
        <v>1</v>
      </c>
      <c r="M354">
        <f>SUM(B718:B1083)</f>
        <v>18043</v>
      </c>
      <c r="N354">
        <f>SUM(C718:C1083)</f>
        <v>18155</v>
      </c>
      <c r="O354">
        <f>SUM(D718:D1083)</f>
        <v>3837</v>
      </c>
      <c r="P354">
        <f>SUM(E718:E1083)</f>
        <v>3919.95</v>
      </c>
      <c r="R354" s="1">
        <f>SUM(M354:N354)/O354</f>
        <v>9.4339327599687248</v>
      </c>
      <c r="T354">
        <f>M354+N354</f>
        <v>36198</v>
      </c>
      <c r="V354">
        <f>N354-M354</f>
        <v>112</v>
      </c>
    </row>
    <row r="355" spans="1:25">
      <c r="A355" s="3">
        <f t="shared" si="14"/>
        <v>41915</v>
      </c>
      <c r="B355">
        <v>43</v>
      </c>
      <c r="C355">
        <v>81</v>
      </c>
      <c r="D355">
        <v>12</v>
      </c>
      <c r="E355">
        <v>11.75</v>
      </c>
    </row>
    <row r="356" spans="1:25">
      <c r="A356" s="3">
        <f t="shared" si="14"/>
        <v>41916</v>
      </c>
      <c r="B356">
        <v>49</v>
      </c>
      <c r="C356">
        <v>48</v>
      </c>
      <c r="D356">
        <v>9</v>
      </c>
      <c r="E356">
        <v>10</v>
      </c>
      <c r="M356">
        <f t="shared" ref="M356:P357" si="16">M353-M352</f>
        <v>1170</v>
      </c>
      <c r="N356">
        <f t="shared" si="16"/>
        <v>1221</v>
      </c>
      <c r="O356">
        <f t="shared" si="16"/>
        <v>182</v>
      </c>
      <c r="P356">
        <f t="shared" si="16"/>
        <v>190.09999999999991</v>
      </c>
      <c r="T356">
        <f>T353-T352</f>
        <v>2391</v>
      </c>
      <c r="V356">
        <f>V353-V352</f>
        <v>51</v>
      </c>
    </row>
    <row r="357" spans="1:25">
      <c r="A357" s="3">
        <f t="shared" si="14"/>
        <v>41917</v>
      </c>
      <c r="B357">
        <v>70</v>
      </c>
      <c r="C357">
        <v>36</v>
      </c>
      <c r="D357">
        <v>11</v>
      </c>
      <c r="E357">
        <v>10.25</v>
      </c>
      <c r="M357">
        <f t="shared" si="16"/>
        <v>705</v>
      </c>
      <c r="N357">
        <f t="shared" si="16"/>
        <v>730</v>
      </c>
      <c r="O357">
        <f t="shared" si="16"/>
        <v>185</v>
      </c>
      <c r="P357">
        <f t="shared" si="16"/>
        <v>142.84999999999991</v>
      </c>
      <c r="T357">
        <f>T354-T353</f>
        <v>1435</v>
      </c>
      <c r="V357">
        <f>V354-V353</f>
        <v>25</v>
      </c>
    </row>
    <row r="358" spans="1:25">
      <c r="A358" s="3">
        <f t="shared" si="14"/>
        <v>41918</v>
      </c>
      <c r="B358">
        <v>57</v>
      </c>
      <c r="C358">
        <v>49</v>
      </c>
      <c r="D358">
        <v>12</v>
      </c>
      <c r="E358">
        <v>10.5</v>
      </c>
    </row>
    <row r="359" spans="1:25">
      <c r="A359" s="3">
        <f t="shared" si="14"/>
        <v>41919</v>
      </c>
      <c r="B359">
        <v>54</v>
      </c>
      <c r="C359">
        <v>44</v>
      </c>
      <c r="D359">
        <v>9</v>
      </c>
      <c r="E359">
        <v>9.5</v>
      </c>
      <c r="L359" t="s">
        <v>9</v>
      </c>
      <c r="M359" s="7">
        <f>M356/M353</f>
        <v>6.7481831814511478E-2</v>
      </c>
      <c r="N359" s="7">
        <f>N356/N353</f>
        <v>7.0071736011477759E-2</v>
      </c>
      <c r="O359" s="7">
        <f>O356/O353</f>
        <v>4.9835706462212484E-2</v>
      </c>
      <c r="P359" s="7">
        <f>P356/P353</f>
        <v>5.0329617960869426E-2</v>
      </c>
      <c r="T359" s="7">
        <f>T356/T353</f>
        <v>6.878002473894658E-2</v>
      </c>
      <c r="U359" s="7"/>
      <c r="V359" s="7">
        <f>V356/V353</f>
        <v>0.58620689655172409</v>
      </c>
      <c r="W359" s="7"/>
      <c r="X359" s="7"/>
      <c r="Y359" s="7"/>
    </row>
    <row r="360" spans="1:25">
      <c r="A360" s="3">
        <f t="shared" si="14"/>
        <v>41920</v>
      </c>
      <c r="B360">
        <v>64</v>
      </c>
      <c r="C360">
        <v>70</v>
      </c>
      <c r="D360">
        <v>12</v>
      </c>
      <c r="E360">
        <v>11</v>
      </c>
      <c r="L360" t="s">
        <v>10</v>
      </c>
      <c r="M360" s="7">
        <f>M357/M353</f>
        <v>4.0662129426692811E-2</v>
      </c>
      <c r="N360" s="7">
        <f>N357/N353</f>
        <v>4.1893830703012912E-2</v>
      </c>
      <c r="O360" s="7">
        <f>O357/O353</f>
        <v>5.0657174151150057E-2</v>
      </c>
      <c r="P360" s="7">
        <f>P357/P353</f>
        <v>3.7820020650763793E-2</v>
      </c>
      <c r="T360" s="7">
        <f>T357/T353</f>
        <v>4.1279521330149872E-2</v>
      </c>
      <c r="U360" s="7"/>
      <c r="V360" s="7">
        <f>V357/V353</f>
        <v>0.28735632183908044</v>
      </c>
      <c r="W360" s="7"/>
      <c r="X360" s="7"/>
      <c r="Y360" s="7"/>
    </row>
    <row r="361" spans="1:25">
      <c r="A361" s="3">
        <f t="shared" si="14"/>
        <v>41921</v>
      </c>
      <c r="B361">
        <v>51</v>
      </c>
      <c r="C361">
        <v>50</v>
      </c>
      <c r="D361">
        <v>9</v>
      </c>
      <c r="E361">
        <v>10.25</v>
      </c>
    </row>
    <row r="362" spans="1:25">
      <c r="A362" s="3">
        <f t="shared" si="14"/>
        <v>41922</v>
      </c>
      <c r="B362">
        <v>59</v>
      </c>
      <c r="C362">
        <v>83</v>
      </c>
      <c r="D362">
        <v>12</v>
      </c>
      <c r="E362">
        <v>12</v>
      </c>
      <c r="O362">
        <f>(O354-O352)/O352</f>
        <v>0.10576368876080691</v>
      </c>
    </row>
    <row r="363" spans="1:25">
      <c r="A363" s="3">
        <f t="shared" si="14"/>
        <v>41923</v>
      </c>
      <c r="B363">
        <v>46</v>
      </c>
      <c r="C363">
        <v>50</v>
      </c>
      <c r="D363">
        <v>10</v>
      </c>
      <c r="E363">
        <v>10</v>
      </c>
    </row>
    <row r="364" spans="1:25">
      <c r="A364" s="3">
        <f t="shared" si="14"/>
        <v>41924</v>
      </c>
      <c r="B364">
        <v>57</v>
      </c>
      <c r="C364">
        <v>25</v>
      </c>
      <c r="D364">
        <v>11</v>
      </c>
      <c r="E364">
        <v>10.5</v>
      </c>
      <c r="G364">
        <f>SUM(B330:B364)</f>
        <v>1182</v>
      </c>
      <c r="H364">
        <f t="shared" ref="H364:J364" si="17">SUM(C330:C364)</f>
        <v>1150</v>
      </c>
      <c r="I364">
        <f t="shared" si="17"/>
        <v>226</v>
      </c>
      <c r="J364">
        <f t="shared" si="17"/>
        <v>226.5</v>
      </c>
    </row>
    <row r="365" spans="1:25">
      <c r="A365" s="2">
        <f t="shared" si="14"/>
        <v>41925</v>
      </c>
      <c r="B365">
        <v>52</v>
      </c>
      <c r="C365">
        <v>49</v>
      </c>
      <c r="D365">
        <v>9</v>
      </c>
      <c r="E365">
        <v>12</v>
      </c>
    </row>
    <row r="366" spans="1:25">
      <c r="A366" s="3">
        <f t="shared" si="14"/>
        <v>41926</v>
      </c>
      <c r="B366">
        <v>45</v>
      </c>
      <c r="C366">
        <v>43</v>
      </c>
      <c r="D366">
        <v>10</v>
      </c>
      <c r="E366">
        <v>11.25</v>
      </c>
    </row>
    <row r="367" spans="1:25">
      <c r="A367" s="3">
        <f t="shared" si="14"/>
        <v>41927</v>
      </c>
      <c r="B367">
        <v>38</v>
      </c>
      <c r="C367">
        <v>42</v>
      </c>
      <c r="D367">
        <v>9</v>
      </c>
      <c r="E367">
        <v>10.25</v>
      </c>
    </row>
    <row r="368" spans="1:25">
      <c r="A368" s="3">
        <f t="shared" si="14"/>
        <v>41928</v>
      </c>
      <c r="B368">
        <v>39</v>
      </c>
      <c r="C368">
        <v>48</v>
      </c>
      <c r="D368">
        <v>8</v>
      </c>
      <c r="E368">
        <v>9.25</v>
      </c>
    </row>
    <row r="369" spans="1:5">
      <c r="A369" s="3">
        <f t="shared" si="14"/>
        <v>41929</v>
      </c>
      <c r="B369">
        <v>68</v>
      </c>
      <c r="C369">
        <v>74</v>
      </c>
      <c r="D369">
        <v>13</v>
      </c>
      <c r="E369">
        <v>11.25</v>
      </c>
    </row>
    <row r="370" spans="1:5">
      <c r="A370" s="3">
        <f t="shared" si="14"/>
        <v>41930</v>
      </c>
      <c r="B370">
        <v>53</v>
      </c>
      <c r="C370">
        <v>53</v>
      </c>
      <c r="D370">
        <v>10</v>
      </c>
      <c r="E370">
        <v>10</v>
      </c>
    </row>
    <row r="371" spans="1:5">
      <c r="A371" s="3">
        <f t="shared" si="14"/>
        <v>41931</v>
      </c>
      <c r="B371">
        <v>54</v>
      </c>
      <c r="C371">
        <v>38</v>
      </c>
      <c r="D371">
        <v>9</v>
      </c>
      <c r="E371">
        <v>10</v>
      </c>
    </row>
    <row r="372" spans="1:5">
      <c r="A372" s="3">
        <f t="shared" si="14"/>
        <v>41932</v>
      </c>
      <c r="B372">
        <v>53</v>
      </c>
      <c r="C372">
        <v>45</v>
      </c>
      <c r="D372">
        <v>9</v>
      </c>
      <c r="E372">
        <v>10.25</v>
      </c>
    </row>
    <row r="373" spans="1:5">
      <c r="A373" s="3">
        <f t="shared" si="14"/>
        <v>41933</v>
      </c>
      <c r="B373">
        <v>50</v>
      </c>
      <c r="C373">
        <v>46</v>
      </c>
      <c r="D373">
        <v>9</v>
      </c>
      <c r="E373">
        <v>9.5</v>
      </c>
    </row>
    <row r="374" spans="1:5">
      <c r="A374" s="3">
        <f t="shared" si="14"/>
        <v>41934</v>
      </c>
      <c r="B374">
        <v>47</v>
      </c>
      <c r="C374">
        <v>52</v>
      </c>
      <c r="D374">
        <v>10</v>
      </c>
      <c r="E374">
        <v>10.25</v>
      </c>
    </row>
    <row r="375" spans="1:5">
      <c r="A375" s="3">
        <f t="shared" si="14"/>
        <v>41935</v>
      </c>
      <c r="B375">
        <v>41</v>
      </c>
      <c r="C375">
        <v>49</v>
      </c>
      <c r="D375">
        <v>10</v>
      </c>
      <c r="E375">
        <v>9.75</v>
      </c>
    </row>
    <row r="376" spans="1:5">
      <c r="A376" s="3">
        <f t="shared" si="14"/>
        <v>41936</v>
      </c>
      <c r="B376">
        <v>42</v>
      </c>
      <c r="C376">
        <v>64</v>
      </c>
      <c r="D376">
        <v>11</v>
      </c>
      <c r="E376">
        <v>10.5</v>
      </c>
    </row>
    <row r="377" spans="1:5">
      <c r="A377" s="3">
        <f t="shared" si="14"/>
        <v>41937</v>
      </c>
      <c r="B377">
        <v>28</v>
      </c>
      <c r="C377">
        <v>33</v>
      </c>
      <c r="D377">
        <v>9</v>
      </c>
      <c r="E377">
        <v>10</v>
      </c>
    </row>
    <row r="378" spans="1:5">
      <c r="A378" s="3">
        <f t="shared" si="14"/>
        <v>41938</v>
      </c>
      <c r="B378">
        <v>62</v>
      </c>
      <c r="C378">
        <v>29</v>
      </c>
      <c r="D378">
        <v>12</v>
      </c>
      <c r="E378">
        <v>10.25</v>
      </c>
    </row>
    <row r="379" spans="1:5">
      <c r="A379" s="3">
        <f t="shared" si="14"/>
        <v>41939</v>
      </c>
      <c r="B379">
        <v>40</v>
      </c>
      <c r="C379">
        <v>42</v>
      </c>
      <c r="D379">
        <v>9</v>
      </c>
      <c r="E379">
        <v>10.25</v>
      </c>
    </row>
    <row r="380" spans="1:5">
      <c r="A380" s="3">
        <f t="shared" si="14"/>
        <v>41940</v>
      </c>
      <c r="B380">
        <v>39</v>
      </c>
      <c r="C380">
        <v>36</v>
      </c>
      <c r="D380">
        <v>8</v>
      </c>
      <c r="E380">
        <v>9.5</v>
      </c>
    </row>
    <row r="381" spans="1:5">
      <c r="A381" s="3">
        <f t="shared" si="14"/>
        <v>41941</v>
      </c>
      <c r="B381">
        <v>42</v>
      </c>
      <c r="C381">
        <v>46</v>
      </c>
      <c r="D381">
        <v>9</v>
      </c>
      <c r="E381">
        <v>10.25</v>
      </c>
    </row>
    <row r="382" spans="1:5">
      <c r="A382" s="3">
        <f t="shared" si="14"/>
        <v>41942</v>
      </c>
      <c r="B382">
        <v>45</v>
      </c>
      <c r="C382">
        <v>41</v>
      </c>
      <c r="D382">
        <v>8</v>
      </c>
      <c r="E382">
        <v>9.25</v>
      </c>
    </row>
    <row r="383" spans="1:5">
      <c r="A383" s="3">
        <f t="shared" si="14"/>
        <v>41943</v>
      </c>
      <c r="B383">
        <v>40</v>
      </c>
      <c r="C383">
        <v>44</v>
      </c>
      <c r="D383">
        <v>10</v>
      </c>
      <c r="E383">
        <v>10.75</v>
      </c>
    </row>
    <row r="384" spans="1:5">
      <c r="A384" s="3">
        <f t="shared" si="14"/>
        <v>41944</v>
      </c>
      <c r="B384">
        <v>34</v>
      </c>
      <c r="C384">
        <v>46</v>
      </c>
      <c r="D384">
        <v>9</v>
      </c>
      <c r="E384">
        <v>10</v>
      </c>
    </row>
    <row r="385" spans="1:10">
      <c r="A385" s="3">
        <f t="shared" si="14"/>
        <v>41945</v>
      </c>
      <c r="B385">
        <v>32</v>
      </c>
      <c r="C385">
        <v>19</v>
      </c>
      <c r="D385">
        <v>9</v>
      </c>
      <c r="E385">
        <v>10</v>
      </c>
    </row>
    <row r="386" spans="1:10">
      <c r="A386" s="3">
        <f t="shared" si="14"/>
        <v>41946</v>
      </c>
      <c r="B386">
        <v>43</v>
      </c>
      <c r="C386">
        <v>43</v>
      </c>
      <c r="D386">
        <v>10</v>
      </c>
      <c r="E386">
        <v>10.25</v>
      </c>
    </row>
    <row r="387" spans="1:10">
      <c r="A387" s="3">
        <f t="shared" ref="A387:A450" si="18">A386+1</f>
        <v>41947</v>
      </c>
      <c r="B387">
        <v>45</v>
      </c>
      <c r="C387">
        <v>50</v>
      </c>
      <c r="D387">
        <v>11</v>
      </c>
      <c r="E387">
        <v>10.25</v>
      </c>
    </row>
    <row r="388" spans="1:10">
      <c r="A388" s="3">
        <f t="shared" si="18"/>
        <v>41948</v>
      </c>
      <c r="B388">
        <v>44</v>
      </c>
      <c r="C388">
        <v>44</v>
      </c>
      <c r="D388">
        <v>9</v>
      </c>
      <c r="E388">
        <v>10.25</v>
      </c>
    </row>
    <row r="389" spans="1:10">
      <c r="A389" s="3">
        <f t="shared" si="18"/>
        <v>41949</v>
      </c>
      <c r="B389">
        <v>38</v>
      </c>
      <c r="C389">
        <v>44</v>
      </c>
      <c r="D389">
        <v>8</v>
      </c>
      <c r="E389">
        <v>9.25</v>
      </c>
    </row>
    <row r="390" spans="1:10">
      <c r="A390" s="3">
        <f t="shared" si="18"/>
        <v>41950</v>
      </c>
      <c r="B390">
        <v>49</v>
      </c>
      <c r="C390">
        <v>70</v>
      </c>
      <c r="D390">
        <v>12</v>
      </c>
      <c r="E390">
        <v>11.5</v>
      </c>
    </row>
    <row r="391" spans="1:10">
      <c r="A391" s="3">
        <f t="shared" si="18"/>
        <v>41951</v>
      </c>
      <c r="B391">
        <v>39</v>
      </c>
      <c r="C391">
        <v>49</v>
      </c>
      <c r="D391">
        <v>10</v>
      </c>
      <c r="E391">
        <v>9.75</v>
      </c>
    </row>
    <row r="392" spans="1:10">
      <c r="A392" s="3">
        <f t="shared" si="18"/>
        <v>41952</v>
      </c>
      <c r="B392">
        <v>47</v>
      </c>
      <c r="C392">
        <v>31</v>
      </c>
      <c r="D392">
        <v>9</v>
      </c>
      <c r="E392">
        <v>10.25</v>
      </c>
      <c r="G392">
        <f>SUM(B365:B392)</f>
        <v>1249</v>
      </c>
      <c r="H392">
        <f t="shared" ref="H392:J392" si="19">SUM(C365:C392)</f>
        <v>1270</v>
      </c>
      <c r="I392">
        <f t="shared" si="19"/>
        <v>269</v>
      </c>
      <c r="J392">
        <f t="shared" si="19"/>
        <v>286</v>
      </c>
    </row>
    <row r="393" spans="1:10">
      <c r="A393" s="2">
        <f t="shared" si="18"/>
        <v>41953</v>
      </c>
      <c r="B393">
        <v>56</v>
      </c>
      <c r="C393">
        <v>54</v>
      </c>
      <c r="D393">
        <v>10</v>
      </c>
      <c r="E393">
        <v>10.75</v>
      </c>
    </row>
    <row r="394" spans="1:10">
      <c r="A394" s="3">
        <f t="shared" si="18"/>
        <v>41954</v>
      </c>
      <c r="B394">
        <v>48</v>
      </c>
      <c r="C394">
        <v>44</v>
      </c>
      <c r="D394">
        <v>11</v>
      </c>
      <c r="E394">
        <v>9.25</v>
      </c>
    </row>
    <row r="395" spans="1:10">
      <c r="A395" s="3">
        <f t="shared" si="18"/>
        <v>41955</v>
      </c>
      <c r="B395">
        <v>42</v>
      </c>
      <c r="C395">
        <v>40</v>
      </c>
      <c r="D395">
        <v>10</v>
      </c>
      <c r="E395">
        <v>10.75</v>
      </c>
    </row>
    <row r="396" spans="1:10">
      <c r="A396" s="3">
        <f t="shared" si="18"/>
        <v>41956</v>
      </c>
      <c r="B396">
        <v>44</v>
      </c>
      <c r="C396">
        <v>41</v>
      </c>
      <c r="D396">
        <v>10</v>
      </c>
      <c r="E396">
        <v>10.25</v>
      </c>
    </row>
    <row r="397" spans="1:10">
      <c r="A397" s="3">
        <f t="shared" si="18"/>
        <v>41957</v>
      </c>
      <c r="B397">
        <v>42</v>
      </c>
      <c r="C397">
        <v>71</v>
      </c>
      <c r="D397">
        <v>12</v>
      </c>
      <c r="E397">
        <v>11</v>
      </c>
    </row>
    <row r="398" spans="1:10">
      <c r="A398" s="3">
        <f t="shared" si="18"/>
        <v>41958</v>
      </c>
      <c r="B398">
        <v>46</v>
      </c>
      <c r="C398">
        <v>50</v>
      </c>
      <c r="D398">
        <v>10</v>
      </c>
      <c r="E398">
        <v>10</v>
      </c>
    </row>
    <row r="399" spans="1:10">
      <c r="A399" s="3">
        <f t="shared" si="18"/>
        <v>41959</v>
      </c>
      <c r="B399">
        <v>61</v>
      </c>
      <c r="C399">
        <v>23</v>
      </c>
      <c r="D399">
        <v>10</v>
      </c>
      <c r="E399">
        <v>10</v>
      </c>
    </row>
    <row r="400" spans="1:10">
      <c r="A400" s="3">
        <f t="shared" si="18"/>
        <v>41960</v>
      </c>
      <c r="B400">
        <v>48</v>
      </c>
      <c r="C400">
        <v>48</v>
      </c>
      <c r="D400">
        <v>10</v>
      </c>
      <c r="E400">
        <v>10.25</v>
      </c>
    </row>
    <row r="401" spans="1:5">
      <c r="A401" s="3">
        <f t="shared" si="18"/>
        <v>41961</v>
      </c>
      <c r="B401">
        <v>45</v>
      </c>
      <c r="C401">
        <v>41</v>
      </c>
      <c r="D401">
        <v>9</v>
      </c>
      <c r="E401">
        <v>10.25</v>
      </c>
    </row>
    <row r="402" spans="1:5">
      <c r="A402" s="3">
        <f t="shared" si="18"/>
        <v>41962</v>
      </c>
      <c r="B402">
        <v>42</v>
      </c>
      <c r="C402">
        <v>49</v>
      </c>
      <c r="D402">
        <v>10</v>
      </c>
      <c r="E402">
        <v>10.25</v>
      </c>
    </row>
    <row r="403" spans="1:5">
      <c r="A403" s="3">
        <f t="shared" si="18"/>
        <v>41963</v>
      </c>
      <c r="B403">
        <v>39</v>
      </c>
      <c r="C403">
        <v>46</v>
      </c>
      <c r="D403">
        <v>10</v>
      </c>
      <c r="E403">
        <v>10.5</v>
      </c>
    </row>
    <row r="404" spans="1:5">
      <c r="A404" s="3">
        <f t="shared" si="18"/>
        <v>41964</v>
      </c>
      <c r="B404">
        <v>46</v>
      </c>
      <c r="C404">
        <v>43</v>
      </c>
      <c r="D404">
        <v>10</v>
      </c>
      <c r="E404">
        <v>11</v>
      </c>
    </row>
    <row r="405" spans="1:5">
      <c r="A405" s="3">
        <f t="shared" si="18"/>
        <v>41965</v>
      </c>
      <c r="B405">
        <v>35</v>
      </c>
      <c r="C405">
        <v>44</v>
      </c>
      <c r="D405">
        <v>10</v>
      </c>
      <c r="E405">
        <v>10.5</v>
      </c>
    </row>
    <row r="406" spans="1:5">
      <c r="A406" s="3">
        <f t="shared" si="18"/>
        <v>41966</v>
      </c>
      <c r="B406">
        <v>38</v>
      </c>
      <c r="C406">
        <v>20</v>
      </c>
      <c r="D406">
        <v>9</v>
      </c>
      <c r="E406">
        <v>10</v>
      </c>
    </row>
    <row r="407" spans="1:5">
      <c r="A407" s="3">
        <f t="shared" si="18"/>
        <v>41967</v>
      </c>
      <c r="B407">
        <v>48</v>
      </c>
      <c r="C407">
        <v>47</v>
      </c>
      <c r="D407">
        <v>12</v>
      </c>
      <c r="E407">
        <v>10.5</v>
      </c>
    </row>
    <row r="408" spans="1:5">
      <c r="A408" s="3">
        <f t="shared" si="18"/>
        <v>41968</v>
      </c>
      <c r="B408">
        <v>40</v>
      </c>
      <c r="C408">
        <v>41</v>
      </c>
      <c r="D408">
        <v>8</v>
      </c>
      <c r="E408">
        <v>9.25</v>
      </c>
    </row>
    <row r="409" spans="1:5">
      <c r="A409" s="3">
        <f t="shared" si="18"/>
        <v>41969</v>
      </c>
      <c r="B409">
        <v>35</v>
      </c>
      <c r="C409">
        <v>40</v>
      </c>
      <c r="D409">
        <v>11</v>
      </c>
      <c r="E409">
        <v>10.75</v>
      </c>
    </row>
    <row r="410" spans="1:5">
      <c r="A410" s="3">
        <f t="shared" si="18"/>
        <v>41970</v>
      </c>
      <c r="B410">
        <v>21</v>
      </c>
      <c r="C410">
        <v>18</v>
      </c>
      <c r="D410">
        <v>3</v>
      </c>
      <c r="E410">
        <v>4</v>
      </c>
    </row>
    <row r="411" spans="1:5">
      <c r="A411" s="3">
        <f t="shared" si="18"/>
        <v>41971</v>
      </c>
      <c r="B411">
        <v>22</v>
      </c>
      <c r="C411">
        <v>41</v>
      </c>
      <c r="D411">
        <v>9</v>
      </c>
      <c r="E411">
        <v>10.5</v>
      </c>
    </row>
    <row r="412" spans="1:5">
      <c r="A412" s="3">
        <f t="shared" si="18"/>
        <v>41972</v>
      </c>
      <c r="B412">
        <v>39</v>
      </c>
      <c r="C412">
        <v>37</v>
      </c>
      <c r="D412">
        <v>9</v>
      </c>
      <c r="E412">
        <v>10</v>
      </c>
    </row>
    <row r="413" spans="1:5">
      <c r="A413" s="3">
        <f t="shared" si="18"/>
        <v>41973</v>
      </c>
      <c r="B413">
        <v>41</v>
      </c>
      <c r="C413">
        <v>25</v>
      </c>
      <c r="D413">
        <v>10</v>
      </c>
      <c r="E413">
        <v>10</v>
      </c>
    </row>
    <row r="414" spans="1:5">
      <c r="A414" s="3">
        <f t="shared" si="18"/>
        <v>41974</v>
      </c>
      <c r="B414">
        <v>44</v>
      </c>
      <c r="C414">
        <v>45</v>
      </c>
      <c r="D414">
        <v>10</v>
      </c>
      <c r="E414">
        <v>10.25</v>
      </c>
    </row>
    <row r="415" spans="1:5">
      <c r="A415" s="3">
        <f t="shared" si="18"/>
        <v>41975</v>
      </c>
      <c r="B415">
        <v>33</v>
      </c>
      <c r="C415">
        <v>34</v>
      </c>
      <c r="D415">
        <v>8</v>
      </c>
      <c r="E415">
        <v>9.5</v>
      </c>
    </row>
    <row r="416" spans="1:5">
      <c r="A416" s="3">
        <f t="shared" si="18"/>
        <v>41976</v>
      </c>
      <c r="B416">
        <v>51</v>
      </c>
      <c r="C416">
        <v>47</v>
      </c>
      <c r="D416">
        <v>11</v>
      </c>
      <c r="E416">
        <v>10.75</v>
      </c>
    </row>
    <row r="417" spans="1:10">
      <c r="A417" s="3">
        <f t="shared" si="18"/>
        <v>41977</v>
      </c>
      <c r="B417">
        <v>44</v>
      </c>
      <c r="C417">
        <v>45</v>
      </c>
      <c r="D417">
        <v>8</v>
      </c>
      <c r="E417">
        <v>10</v>
      </c>
      <c r="G417">
        <f>SUM(B393:B417)</f>
        <v>1050</v>
      </c>
      <c r="H417">
        <f t="shared" ref="H417:J417" si="20">SUM(C393:C417)</f>
        <v>1034</v>
      </c>
      <c r="I417">
        <f t="shared" si="20"/>
        <v>240</v>
      </c>
      <c r="J417">
        <f t="shared" si="20"/>
        <v>250.25</v>
      </c>
    </row>
    <row r="418" spans="1:10">
      <c r="A418" s="2">
        <f t="shared" si="18"/>
        <v>41978</v>
      </c>
      <c r="B418">
        <v>38</v>
      </c>
      <c r="C418">
        <v>48</v>
      </c>
      <c r="D418">
        <v>10</v>
      </c>
      <c r="E418">
        <v>10.5</v>
      </c>
    </row>
    <row r="419" spans="1:10">
      <c r="A419" s="3">
        <f t="shared" si="18"/>
        <v>41979</v>
      </c>
      <c r="B419">
        <v>19</v>
      </c>
      <c r="C419">
        <v>34</v>
      </c>
      <c r="D419">
        <v>9</v>
      </c>
      <c r="E419">
        <v>10</v>
      </c>
    </row>
    <row r="420" spans="1:10">
      <c r="A420" s="3">
        <f t="shared" si="18"/>
        <v>41980</v>
      </c>
      <c r="B420">
        <v>50</v>
      </c>
      <c r="C420">
        <v>34</v>
      </c>
      <c r="D420">
        <v>10</v>
      </c>
      <c r="E420">
        <v>10</v>
      </c>
    </row>
    <row r="421" spans="1:10">
      <c r="A421" s="3">
        <f t="shared" si="18"/>
        <v>41981</v>
      </c>
      <c r="B421">
        <v>45</v>
      </c>
      <c r="C421">
        <v>40</v>
      </c>
      <c r="D421">
        <v>10</v>
      </c>
      <c r="E421">
        <v>10.25</v>
      </c>
    </row>
    <row r="422" spans="1:10">
      <c r="A422" s="3">
        <f t="shared" si="18"/>
        <v>41982</v>
      </c>
      <c r="B422">
        <v>42</v>
      </c>
      <c r="C422">
        <v>39</v>
      </c>
      <c r="D422">
        <v>8</v>
      </c>
      <c r="E422">
        <v>9.25</v>
      </c>
    </row>
    <row r="423" spans="1:10">
      <c r="A423" s="3">
        <f t="shared" si="18"/>
        <v>41983</v>
      </c>
      <c r="B423">
        <v>43</v>
      </c>
      <c r="C423">
        <v>41</v>
      </c>
      <c r="D423">
        <v>9</v>
      </c>
      <c r="E423">
        <v>10.25</v>
      </c>
    </row>
    <row r="424" spans="1:10">
      <c r="A424" s="3">
        <f t="shared" si="18"/>
        <v>41984</v>
      </c>
      <c r="B424">
        <v>33</v>
      </c>
      <c r="C424">
        <v>32</v>
      </c>
      <c r="D424">
        <v>8</v>
      </c>
      <c r="E424">
        <v>9.75</v>
      </c>
    </row>
    <row r="425" spans="1:10">
      <c r="A425" s="3">
        <f t="shared" si="18"/>
        <v>41985</v>
      </c>
      <c r="B425">
        <v>39</v>
      </c>
      <c r="C425">
        <v>53</v>
      </c>
      <c r="D425">
        <v>9</v>
      </c>
      <c r="E425">
        <v>10.5</v>
      </c>
    </row>
    <row r="426" spans="1:10">
      <c r="A426" s="3">
        <f t="shared" si="18"/>
        <v>41986</v>
      </c>
      <c r="B426">
        <v>39</v>
      </c>
      <c r="C426">
        <v>40</v>
      </c>
      <c r="D426">
        <v>10</v>
      </c>
      <c r="E426">
        <v>10.25</v>
      </c>
    </row>
    <row r="427" spans="1:10">
      <c r="A427" s="3">
        <f t="shared" si="18"/>
        <v>41987</v>
      </c>
      <c r="B427">
        <v>35</v>
      </c>
      <c r="C427">
        <v>22</v>
      </c>
      <c r="D427">
        <v>9</v>
      </c>
      <c r="E427">
        <v>10.25</v>
      </c>
    </row>
    <row r="428" spans="1:10">
      <c r="A428" s="3">
        <f t="shared" si="18"/>
        <v>41988</v>
      </c>
      <c r="B428">
        <v>40</v>
      </c>
      <c r="C428">
        <v>42</v>
      </c>
      <c r="D428">
        <v>10</v>
      </c>
      <c r="E428">
        <v>10.5</v>
      </c>
    </row>
    <row r="429" spans="1:10">
      <c r="A429" s="3">
        <f t="shared" si="18"/>
        <v>41989</v>
      </c>
      <c r="B429">
        <v>39</v>
      </c>
      <c r="C429">
        <v>40</v>
      </c>
      <c r="D429">
        <v>9</v>
      </c>
      <c r="E429">
        <v>9.5</v>
      </c>
    </row>
    <row r="430" spans="1:10">
      <c r="A430" s="3">
        <f t="shared" si="18"/>
        <v>41990</v>
      </c>
      <c r="B430">
        <v>48</v>
      </c>
      <c r="C430">
        <v>49</v>
      </c>
      <c r="D430">
        <v>10</v>
      </c>
      <c r="E430">
        <v>10.25</v>
      </c>
    </row>
    <row r="431" spans="1:10">
      <c r="A431" s="3">
        <f t="shared" si="18"/>
        <v>41991</v>
      </c>
      <c r="B431">
        <v>41</v>
      </c>
      <c r="C431">
        <v>41</v>
      </c>
      <c r="D431">
        <v>10</v>
      </c>
      <c r="E431">
        <v>9.5</v>
      </c>
    </row>
    <row r="432" spans="1:10">
      <c r="A432" s="3">
        <f t="shared" si="18"/>
        <v>41992</v>
      </c>
      <c r="B432">
        <v>34</v>
      </c>
      <c r="C432">
        <v>44</v>
      </c>
      <c r="D432">
        <v>9</v>
      </c>
      <c r="E432">
        <v>10.5</v>
      </c>
    </row>
    <row r="433" spans="1:10">
      <c r="A433" s="3">
        <f t="shared" si="18"/>
        <v>41993</v>
      </c>
      <c r="B433">
        <v>31</v>
      </c>
      <c r="C433">
        <v>45</v>
      </c>
      <c r="D433">
        <v>9</v>
      </c>
      <c r="E433">
        <v>10</v>
      </c>
    </row>
    <row r="434" spans="1:10">
      <c r="A434" s="3">
        <f t="shared" si="18"/>
        <v>41994</v>
      </c>
      <c r="B434">
        <v>42</v>
      </c>
      <c r="C434">
        <v>22</v>
      </c>
      <c r="D434">
        <v>10</v>
      </c>
      <c r="E434">
        <v>10.25</v>
      </c>
    </row>
    <row r="435" spans="1:10">
      <c r="A435" s="3">
        <f t="shared" si="18"/>
        <v>41995</v>
      </c>
      <c r="B435">
        <v>52</v>
      </c>
      <c r="C435">
        <v>42</v>
      </c>
      <c r="D435">
        <v>11</v>
      </c>
      <c r="E435">
        <v>10.5</v>
      </c>
    </row>
    <row r="436" spans="1:10">
      <c r="A436" s="3">
        <f t="shared" si="18"/>
        <v>41996</v>
      </c>
      <c r="B436">
        <v>43</v>
      </c>
      <c r="C436">
        <v>33</v>
      </c>
      <c r="D436">
        <v>10</v>
      </c>
      <c r="E436">
        <v>9.5</v>
      </c>
    </row>
    <row r="437" spans="1:10">
      <c r="A437" s="3">
        <f t="shared" si="18"/>
        <v>41997</v>
      </c>
      <c r="B437">
        <v>24</v>
      </c>
      <c r="C437">
        <v>26</v>
      </c>
      <c r="D437">
        <v>9</v>
      </c>
      <c r="E437">
        <v>10.25</v>
      </c>
    </row>
    <row r="438" spans="1:10">
      <c r="A438" s="3">
        <f t="shared" si="18"/>
        <v>41998</v>
      </c>
      <c r="B438">
        <v>9</v>
      </c>
      <c r="C438">
        <v>16</v>
      </c>
      <c r="D438">
        <v>3</v>
      </c>
      <c r="E438">
        <v>8</v>
      </c>
    </row>
    <row r="439" spans="1:10">
      <c r="A439" s="3">
        <f t="shared" si="18"/>
        <v>41999</v>
      </c>
      <c r="B439">
        <v>25</v>
      </c>
      <c r="C439">
        <v>42</v>
      </c>
      <c r="D439">
        <v>10</v>
      </c>
      <c r="E439">
        <v>12.25</v>
      </c>
    </row>
    <row r="440" spans="1:10">
      <c r="A440" s="3">
        <f t="shared" si="18"/>
        <v>42000</v>
      </c>
      <c r="B440">
        <v>24</v>
      </c>
      <c r="C440">
        <v>28</v>
      </c>
      <c r="D440">
        <v>9</v>
      </c>
      <c r="E440">
        <v>10</v>
      </c>
    </row>
    <row r="441" spans="1:10">
      <c r="A441" s="3">
        <f t="shared" si="18"/>
        <v>42001</v>
      </c>
      <c r="B441">
        <v>27</v>
      </c>
      <c r="C441">
        <v>22</v>
      </c>
      <c r="D441">
        <v>9</v>
      </c>
      <c r="E441">
        <v>10</v>
      </c>
    </row>
    <row r="442" spans="1:10">
      <c r="A442" s="3">
        <f t="shared" si="18"/>
        <v>42002</v>
      </c>
      <c r="B442">
        <v>39</v>
      </c>
      <c r="C442">
        <v>41</v>
      </c>
      <c r="D442">
        <v>10</v>
      </c>
      <c r="E442">
        <v>10.25</v>
      </c>
    </row>
    <row r="443" spans="1:10">
      <c r="A443" s="3">
        <f t="shared" si="18"/>
        <v>42003</v>
      </c>
      <c r="B443">
        <v>45</v>
      </c>
      <c r="C443">
        <v>43</v>
      </c>
      <c r="D443">
        <v>10</v>
      </c>
      <c r="E443">
        <v>9.75</v>
      </c>
    </row>
    <row r="444" spans="1:10">
      <c r="A444" s="3">
        <f t="shared" si="18"/>
        <v>42004</v>
      </c>
      <c r="B444">
        <v>40</v>
      </c>
      <c r="C444">
        <v>55</v>
      </c>
      <c r="D444">
        <v>11</v>
      </c>
      <c r="E444">
        <v>10.75</v>
      </c>
      <c r="G444">
        <f>SUM(B80:B444)</f>
        <v>17146</v>
      </c>
      <c r="H444">
        <f>SUM(C80:C444)</f>
        <v>17192</v>
      </c>
      <c r="I444">
        <f>SUM(D80:D444)</f>
        <v>3627</v>
      </c>
      <c r="J444">
        <f>SUM(E80:E444)</f>
        <v>3717.25</v>
      </c>
    </row>
    <row r="445" spans="1:10">
      <c r="A445" s="3">
        <f t="shared" si="18"/>
        <v>42005</v>
      </c>
      <c r="B445">
        <v>17</v>
      </c>
      <c r="C445">
        <v>21</v>
      </c>
      <c r="D445">
        <v>5</v>
      </c>
      <c r="E445">
        <v>8.25</v>
      </c>
    </row>
    <row r="446" spans="1:10">
      <c r="A446" s="3">
        <f t="shared" si="18"/>
        <v>42006</v>
      </c>
      <c r="B446">
        <v>41</v>
      </c>
      <c r="C446">
        <v>46</v>
      </c>
      <c r="D446">
        <v>12</v>
      </c>
      <c r="E446">
        <v>11.25</v>
      </c>
    </row>
    <row r="447" spans="1:10">
      <c r="A447" s="3">
        <f t="shared" si="18"/>
        <v>42007</v>
      </c>
      <c r="B447">
        <v>40</v>
      </c>
      <c r="C447">
        <v>39</v>
      </c>
      <c r="D447">
        <v>10</v>
      </c>
      <c r="E447">
        <v>10.25</v>
      </c>
    </row>
    <row r="448" spans="1:10">
      <c r="A448" s="3">
        <f t="shared" si="18"/>
        <v>42008</v>
      </c>
      <c r="B448">
        <v>57</v>
      </c>
      <c r="C448">
        <v>18</v>
      </c>
      <c r="D448">
        <v>11</v>
      </c>
      <c r="E448">
        <v>9.75</v>
      </c>
      <c r="G448">
        <f>SUM(B418:B448)</f>
        <v>1141</v>
      </c>
      <c r="H448">
        <f t="shared" ref="H448:J448" si="21">SUM(C418:C448)</f>
        <v>1138</v>
      </c>
      <c r="I448">
        <f t="shared" si="21"/>
        <v>289</v>
      </c>
      <c r="J448">
        <f t="shared" si="21"/>
        <v>312.25</v>
      </c>
    </row>
    <row r="449" spans="1:5">
      <c r="A449" s="2">
        <f t="shared" si="18"/>
        <v>42009</v>
      </c>
      <c r="B449">
        <v>31</v>
      </c>
      <c r="C449">
        <v>29</v>
      </c>
      <c r="D449">
        <v>9</v>
      </c>
      <c r="E449">
        <v>10.25</v>
      </c>
    </row>
    <row r="450" spans="1:5">
      <c r="A450" s="3">
        <f t="shared" si="18"/>
        <v>42010</v>
      </c>
      <c r="B450">
        <v>33</v>
      </c>
      <c r="C450">
        <v>32</v>
      </c>
      <c r="D450">
        <v>8</v>
      </c>
      <c r="E450">
        <v>9.75</v>
      </c>
    </row>
    <row r="451" spans="1:5">
      <c r="A451" s="3">
        <f t="shared" ref="A451:A514" si="22">A450+1</f>
        <v>42011</v>
      </c>
      <c r="B451">
        <v>40</v>
      </c>
      <c r="C451">
        <v>43</v>
      </c>
      <c r="D451">
        <v>9</v>
      </c>
      <c r="E451">
        <v>10.25</v>
      </c>
    </row>
    <row r="452" spans="1:5">
      <c r="A452" s="3">
        <f t="shared" si="22"/>
        <v>42012</v>
      </c>
      <c r="B452">
        <v>35</v>
      </c>
      <c r="C452">
        <v>44</v>
      </c>
      <c r="D452">
        <v>10</v>
      </c>
      <c r="E452">
        <v>10</v>
      </c>
    </row>
    <row r="453" spans="1:5">
      <c r="A453" s="3">
        <f t="shared" si="22"/>
        <v>42013</v>
      </c>
      <c r="B453">
        <v>44</v>
      </c>
      <c r="C453">
        <v>46</v>
      </c>
      <c r="D453">
        <v>10</v>
      </c>
      <c r="E453">
        <v>10.75</v>
      </c>
    </row>
    <row r="454" spans="1:5">
      <c r="A454" s="3">
        <f t="shared" si="22"/>
        <v>42014</v>
      </c>
      <c r="B454">
        <v>23</v>
      </c>
      <c r="C454">
        <v>26</v>
      </c>
      <c r="D454">
        <v>9</v>
      </c>
      <c r="E454">
        <v>10</v>
      </c>
    </row>
    <row r="455" spans="1:5">
      <c r="A455" s="3">
        <f t="shared" si="22"/>
        <v>42015</v>
      </c>
      <c r="B455">
        <v>29</v>
      </c>
      <c r="C455">
        <v>22</v>
      </c>
      <c r="D455">
        <v>9</v>
      </c>
      <c r="E455">
        <v>10</v>
      </c>
    </row>
    <row r="456" spans="1:5">
      <c r="A456" s="3">
        <f t="shared" si="22"/>
        <v>42016</v>
      </c>
      <c r="B456">
        <v>36</v>
      </c>
      <c r="C456">
        <v>33</v>
      </c>
      <c r="D456">
        <v>9</v>
      </c>
      <c r="E456">
        <v>10.25</v>
      </c>
    </row>
    <row r="457" spans="1:5">
      <c r="A457" s="3">
        <f t="shared" si="22"/>
        <v>42017</v>
      </c>
      <c r="B457">
        <v>33</v>
      </c>
      <c r="C457">
        <v>35</v>
      </c>
      <c r="D457">
        <v>8</v>
      </c>
      <c r="E457">
        <v>9.25</v>
      </c>
    </row>
    <row r="458" spans="1:5">
      <c r="A458" s="3">
        <f t="shared" si="22"/>
        <v>42018</v>
      </c>
      <c r="B458">
        <v>36</v>
      </c>
      <c r="C458">
        <v>37</v>
      </c>
      <c r="D458">
        <v>10</v>
      </c>
      <c r="E458">
        <v>10.75</v>
      </c>
    </row>
    <row r="459" spans="1:5">
      <c r="A459" s="3">
        <f t="shared" si="22"/>
        <v>42019</v>
      </c>
      <c r="B459">
        <v>35</v>
      </c>
      <c r="C459">
        <v>36</v>
      </c>
      <c r="D459">
        <v>8</v>
      </c>
      <c r="E459">
        <v>10.25</v>
      </c>
    </row>
    <row r="460" spans="1:5">
      <c r="A460" s="3">
        <f t="shared" si="22"/>
        <v>42020</v>
      </c>
      <c r="B460">
        <v>34</v>
      </c>
      <c r="C460">
        <v>41</v>
      </c>
      <c r="D460">
        <v>10</v>
      </c>
      <c r="E460">
        <v>11.5</v>
      </c>
    </row>
    <row r="461" spans="1:5">
      <c r="A461" s="3">
        <f t="shared" si="22"/>
        <v>42021</v>
      </c>
      <c r="B461">
        <v>28</v>
      </c>
      <c r="C461">
        <v>40</v>
      </c>
      <c r="D461">
        <v>9</v>
      </c>
      <c r="E461">
        <v>10</v>
      </c>
    </row>
    <row r="462" spans="1:5">
      <c r="A462" s="3">
        <f t="shared" si="22"/>
        <v>42022</v>
      </c>
      <c r="B462">
        <v>22</v>
      </c>
      <c r="C462">
        <v>14</v>
      </c>
      <c r="D462">
        <v>9</v>
      </c>
      <c r="E462">
        <v>10</v>
      </c>
    </row>
    <row r="463" spans="1:5">
      <c r="A463" s="3">
        <f t="shared" si="22"/>
        <v>42023</v>
      </c>
      <c r="B463">
        <v>43</v>
      </c>
      <c r="C463">
        <v>31</v>
      </c>
      <c r="D463">
        <v>9</v>
      </c>
      <c r="E463">
        <v>10.25</v>
      </c>
    </row>
    <row r="464" spans="1:5">
      <c r="A464" s="3">
        <f t="shared" si="22"/>
        <v>42024</v>
      </c>
      <c r="B464">
        <v>35</v>
      </c>
      <c r="C464">
        <v>36</v>
      </c>
      <c r="D464">
        <v>10</v>
      </c>
      <c r="E464">
        <v>9.5</v>
      </c>
    </row>
    <row r="465" spans="1:10">
      <c r="A465" s="3">
        <f t="shared" si="22"/>
        <v>42025</v>
      </c>
      <c r="B465">
        <v>35</v>
      </c>
      <c r="C465">
        <v>33</v>
      </c>
      <c r="D465">
        <v>9</v>
      </c>
      <c r="E465">
        <v>10.25</v>
      </c>
    </row>
    <row r="466" spans="1:10">
      <c r="A466" s="3">
        <f t="shared" si="22"/>
        <v>42026</v>
      </c>
      <c r="B466">
        <v>31</v>
      </c>
      <c r="C466">
        <v>31</v>
      </c>
      <c r="D466">
        <v>9</v>
      </c>
      <c r="E466">
        <v>9.5</v>
      </c>
    </row>
    <row r="467" spans="1:10">
      <c r="A467" s="3">
        <f t="shared" si="22"/>
        <v>42027</v>
      </c>
      <c r="B467">
        <v>37</v>
      </c>
      <c r="C467">
        <v>57</v>
      </c>
      <c r="D467">
        <v>10</v>
      </c>
      <c r="E467">
        <v>10.75</v>
      </c>
      <c r="G467">
        <f>SUM(B449:B467)</f>
        <v>640</v>
      </c>
      <c r="H467">
        <f t="shared" ref="H467:J467" si="23">SUM(C449:C467)</f>
        <v>666</v>
      </c>
      <c r="I467">
        <f t="shared" si="23"/>
        <v>174</v>
      </c>
      <c r="J467">
        <f t="shared" si="23"/>
        <v>193.25</v>
      </c>
    </row>
    <row r="468" spans="1:10">
      <c r="A468" s="2">
        <f t="shared" si="22"/>
        <v>42028</v>
      </c>
      <c r="B468">
        <v>25</v>
      </c>
      <c r="C468">
        <v>41</v>
      </c>
      <c r="D468">
        <v>9</v>
      </c>
      <c r="E468">
        <v>10</v>
      </c>
    </row>
    <row r="469" spans="1:10">
      <c r="A469" s="3">
        <f t="shared" si="22"/>
        <v>42029</v>
      </c>
      <c r="B469">
        <v>56</v>
      </c>
      <c r="C469">
        <v>25</v>
      </c>
      <c r="D469">
        <v>9</v>
      </c>
      <c r="E469">
        <v>10</v>
      </c>
    </row>
    <row r="470" spans="1:10">
      <c r="A470" s="3">
        <f t="shared" si="22"/>
        <v>42030</v>
      </c>
      <c r="B470">
        <v>44</v>
      </c>
      <c r="C470">
        <v>35</v>
      </c>
      <c r="D470">
        <v>10</v>
      </c>
      <c r="E470">
        <v>10.5</v>
      </c>
    </row>
    <row r="471" spans="1:10">
      <c r="A471" s="3">
        <f t="shared" si="22"/>
        <v>42031</v>
      </c>
      <c r="B471">
        <v>29</v>
      </c>
      <c r="C471">
        <v>32</v>
      </c>
      <c r="D471">
        <v>8</v>
      </c>
      <c r="E471">
        <v>9.25</v>
      </c>
    </row>
    <row r="472" spans="1:10">
      <c r="A472" s="3">
        <f t="shared" si="22"/>
        <v>42032</v>
      </c>
      <c r="B472">
        <v>43</v>
      </c>
      <c r="C472">
        <v>39</v>
      </c>
      <c r="D472">
        <v>10</v>
      </c>
      <c r="E472">
        <v>10.5</v>
      </c>
    </row>
    <row r="473" spans="1:10">
      <c r="A473" s="3">
        <f t="shared" si="22"/>
        <v>42033</v>
      </c>
      <c r="B473">
        <v>30</v>
      </c>
      <c r="C473">
        <v>35</v>
      </c>
      <c r="D473">
        <v>8</v>
      </c>
      <c r="E473">
        <v>9.25</v>
      </c>
    </row>
    <row r="474" spans="1:10">
      <c r="A474" s="3">
        <f t="shared" si="22"/>
        <v>42034</v>
      </c>
      <c r="B474">
        <v>43</v>
      </c>
      <c r="C474">
        <v>50</v>
      </c>
      <c r="D474">
        <v>11</v>
      </c>
      <c r="E474">
        <v>10.75</v>
      </c>
    </row>
    <row r="475" spans="1:10">
      <c r="A475" s="3">
        <f t="shared" si="22"/>
        <v>42035</v>
      </c>
      <c r="B475">
        <v>34</v>
      </c>
      <c r="C475">
        <v>33</v>
      </c>
      <c r="D475">
        <v>9</v>
      </c>
      <c r="E475">
        <v>10</v>
      </c>
    </row>
    <row r="476" spans="1:10">
      <c r="A476" s="3">
        <f t="shared" si="22"/>
        <v>42036</v>
      </c>
      <c r="B476">
        <v>24</v>
      </c>
      <c r="C476">
        <v>13</v>
      </c>
      <c r="D476">
        <v>9</v>
      </c>
      <c r="E476">
        <v>10</v>
      </c>
    </row>
    <row r="477" spans="1:10">
      <c r="A477" s="3">
        <f t="shared" si="22"/>
        <v>42037</v>
      </c>
      <c r="B477">
        <v>38</v>
      </c>
      <c r="C477">
        <v>36</v>
      </c>
      <c r="D477">
        <v>9</v>
      </c>
      <c r="E477">
        <v>10.25</v>
      </c>
    </row>
    <row r="478" spans="1:10">
      <c r="A478" s="3">
        <f t="shared" si="22"/>
        <v>42038</v>
      </c>
      <c r="B478">
        <v>37</v>
      </c>
      <c r="C478">
        <v>38</v>
      </c>
      <c r="D478">
        <v>8</v>
      </c>
      <c r="E478">
        <v>9.25</v>
      </c>
    </row>
    <row r="479" spans="1:10">
      <c r="A479" s="3">
        <f t="shared" si="22"/>
        <v>42039</v>
      </c>
      <c r="B479">
        <v>34</v>
      </c>
      <c r="C479">
        <v>29</v>
      </c>
      <c r="D479">
        <v>10</v>
      </c>
      <c r="E479">
        <v>10.5</v>
      </c>
    </row>
    <row r="480" spans="1:10">
      <c r="A480" s="3">
        <f t="shared" si="22"/>
        <v>42040</v>
      </c>
      <c r="B480">
        <v>23</v>
      </c>
      <c r="C480">
        <v>29</v>
      </c>
      <c r="D480">
        <v>8</v>
      </c>
      <c r="E480">
        <v>9.25</v>
      </c>
    </row>
    <row r="481" spans="1:5">
      <c r="A481" s="3">
        <f t="shared" si="22"/>
        <v>42041</v>
      </c>
      <c r="B481">
        <v>40</v>
      </c>
      <c r="C481">
        <v>52</v>
      </c>
      <c r="D481">
        <v>11</v>
      </c>
      <c r="E481">
        <v>10.75</v>
      </c>
    </row>
    <row r="482" spans="1:5">
      <c r="A482" s="3">
        <f t="shared" si="22"/>
        <v>42042</v>
      </c>
      <c r="B482">
        <v>16</v>
      </c>
      <c r="C482">
        <v>36</v>
      </c>
      <c r="D482">
        <v>9</v>
      </c>
      <c r="E482">
        <v>10</v>
      </c>
    </row>
    <row r="483" spans="1:5">
      <c r="A483" s="3">
        <f t="shared" si="22"/>
        <v>42043</v>
      </c>
      <c r="B483">
        <v>54</v>
      </c>
      <c r="C483">
        <v>20</v>
      </c>
      <c r="D483">
        <v>10</v>
      </c>
      <c r="E483">
        <v>10</v>
      </c>
    </row>
    <row r="484" spans="1:5">
      <c r="A484" s="3">
        <f t="shared" si="22"/>
        <v>42044</v>
      </c>
      <c r="B484">
        <v>40</v>
      </c>
      <c r="C484">
        <v>35</v>
      </c>
      <c r="D484">
        <v>10</v>
      </c>
      <c r="E484">
        <v>10.5</v>
      </c>
    </row>
    <row r="485" spans="1:5">
      <c r="A485" s="3">
        <f t="shared" si="22"/>
        <v>42045</v>
      </c>
      <c r="B485">
        <v>30</v>
      </c>
      <c r="C485">
        <v>33</v>
      </c>
      <c r="D485">
        <v>8</v>
      </c>
      <c r="E485">
        <v>9.25</v>
      </c>
    </row>
    <row r="486" spans="1:5">
      <c r="A486" s="3">
        <f t="shared" si="22"/>
        <v>42046</v>
      </c>
      <c r="B486">
        <v>37</v>
      </c>
      <c r="C486">
        <v>40</v>
      </c>
      <c r="D486">
        <v>10</v>
      </c>
      <c r="E486">
        <v>10.25</v>
      </c>
    </row>
    <row r="487" spans="1:5">
      <c r="A487" s="3">
        <f t="shared" si="22"/>
        <v>42047</v>
      </c>
      <c r="B487">
        <v>30</v>
      </c>
      <c r="C487">
        <v>33</v>
      </c>
      <c r="D487">
        <v>9</v>
      </c>
      <c r="E487">
        <v>9.5</v>
      </c>
    </row>
    <row r="488" spans="1:5">
      <c r="A488" s="3">
        <f t="shared" si="22"/>
        <v>42048</v>
      </c>
      <c r="B488">
        <v>34</v>
      </c>
      <c r="C488">
        <v>54</v>
      </c>
      <c r="D488">
        <v>11</v>
      </c>
      <c r="E488">
        <v>11</v>
      </c>
    </row>
    <row r="489" spans="1:5">
      <c r="A489" s="3">
        <f t="shared" si="22"/>
        <v>42049</v>
      </c>
      <c r="B489">
        <v>28</v>
      </c>
      <c r="C489">
        <v>62</v>
      </c>
      <c r="D489">
        <v>10</v>
      </c>
      <c r="E489">
        <v>10</v>
      </c>
    </row>
    <row r="490" spans="1:5">
      <c r="A490" s="3">
        <f t="shared" si="22"/>
        <v>42050</v>
      </c>
      <c r="B490">
        <v>62</v>
      </c>
      <c r="C490">
        <v>40</v>
      </c>
      <c r="D490">
        <v>12</v>
      </c>
      <c r="E490">
        <v>10</v>
      </c>
    </row>
    <row r="491" spans="1:5">
      <c r="A491" s="3">
        <f t="shared" si="22"/>
        <v>42051</v>
      </c>
      <c r="B491">
        <v>78</v>
      </c>
      <c r="C491">
        <v>48</v>
      </c>
      <c r="D491">
        <v>12</v>
      </c>
      <c r="E491">
        <v>10.75</v>
      </c>
    </row>
    <row r="492" spans="1:5">
      <c r="A492" s="3">
        <f t="shared" si="22"/>
        <v>42052</v>
      </c>
      <c r="B492">
        <v>46</v>
      </c>
      <c r="C492">
        <v>33</v>
      </c>
      <c r="D492">
        <v>10</v>
      </c>
      <c r="E492">
        <v>10.75</v>
      </c>
    </row>
    <row r="493" spans="1:5">
      <c r="A493" s="3">
        <f t="shared" si="22"/>
        <v>42053</v>
      </c>
      <c r="B493">
        <v>30</v>
      </c>
      <c r="C493">
        <v>35</v>
      </c>
      <c r="D493">
        <v>10</v>
      </c>
      <c r="E493">
        <v>10.5</v>
      </c>
    </row>
    <row r="494" spans="1:5">
      <c r="A494" s="3">
        <f t="shared" si="22"/>
        <v>42054</v>
      </c>
      <c r="B494">
        <v>27</v>
      </c>
      <c r="C494">
        <v>28</v>
      </c>
      <c r="D494">
        <v>8</v>
      </c>
      <c r="E494">
        <v>9.25</v>
      </c>
    </row>
    <row r="495" spans="1:5">
      <c r="A495" s="3">
        <f t="shared" si="22"/>
        <v>42055</v>
      </c>
      <c r="B495">
        <v>35</v>
      </c>
      <c r="C495">
        <v>62</v>
      </c>
      <c r="D495">
        <v>11</v>
      </c>
      <c r="E495">
        <v>10.5</v>
      </c>
    </row>
    <row r="496" spans="1:5">
      <c r="A496" s="3">
        <f t="shared" si="22"/>
        <v>42056</v>
      </c>
      <c r="B496">
        <v>30</v>
      </c>
      <c r="C496">
        <v>45</v>
      </c>
      <c r="D496">
        <v>9</v>
      </c>
      <c r="E496">
        <v>10</v>
      </c>
    </row>
    <row r="497" spans="1:10">
      <c r="A497" s="3">
        <f t="shared" si="22"/>
        <v>42057</v>
      </c>
      <c r="B497">
        <v>59</v>
      </c>
      <c r="C497">
        <v>18</v>
      </c>
      <c r="D497">
        <v>9</v>
      </c>
      <c r="E497">
        <v>10</v>
      </c>
    </row>
    <row r="498" spans="1:10">
      <c r="A498" s="3">
        <f t="shared" si="22"/>
        <v>42058</v>
      </c>
      <c r="B498">
        <v>35</v>
      </c>
      <c r="C498">
        <v>37</v>
      </c>
      <c r="D498">
        <v>9</v>
      </c>
      <c r="E498">
        <v>10.25</v>
      </c>
    </row>
    <row r="499" spans="1:10">
      <c r="A499" s="3">
        <f t="shared" si="22"/>
        <v>42059</v>
      </c>
      <c r="B499">
        <v>38</v>
      </c>
      <c r="C499">
        <v>42</v>
      </c>
      <c r="D499">
        <v>8</v>
      </c>
      <c r="E499">
        <v>10.5</v>
      </c>
    </row>
    <row r="500" spans="1:10">
      <c r="A500" s="3">
        <f t="shared" si="22"/>
        <v>42060</v>
      </c>
      <c r="B500">
        <v>43</v>
      </c>
      <c r="C500">
        <v>34</v>
      </c>
      <c r="D500">
        <v>9</v>
      </c>
      <c r="E500">
        <v>10.25</v>
      </c>
    </row>
    <row r="501" spans="1:10">
      <c r="A501" s="3">
        <f t="shared" si="22"/>
        <v>42061</v>
      </c>
      <c r="B501">
        <v>32</v>
      </c>
      <c r="C501">
        <v>40</v>
      </c>
      <c r="D501">
        <v>8</v>
      </c>
      <c r="E501">
        <v>9.75</v>
      </c>
      <c r="G501">
        <f>SUM(B468:B501)</f>
        <v>1284</v>
      </c>
      <c r="H501">
        <f t="shared" ref="H501:J501" si="24">SUM(C468:C501)</f>
        <v>1262</v>
      </c>
      <c r="I501">
        <f t="shared" si="24"/>
        <v>321</v>
      </c>
      <c r="J501">
        <f t="shared" si="24"/>
        <v>343.25</v>
      </c>
    </row>
    <row r="502" spans="1:10">
      <c r="A502" s="2">
        <f t="shared" si="22"/>
        <v>42062</v>
      </c>
      <c r="B502">
        <v>51</v>
      </c>
      <c r="C502">
        <v>63</v>
      </c>
      <c r="D502">
        <v>11</v>
      </c>
      <c r="E502">
        <v>11</v>
      </c>
    </row>
    <row r="503" spans="1:10">
      <c r="A503" s="3">
        <f t="shared" si="22"/>
        <v>42063</v>
      </c>
      <c r="B503">
        <v>34</v>
      </c>
      <c r="C503">
        <v>39</v>
      </c>
      <c r="D503">
        <v>10</v>
      </c>
      <c r="E503">
        <v>10</v>
      </c>
    </row>
    <row r="504" spans="1:10">
      <c r="A504" s="3">
        <f t="shared" si="22"/>
        <v>42064</v>
      </c>
      <c r="B504">
        <v>46</v>
      </c>
      <c r="C504">
        <v>21</v>
      </c>
      <c r="D504">
        <v>9</v>
      </c>
      <c r="E504">
        <v>10</v>
      </c>
    </row>
    <row r="505" spans="1:10">
      <c r="A505" s="3">
        <f t="shared" si="22"/>
        <v>42065</v>
      </c>
      <c r="B505">
        <v>40</v>
      </c>
      <c r="C505">
        <v>39</v>
      </c>
      <c r="D505">
        <v>9</v>
      </c>
      <c r="E505">
        <v>10.25</v>
      </c>
    </row>
    <row r="506" spans="1:10">
      <c r="A506" s="3">
        <f t="shared" si="22"/>
        <v>42066</v>
      </c>
      <c r="B506">
        <v>38</v>
      </c>
      <c r="C506">
        <v>33</v>
      </c>
      <c r="D506">
        <v>8</v>
      </c>
      <c r="E506">
        <v>9.25</v>
      </c>
    </row>
    <row r="507" spans="1:10">
      <c r="A507" s="3">
        <f t="shared" si="22"/>
        <v>42067</v>
      </c>
      <c r="B507">
        <v>34</v>
      </c>
      <c r="C507">
        <v>37</v>
      </c>
      <c r="D507">
        <v>9</v>
      </c>
      <c r="E507">
        <v>10.5</v>
      </c>
    </row>
    <row r="508" spans="1:10">
      <c r="A508" s="3">
        <f t="shared" si="22"/>
        <v>42068</v>
      </c>
      <c r="B508">
        <v>35</v>
      </c>
      <c r="C508">
        <v>44</v>
      </c>
      <c r="D508">
        <v>9</v>
      </c>
      <c r="E508">
        <v>9.75</v>
      </c>
    </row>
    <row r="509" spans="1:10">
      <c r="A509" s="3">
        <f t="shared" si="22"/>
        <v>42069</v>
      </c>
      <c r="B509">
        <v>52</v>
      </c>
      <c r="C509">
        <v>72</v>
      </c>
      <c r="D509">
        <v>12</v>
      </c>
      <c r="E509">
        <v>11.25</v>
      </c>
    </row>
    <row r="510" spans="1:10">
      <c r="A510" s="3">
        <f t="shared" si="22"/>
        <v>42070</v>
      </c>
      <c r="B510">
        <v>38</v>
      </c>
      <c r="C510">
        <v>59</v>
      </c>
      <c r="D510">
        <v>12</v>
      </c>
      <c r="E510">
        <v>10</v>
      </c>
    </row>
    <row r="511" spans="1:10">
      <c r="A511" s="3">
        <f t="shared" si="22"/>
        <v>42071</v>
      </c>
      <c r="B511">
        <v>70</v>
      </c>
      <c r="C511">
        <v>29</v>
      </c>
      <c r="D511">
        <v>9</v>
      </c>
      <c r="E511">
        <v>10</v>
      </c>
    </row>
    <row r="512" spans="1:10">
      <c r="A512" s="3">
        <f t="shared" si="22"/>
        <v>42072</v>
      </c>
      <c r="B512">
        <v>52</v>
      </c>
      <c r="C512">
        <v>50</v>
      </c>
      <c r="D512">
        <v>11</v>
      </c>
      <c r="E512">
        <v>11</v>
      </c>
    </row>
    <row r="513" spans="1:5">
      <c r="A513" s="3">
        <f t="shared" si="22"/>
        <v>42073</v>
      </c>
      <c r="B513">
        <v>33</v>
      </c>
      <c r="C513">
        <v>33</v>
      </c>
      <c r="D513">
        <v>8</v>
      </c>
      <c r="E513">
        <v>9.25</v>
      </c>
    </row>
    <row r="514" spans="1:5">
      <c r="A514" s="3">
        <f t="shared" si="22"/>
        <v>42074</v>
      </c>
      <c r="B514">
        <v>57</v>
      </c>
      <c r="C514">
        <v>56</v>
      </c>
      <c r="D514">
        <v>13</v>
      </c>
      <c r="E514">
        <v>10.75</v>
      </c>
    </row>
    <row r="515" spans="1:5">
      <c r="A515" s="3">
        <f t="shared" ref="A515:A578" si="25">A514+1</f>
        <v>42075</v>
      </c>
      <c r="B515">
        <v>32</v>
      </c>
      <c r="C515">
        <v>38</v>
      </c>
      <c r="D515">
        <v>8</v>
      </c>
      <c r="E515">
        <v>9.25</v>
      </c>
    </row>
    <row r="516" spans="1:5">
      <c r="A516" s="3">
        <f t="shared" si="25"/>
        <v>42076</v>
      </c>
      <c r="B516">
        <v>41</v>
      </c>
      <c r="C516">
        <v>57</v>
      </c>
      <c r="D516">
        <v>10</v>
      </c>
      <c r="E516">
        <v>10.5</v>
      </c>
    </row>
    <row r="517" spans="1:5">
      <c r="A517" s="3">
        <f t="shared" si="25"/>
        <v>42077</v>
      </c>
      <c r="B517">
        <v>23</v>
      </c>
      <c r="C517">
        <v>39</v>
      </c>
      <c r="D517">
        <v>10</v>
      </c>
      <c r="E517">
        <v>10</v>
      </c>
    </row>
    <row r="518" spans="1:5">
      <c r="A518" s="3">
        <f t="shared" si="25"/>
        <v>42078</v>
      </c>
      <c r="B518">
        <v>52</v>
      </c>
      <c r="C518">
        <v>21</v>
      </c>
      <c r="D518">
        <v>9</v>
      </c>
      <c r="E518">
        <v>10</v>
      </c>
    </row>
    <row r="519" spans="1:5">
      <c r="A519" s="3">
        <f t="shared" si="25"/>
        <v>42079</v>
      </c>
      <c r="B519">
        <v>43</v>
      </c>
      <c r="C519">
        <v>40</v>
      </c>
      <c r="D519">
        <v>10</v>
      </c>
      <c r="E519">
        <v>10.5</v>
      </c>
    </row>
    <row r="520" spans="1:5">
      <c r="A520" s="3">
        <f t="shared" si="25"/>
        <v>42080</v>
      </c>
      <c r="B520">
        <v>32</v>
      </c>
      <c r="C520">
        <v>30</v>
      </c>
      <c r="D520">
        <v>8</v>
      </c>
      <c r="E520">
        <v>9.25</v>
      </c>
    </row>
    <row r="521" spans="1:5">
      <c r="A521" s="3">
        <f t="shared" si="25"/>
        <v>42081</v>
      </c>
      <c r="B521">
        <v>39</v>
      </c>
      <c r="C521">
        <v>34</v>
      </c>
      <c r="D521">
        <v>9</v>
      </c>
      <c r="E521">
        <v>10.25</v>
      </c>
    </row>
    <row r="522" spans="1:5">
      <c r="A522" s="3">
        <f t="shared" si="25"/>
        <v>42082</v>
      </c>
      <c r="B522">
        <v>37</v>
      </c>
      <c r="C522">
        <v>44</v>
      </c>
      <c r="D522">
        <v>9</v>
      </c>
      <c r="E522">
        <v>10.25</v>
      </c>
    </row>
    <row r="523" spans="1:5">
      <c r="A523" s="3">
        <f t="shared" si="25"/>
        <v>42083</v>
      </c>
      <c r="B523">
        <v>45</v>
      </c>
      <c r="C523">
        <v>53</v>
      </c>
      <c r="D523">
        <v>11</v>
      </c>
      <c r="E523">
        <v>10.75</v>
      </c>
    </row>
    <row r="524" spans="1:5">
      <c r="A524" s="3">
        <f t="shared" si="25"/>
        <v>42084</v>
      </c>
      <c r="B524">
        <v>23</v>
      </c>
      <c r="C524">
        <v>35</v>
      </c>
      <c r="D524">
        <v>9</v>
      </c>
      <c r="E524">
        <v>10</v>
      </c>
    </row>
    <row r="525" spans="1:5">
      <c r="A525" s="3">
        <f t="shared" si="25"/>
        <v>42085</v>
      </c>
      <c r="B525">
        <v>41</v>
      </c>
      <c r="C525">
        <v>22</v>
      </c>
      <c r="D525">
        <v>9</v>
      </c>
      <c r="E525">
        <v>10</v>
      </c>
    </row>
    <row r="526" spans="1:5">
      <c r="A526" s="3">
        <f t="shared" si="25"/>
        <v>42086</v>
      </c>
      <c r="B526">
        <v>39</v>
      </c>
      <c r="C526">
        <v>35</v>
      </c>
      <c r="D526">
        <v>11</v>
      </c>
      <c r="E526">
        <v>10.5</v>
      </c>
    </row>
    <row r="527" spans="1:5">
      <c r="A527" s="3">
        <f t="shared" si="25"/>
        <v>42087</v>
      </c>
      <c r="B527">
        <v>34</v>
      </c>
      <c r="C527">
        <v>30</v>
      </c>
      <c r="D527">
        <v>9</v>
      </c>
      <c r="E527">
        <v>9.65</v>
      </c>
    </row>
    <row r="528" spans="1:5">
      <c r="A528" s="3">
        <f t="shared" si="25"/>
        <v>42088</v>
      </c>
      <c r="B528">
        <v>30</v>
      </c>
      <c r="C528">
        <v>32</v>
      </c>
      <c r="D528">
        <v>9</v>
      </c>
      <c r="E528">
        <v>10.25</v>
      </c>
    </row>
    <row r="529" spans="1:10">
      <c r="A529" s="3">
        <f t="shared" si="25"/>
        <v>42089</v>
      </c>
      <c r="B529">
        <v>28</v>
      </c>
      <c r="C529">
        <v>28</v>
      </c>
      <c r="D529">
        <v>8</v>
      </c>
      <c r="E529">
        <v>9.25</v>
      </c>
      <c r="G529">
        <f>SUM(B502:B529)</f>
        <v>1119</v>
      </c>
      <c r="H529">
        <f t="shared" ref="H529:J529" si="26">SUM(C502:C529)</f>
        <v>1113</v>
      </c>
      <c r="I529">
        <f t="shared" si="26"/>
        <v>269</v>
      </c>
      <c r="J529">
        <f t="shared" si="26"/>
        <v>283.39999999999998</v>
      </c>
    </row>
    <row r="530" spans="1:10">
      <c r="A530" s="2">
        <f t="shared" si="25"/>
        <v>42090</v>
      </c>
      <c r="B530">
        <v>40</v>
      </c>
      <c r="C530">
        <v>58</v>
      </c>
      <c r="D530">
        <v>12</v>
      </c>
      <c r="E530">
        <v>12.5</v>
      </c>
    </row>
    <row r="531" spans="1:10">
      <c r="A531" s="3">
        <f t="shared" si="25"/>
        <v>42091</v>
      </c>
      <c r="B531">
        <v>34</v>
      </c>
      <c r="C531">
        <v>45</v>
      </c>
      <c r="D531">
        <v>9</v>
      </c>
      <c r="E531">
        <v>10</v>
      </c>
    </row>
    <row r="532" spans="1:10">
      <c r="A532" s="3">
        <f t="shared" si="25"/>
        <v>42092</v>
      </c>
      <c r="B532">
        <v>41</v>
      </c>
      <c r="C532">
        <v>18</v>
      </c>
      <c r="D532">
        <v>9</v>
      </c>
      <c r="E532">
        <v>10</v>
      </c>
    </row>
    <row r="533" spans="1:10">
      <c r="A533" s="3">
        <f t="shared" si="25"/>
        <v>42093</v>
      </c>
      <c r="B533">
        <v>32</v>
      </c>
      <c r="C533">
        <v>33</v>
      </c>
      <c r="D533">
        <v>9</v>
      </c>
      <c r="E533">
        <v>10.25</v>
      </c>
    </row>
    <row r="534" spans="1:10">
      <c r="A534" s="3">
        <f t="shared" si="25"/>
        <v>42094</v>
      </c>
      <c r="B534">
        <v>31</v>
      </c>
      <c r="C534">
        <v>28</v>
      </c>
      <c r="D534">
        <v>8</v>
      </c>
      <c r="E534">
        <v>10.25</v>
      </c>
    </row>
    <row r="535" spans="1:10">
      <c r="A535" s="3">
        <f t="shared" si="25"/>
        <v>42095</v>
      </c>
      <c r="B535">
        <v>37</v>
      </c>
      <c r="C535">
        <v>34</v>
      </c>
      <c r="D535">
        <v>10</v>
      </c>
      <c r="E535">
        <v>10.75</v>
      </c>
    </row>
    <row r="536" spans="1:10">
      <c r="A536" s="3">
        <f t="shared" si="25"/>
        <v>42096</v>
      </c>
      <c r="B536">
        <v>33</v>
      </c>
      <c r="C536">
        <v>42</v>
      </c>
      <c r="D536">
        <v>9</v>
      </c>
      <c r="E536">
        <v>9.25</v>
      </c>
    </row>
    <row r="537" spans="1:10">
      <c r="A537" s="3">
        <f t="shared" si="25"/>
        <v>42097</v>
      </c>
      <c r="B537">
        <v>47</v>
      </c>
      <c r="C537">
        <v>67</v>
      </c>
      <c r="D537">
        <v>13</v>
      </c>
      <c r="E537">
        <v>12.25</v>
      </c>
    </row>
    <row r="538" spans="1:10">
      <c r="A538" s="3">
        <f t="shared" si="25"/>
        <v>42098</v>
      </c>
      <c r="B538">
        <v>37</v>
      </c>
      <c r="C538">
        <v>43</v>
      </c>
      <c r="D538">
        <v>11</v>
      </c>
      <c r="E538">
        <v>11</v>
      </c>
    </row>
    <row r="539" spans="1:10">
      <c r="A539" s="3">
        <f t="shared" si="25"/>
        <v>42099</v>
      </c>
      <c r="B539">
        <v>45</v>
      </c>
      <c r="C539">
        <v>26</v>
      </c>
      <c r="D539">
        <v>10</v>
      </c>
      <c r="E539">
        <v>11</v>
      </c>
    </row>
    <row r="540" spans="1:10">
      <c r="A540" s="3">
        <f t="shared" si="25"/>
        <v>42100</v>
      </c>
      <c r="B540">
        <v>43</v>
      </c>
      <c r="C540">
        <v>40</v>
      </c>
      <c r="D540">
        <v>10</v>
      </c>
      <c r="E540">
        <v>10.25</v>
      </c>
    </row>
    <row r="541" spans="1:10">
      <c r="A541" s="3">
        <f t="shared" si="25"/>
        <v>42101</v>
      </c>
      <c r="B541">
        <v>45</v>
      </c>
      <c r="C541">
        <v>41</v>
      </c>
      <c r="D541">
        <v>9</v>
      </c>
      <c r="E541">
        <v>9.25</v>
      </c>
    </row>
    <row r="542" spans="1:10">
      <c r="A542" s="3">
        <f t="shared" si="25"/>
        <v>42102</v>
      </c>
      <c r="B542">
        <v>48</v>
      </c>
      <c r="C542">
        <v>54</v>
      </c>
      <c r="D542">
        <v>11</v>
      </c>
      <c r="E542">
        <v>10.75</v>
      </c>
    </row>
    <row r="543" spans="1:10">
      <c r="A543" s="3">
        <f t="shared" si="25"/>
        <v>42103</v>
      </c>
      <c r="B543">
        <v>29</v>
      </c>
      <c r="C543">
        <v>38</v>
      </c>
      <c r="D543">
        <v>8</v>
      </c>
      <c r="E543">
        <v>9.25</v>
      </c>
    </row>
    <row r="544" spans="1:10">
      <c r="A544" s="3">
        <f t="shared" si="25"/>
        <v>42104</v>
      </c>
      <c r="B544">
        <v>52</v>
      </c>
      <c r="C544">
        <v>57</v>
      </c>
      <c r="D544">
        <v>13</v>
      </c>
      <c r="E544">
        <v>12.25</v>
      </c>
    </row>
    <row r="545" spans="1:10">
      <c r="A545" s="3">
        <f t="shared" si="25"/>
        <v>42105</v>
      </c>
      <c r="B545">
        <v>43</v>
      </c>
      <c r="C545">
        <v>60</v>
      </c>
      <c r="D545">
        <v>10</v>
      </c>
      <c r="E545">
        <v>11</v>
      </c>
    </row>
    <row r="546" spans="1:10">
      <c r="A546" s="3">
        <f t="shared" si="25"/>
        <v>42106</v>
      </c>
      <c r="B546">
        <v>56</v>
      </c>
      <c r="C546">
        <v>26</v>
      </c>
      <c r="D546">
        <v>10</v>
      </c>
      <c r="E546">
        <v>11</v>
      </c>
    </row>
    <row r="547" spans="1:10">
      <c r="A547" s="3">
        <f t="shared" si="25"/>
        <v>42107</v>
      </c>
      <c r="B547">
        <v>39</v>
      </c>
      <c r="C547">
        <v>35</v>
      </c>
      <c r="D547">
        <v>10</v>
      </c>
      <c r="E547">
        <v>10.25</v>
      </c>
    </row>
    <row r="548" spans="1:10">
      <c r="A548" s="3">
        <f t="shared" si="25"/>
        <v>42108</v>
      </c>
      <c r="B548">
        <v>39</v>
      </c>
      <c r="C548">
        <v>38</v>
      </c>
      <c r="D548">
        <v>10</v>
      </c>
      <c r="E548">
        <v>10.25</v>
      </c>
    </row>
    <row r="549" spans="1:10">
      <c r="A549" s="3">
        <f t="shared" si="25"/>
        <v>42109</v>
      </c>
      <c r="B549">
        <v>44</v>
      </c>
      <c r="C549">
        <v>45</v>
      </c>
      <c r="D549">
        <v>10</v>
      </c>
      <c r="E549">
        <v>10.75</v>
      </c>
    </row>
    <row r="550" spans="1:10">
      <c r="A550" s="3">
        <f t="shared" si="25"/>
        <v>42110</v>
      </c>
      <c r="B550">
        <v>38</v>
      </c>
      <c r="C550">
        <v>49</v>
      </c>
      <c r="D550">
        <v>9</v>
      </c>
      <c r="E550">
        <v>9.75</v>
      </c>
    </row>
    <row r="551" spans="1:10">
      <c r="A551" s="3">
        <f t="shared" si="25"/>
        <v>42111</v>
      </c>
      <c r="B551">
        <v>41</v>
      </c>
      <c r="C551">
        <v>63</v>
      </c>
      <c r="D551">
        <v>10</v>
      </c>
      <c r="E551">
        <v>11.5</v>
      </c>
    </row>
    <row r="552" spans="1:10">
      <c r="A552" s="3">
        <f t="shared" si="25"/>
        <v>42112</v>
      </c>
      <c r="B552">
        <v>41</v>
      </c>
      <c r="C552">
        <v>64</v>
      </c>
      <c r="D552">
        <v>11</v>
      </c>
      <c r="E552">
        <v>11</v>
      </c>
    </row>
    <row r="553" spans="1:10">
      <c r="A553" s="3">
        <f t="shared" si="25"/>
        <v>42113</v>
      </c>
      <c r="B553">
        <v>74</v>
      </c>
      <c r="C553">
        <v>30</v>
      </c>
      <c r="D553">
        <v>12</v>
      </c>
      <c r="E553">
        <v>10</v>
      </c>
    </row>
    <row r="554" spans="1:10">
      <c r="A554" s="3">
        <f t="shared" si="25"/>
        <v>42114</v>
      </c>
      <c r="B554">
        <v>52</v>
      </c>
      <c r="C554">
        <v>50</v>
      </c>
      <c r="D554">
        <v>10</v>
      </c>
      <c r="E554">
        <v>10.25</v>
      </c>
    </row>
    <row r="555" spans="1:10">
      <c r="A555" s="3">
        <f t="shared" si="25"/>
        <v>42115</v>
      </c>
      <c r="B555">
        <v>49</v>
      </c>
      <c r="C555">
        <v>42</v>
      </c>
      <c r="D555">
        <v>11</v>
      </c>
      <c r="E555">
        <v>9.75</v>
      </c>
      <c r="G555">
        <f>SUM(B530:B555)</f>
        <v>1110</v>
      </c>
      <c r="H555">
        <f t="shared" ref="H555:J555" si="27">SUM(C530:C555)</f>
        <v>1126</v>
      </c>
      <c r="I555">
        <f t="shared" si="27"/>
        <v>264</v>
      </c>
      <c r="J555">
        <f t="shared" si="27"/>
        <v>274.5</v>
      </c>
    </row>
    <row r="556" spans="1:10">
      <c r="A556" s="2">
        <f t="shared" si="25"/>
        <v>42116</v>
      </c>
      <c r="B556">
        <v>44</v>
      </c>
      <c r="C556">
        <v>45</v>
      </c>
      <c r="D556">
        <v>10</v>
      </c>
      <c r="E556">
        <v>10.25</v>
      </c>
    </row>
    <row r="557" spans="1:10">
      <c r="A557" s="3">
        <f t="shared" si="25"/>
        <v>42117</v>
      </c>
      <c r="B557">
        <v>35</v>
      </c>
      <c r="C557">
        <v>39</v>
      </c>
      <c r="D557">
        <v>10</v>
      </c>
      <c r="E557">
        <v>9.75</v>
      </c>
    </row>
    <row r="558" spans="1:10">
      <c r="A558" s="3">
        <f t="shared" si="25"/>
        <v>42118</v>
      </c>
      <c r="B558">
        <v>48</v>
      </c>
      <c r="C558">
        <v>63</v>
      </c>
      <c r="D558">
        <v>13</v>
      </c>
      <c r="E558">
        <v>12.5</v>
      </c>
    </row>
    <row r="559" spans="1:10">
      <c r="A559" s="3">
        <f t="shared" si="25"/>
        <v>42119</v>
      </c>
      <c r="B559">
        <v>37</v>
      </c>
      <c r="C559">
        <v>42</v>
      </c>
      <c r="D559">
        <v>10</v>
      </c>
      <c r="E559">
        <v>11</v>
      </c>
    </row>
    <row r="560" spans="1:10">
      <c r="A560" s="3">
        <f t="shared" si="25"/>
        <v>42120</v>
      </c>
      <c r="B560">
        <v>41</v>
      </c>
      <c r="C560">
        <v>29</v>
      </c>
      <c r="D560">
        <v>10</v>
      </c>
      <c r="E560">
        <v>11</v>
      </c>
    </row>
    <row r="561" spans="1:5">
      <c r="A561" s="3">
        <f t="shared" si="25"/>
        <v>42121</v>
      </c>
      <c r="B561">
        <v>42</v>
      </c>
      <c r="C561">
        <v>42</v>
      </c>
      <c r="D561">
        <v>10</v>
      </c>
      <c r="E561">
        <v>10.25</v>
      </c>
    </row>
    <row r="562" spans="1:5">
      <c r="A562" s="3">
        <f t="shared" si="25"/>
        <v>42122</v>
      </c>
      <c r="B562">
        <v>41</v>
      </c>
      <c r="C562">
        <v>45</v>
      </c>
      <c r="D562">
        <v>10</v>
      </c>
      <c r="E562">
        <v>12.5</v>
      </c>
    </row>
    <row r="563" spans="1:5">
      <c r="A563" s="3">
        <f t="shared" si="25"/>
        <v>42123</v>
      </c>
      <c r="B563">
        <v>52</v>
      </c>
      <c r="C563">
        <v>49</v>
      </c>
      <c r="D563">
        <v>10</v>
      </c>
      <c r="E563">
        <v>10.25</v>
      </c>
    </row>
    <row r="564" spans="1:5">
      <c r="A564" s="3">
        <f t="shared" si="25"/>
        <v>42124</v>
      </c>
      <c r="B564">
        <v>44</v>
      </c>
      <c r="C564">
        <v>46</v>
      </c>
      <c r="D564">
        <v>9</v>
      </c>
      <c r="E564">
        <v>9.25</v>
      </c>
    </row>
    <row r="565" spans="1:5">
      <c r="A565" s="3">
        <f t="shared" si="25"/>
        <v>42125</v>
      </c>
      <c r="B565">
        <v>39</v>
      </c>
      <c r="C565">
        <v>78</v>
      </c>
      <c r="D565">
        <v>11</v>
      </c>
      <c r="E565">
        <v>11.5</v>
      </c>
    </row>
    <row r="566" spans="1:5">
      <c r="A566" s="3">
        <f t="shared" si="25"/>
        <v>42126</v>
      </c>
      <c r="B566">
        <v>36</v>
      </c>
      <c r="C566">
        <v>49</v>
      </c>
      <c r="D566">
        <v>10</v>
      </c>
      <c r="E566">
        <v>11</v>
      </c>
    </row>
    <row r="567" spans="1:5">
      <c r="A567" s="3">
        <f t="shared" si="25"/>
        <v>42127</v>
      </c>
      <c r="B567">
        <v>77</v>
      </c>
      <c r="C567">
        <v>38</v>
      </c>
      <c r="D567">
        <v>11</v>
      </c>
      <c r="E567">
        <v>11</v>
      </c>
    </row>
    <row r="568" spans="1:5">
      <c r="A568" s="3">
        <f t="shared" si="25"/>
        <v>42128</v>
      </c>
      <c r="B568">
        <v>47</v>
      </c>
      <c r="C568">
        <v>53</v>
      </c>
      <c r="D568">
        <v>10</v>
      </c>
      <c r="E568">
        <v>10.5</v>
      </c>
    </row>
    <row r="569" spans="1:5">
      <c r="A569" s="3">
        <f t="shared" si="25"/>
        <v>42129</v>
      </c>
      <c r="B569">
        <v>52</v>
      </c>
      <c r="C569">
        <v>46</v>
      </c>
      <c r="D569">
        <v>9</v>
      </c>
      <c r="E569">
        <v>9.5</v>
      </c>
    </row>
    <row r="570" spans="1:5">
      <c r="A570" s="3">
        <f t="shared" si="25"/>
        <v>42130</v>
      </c>
      <c r="B570">
        <v>43</v>
      </c>
      <c r="C570">
        <v>47</v>
      </c>
      <c r="D570">
        <v>9</v>
      </c>
      <c r="E570">
        <v>10.25</v>
      </c>
    </row>
    <row r="571" spans="1:5">
      <c r="A571" s="3">
        <f t="shared" si="25"/>
        <v>42131</v>
      </c>
      <c r="B571">
        <v>46</v>
      </c>
      <c r="C571">
        <v>50</v>
      </c>
      <c r="D571">
        <v>9</v>
      </c>
      <c r="E571">
        <v>9.5</v>
      </c>
    </row>
    <row r="572" spans="1:5">
      <c r="A572" s="3">
        <f t="shared" si="25"/>
        <v>42132</v>
      </c>
      <c r="B572">
        <v>52</v>
      </c>
      <c r="C572">
        <v>81</v>
      </c>
      <c r="D572">
        <v>13</v>
      </c>
      <c r="E572">
        <v>13</v>
      </c>
    </row>
    <row r="573" spans="1:5">
      <c r="A573" s="3">
        <f t="shared" si="25"/>
        <v>42133</v>
      </c>
      <c r="B573">
        <v>56</v>
      </c>
      <c r="C573">
        <v>71</v>
      </c>
      <c r="D573">
        <v>11</v>
      </c>
      <c r="E573">
        <v>14.25</v>
      </c>
    </row>
    <row r="574" spans="1:5">
      <c r="A574" s="3">
        <f t="shared" si="25"/>
        <v>42134</v>
      </c>
      <c r="B574">
        <v>86</v>
      </c>
      <c r="C574">
        <v>31</v>
      </c>
      <c r="D574">
        <v>12</v>
      </c>
      <c r="E574">
        <v>11.25</v>
      </c>
    </row>
    <row r="575" spans="1:5">
      <c r="A575" s="3">
        <f t="shared" si="25"/>
        <v>42135</v>
      </c>
      <c r="B575">
        <v>50</v>
      </c>
      <c r="C575">
        <v>50</v>
      </c>
      <c r="D575">
        <v>10</v>
      </c>
      <c r="E575">
        <v>10.25</v>
      </c>
    </row>
    <row r="576" spans="1:5">
      <c r="A576" s="3">
        <f t="shared" si="25"/>
        <v>42136</v>
      </c>
      <c r="B576">
        <v>33</v>
      </c>
      <c r="C576">
        <v>34</v>
      </c>
      <c r="D576">
        <v>8</v>
      </c>
      <c r="E576">
        <v>9.25</v>
      </c>
    </row>
    <row r="577" spans="1:10">
      <c r="A577" s="3">
        <f t="shared" si="25"/>
        <v>42137</v>
      </c>
      <c r="B577">
        <v>51</v>
      </c>
      <c r="C577">
        <v>51</v>
      </c>
      <c r="D577">
        <v>10</v>
      </c>
      <c r="E577">
        <v>11.75</v>
      </c>
    </row>
    <row r="578" spans="1:10">
      <c r="A578" s="3">
        <f t="shared" si="25"/>
        <v>42138</v>
      </c>
      <c r="B578">
        <v>47</v>
      </c>
      <c r="C578">
        <v>54</v>
      </c>
      <c r="D578">
        <v>10</v>
      </c>
      <c r="E578">
        <v>9.75</v>
      </c>
    </row>
    <row r="579" spans="1:10">
      <c r="A579" s="3">
        <f t="shared" ref="A579:A642" si="28">A578+1</f>
        <v>42139</v>
      </c>
      <c r="B579">
        <v>63</v>
      </c>
      <c r="C579">
        <v>82</v>
      </c>
      <c r="D579">
        <v>13</v>
      </c>
      <c r="E579">
        <v>12.25</v>
      </c>
    </row>
    <row r="580" spans="1:10">
      <c r="A580" s="3">
        <f t="shared" si="28"/>
        <v>42140</v>
      </c>
      <c r="B580">
        <v>47</v>
      </c>
      <c r="C580">
        <v>65</v>
      </c>
      <c r="D580">
        <v>10</v>
      </c>
      <c r="E580">
        <v>11</v>
      </c>
    </row>
    <row r="581" spans="1:10">
      <c r="A581" s="3">
        <f t="shared" si="28"/>
        <v>42141</v>
      </c>
      <c r="B581">
        <v>66</v>
      </c>
      <c r="C581">
        <v>35</v>
      </c>
      <c r="D581">
        <v>11</v>
      </c>
      <c r="E581">
        <v>10</v>
      </c>
      <c r="G581">
        <f>SUM(B556:B581)</f>
        <v>1275</v>
      </c>
      <c r="H581">
        <f t="shared" ref="H581:J581" si="29">SUM(C556:C581)</f>
        <v>1315</v>
      </c>
      <c r="I581">
        <f t="shared" si="29"/>
        <v>269</v>
      </c>
      <c r="J581">
        <f t="shared" si="29"/>
        <v>282.75</v>
      </c>
    </row>
    <row r="582" spans="1:10">
      <c r="A582" s="2">
        <f t="shared" si="28"/>
        <v>42142</v>
      </c>
      <c r="B582">
        <v>61</v>
      </c>
      <c r="C582">
        <v>63</v>
      </c>
      <c r="D582">
        <v>10</v>
      </c>
      <c r="E582">
        <v>10</v>
      </c>
    </row>
    <row r="583" spans="1:10">
      <c r="A583" s="3">
        <f t="shared" si="28"/>
        <v>42143</v>
      </c>
      <c r="B583">
        <v>41</v>
      </c>
      <c r="C583">
        <v>31</v>
      </c>
      <c r="D583">
        <v>8</v>
      </c>
      <c r="E583">
        <v>9.5</v>
      </c>
    </row>
    <row r="584" spans="1:10">
      <c r="A584" s="3">
        <f t="shared" si="28"/>
        <v>42144</v>
      </c>
      <c r="B584">
        <v>65</v>
      </c>
      <c r="C584">
        <v>65</v>
      </c>
      <c r="D584">
        <v>11</v>
      </c>
      <c r="E584">
        <v>10.5</v>
      </c>
    </row>
    <row r="585" spans="1:10">
      <c r="A585" s="3">
        <f t="shared" si="28"/>
        <v>42145</v>
      </c>
      <c r="B585">
        <v>44</v>
      </c>
      <c r="C585">
        <v>71</v>
      </c>
      <c r="D585">
        <v>10</v>
      </c>
      <c r="E585">
        <v>10.25</v>
      </c>
    </row>
    <row r="586" spans="1:10">
      <c r="A586" s="3">
        <f t="shared" si="28"/>
        <v>42146</v>
      </c>
      <c r="B586">
        <v>46</v>
      </c>
      <c r="C586">
        <v>136</v>
      </c>
      <c r="D586">
        <v>14</v>
      </c>
      <c r="E586">
        <v>11.75</v>
      </c>
    </row>
    <row r="587" spans="1:10">
      <c r="A587" s="3">
        <f t="shared" si="28"/>
        <v>42147</v>
      </c>
      <c r="B587">
        <v>42</v>
      </c>
      <c r="C587">
        <v>121</v>
      </c>
      <c r="D587">
        <v>15</v>
      </c>
      <c r="E587">
        <v>11.75</v>
      </c>
    </row>
    <row r="588" spans="1:10">
      <c r="A588" s="3">
        <f t="shared" si="28"/>
        <v>42148</v>
      </c>
      <c r="B588">
        <v>72</v>
      </c>
      <c r="C588">
        <v>48</v>
      </c>
      <c r="D588">
        <v>11</v>
      </c>
      <c r="E588">
        <v>11</v>
      </c>
    </row>
    <row r="589" spans="1:10">
      <c r="A589" s="3">
        <f t="shared" si="28"/>
        <v>42149</v>
      </c>
      <c r="B589">
        <v>178</v>
      </c>
      <c r="C589">
        <v>26</v>
      </c>
      <c r="D589">
        <v>18</v>
      </c>
      <c r="E589">
        <v>12.25</v>
      </c>
    </row>
    <row r="590" spans="1:10">
      <c r="A590" s="3">
        <f t="shared" si="28"/>
        <v>42150</v>
      </c>
      <c r="B590">
        <v>66</v>
      </c>
      <c r="C590">
        <v>49</v>
      </c>
      <c r="D590">
        <v>11</v>
      </c>
      <c r="E590">
        <v>9.5</v>
      </c>
    </row>
    <row r="591" spans="1:10">
      <c r="A591" s="3">
        <f t="shared" si="28"/>
        <v>42151</v>
      </c>
      <c r="B591">
        <v>52</v>
      </c>
      <c r="C591">
        <v>50</v>
      </c>
      <c r="D591">
        <v>10</v>
      </c>
      <c r="E591">
        <v>10.5</v>
      </c>
    </row>
    <row r="592" spans="1:10">
      <c r="A592" s="3">
        <f t="shared" si="28"/>
        <v>42152</v>
      </c>
      <c r="B592">
        <v>54</v>
      </c>
      <c r="C592">
        <v>57</v>
      </c>
      <c r="D592">
        <v>12</v>
      </c>
      <c r="E592">
        <v>11.75</v>
      </c>
    </row>
    <row r="593" spans="1:10">
      <c r="A593" s="3">
        <f t="shared" si="28"/>
        <v>42153</v>
      </c>
      <c r="B593">
        <v>56</v>
      </c>
      <c r="C593">
        <v>78</v>
      </c>
      <c r="D593">
        <v>13</v>
      </c>
      <c r="E593">
        <v>12</v>
      </c>
    </row>
    <row r="594" spans="1:10">
      <c r="A594" s="3">
        <f t="shared" si="28"/>
        <v>42154</v>
      </c>
      <c r="B594">
        <v>48</v>
      </c>
      <c r="C594">
        <v>79</v>
      </c>
      <c r="D594">
        <v>13</v>
      </c>
      <c r="E594">
        <v>12</v>
      </c>
    </row>
    <row r="595" spans="1:10">
      <c r="A595" s="3">
        <f t="shared" si="28"/>
        <v>42155</v>
      </c>
      <c r="B595">
        <v>89</v>
      </c>
      <c r="C595">
        <v>40</v>
      </c>
      <c r="D595">
        <v>13</v>
      </c>
      <c r="E595">
        <v>11.75</v>
      </c>
    </row>
    <row r="596" spans="1:10">
      <c r="A596" s="3">
        <f t="shared" si="28"/>
        <v>42156</v>
      </c>
      <c r="B596">
        <v>55</v>
      </c>
      <c r="C596">
        <v>56</v>
      </c>
      <c r="D596">
        <v>11</v>
      </c>
      <c r="E596">
        <v>10.75</v>
      </c>
    </row>
    <row r="597" spans="1:10">
      <c r="A597" s="3">
        <f t="shared" si="28"/>
        <v>42157</v>
      </c>
      <c r="B597">
        <v>49</v>
      </c>
      <c r="C597">
        <v>43</v>
      </c>
      <c r="D597">
        <v>10</v>
      </c>
      <c r="E597">
        <v>9</v>
      </c>
    </row>
    <row r="598" spans="1:10">
      <c r="A598" s="3">
        <f t="shared" si="28"/>
        <v>42158</v>
      </c>
      <c r="B598">
        <v>50</v>
      </c>
      <c r="C598">
        <v>54</v>
      </c>
      <c r="D598">
        <v>10</v>
      </c>
      <c r="E598">
        <v>0</v>
      </c>
    </row>
    <row r="599" spans="1:10">
      <c r="A599" s="3">
        <f t="shared" si="28"/>
        <v>42159</v>
      </c>
      <c r="B599">
        <v>50</v>
      </c>
      <c r="C599">
        <v>56</v>
      </c>
      <c r="D599">
        <v>10</v>
      </c>
      <c r="E599">
        <v>9</v>
      </c>
    </row>
    <row r="600" spans="1:10">
      <c r="A600" s="3">
        <f t="shared" si="28"/>
        <v>42160</v>
      </c>
      <c r="B600">
        <v>52</v>
      </c>
      <c r="C600">
        <v>81</v>
      </c>
      <c r="D600">
        <v>13</v>
      </c>
      <c r="E600">
        <v>11</v>
      </c>
    </row>
    <row r="601" spans="1:10">
      <c r="A601" s="3">
        <f t="shared" si="28"/>
        <v>42161</v>
      </c>
      <c r="B601">
        <v>43</v>
      </c>
      <c r="C601">
        <v>62</v>
      </c>
      <c r="D601">
        <v>11</v>
      </c>
      <c r="E601">
        <v>10.5</v>
      </c>
    </row>
    <row r="602" spans="1:10">
      <c r="A602" s="3">
        <f t="shared" si="28"/>
        <v>42162</v>
      </c>
      <c r="B602">
        <v>97</v>
      </c>
      <c r="C602">
        <v>46</v>
      </c>
      <c r="D602">
        <v>13</v>
      </c>
      <c r="E602">
        <v>11</v>
      </c>
    </row>
    <row r="603" spans="1:10">
      <c r="A603" s="3">
        <f t="shared" si="28"/>
        <v>42163</v>
      </c>
      <c r="B603">
        <v>53</v>
      </c>
      <c r="C603">
        <v>47</v>
      </c>
      <c r="D603">
        <v>10</v>
      </c>
      <c r="E603">
        <v>10.5</v>
      </c>
    </row>
    <row r="604" spans="1:10">
      <c r="A604" s="3">
        <f t="shared" si="28"/>
        <v>42164</v>
      </c>
      <c r="B604">
        <v>58</v>
      </c>
      <c r="C604">
        <v>52</v>
      </c>
      <c r="D604">
        <v>9</v>
      </c>
      <c r="E604">
        <v>9.4499999999999993</v>
      </c>
      <c r="G604">
        <f>SUM(B582:B604)</f>
        <v>1421</v>
      </c>
      <c r="H604">
        <f t="shared" ref="H604:J604" si="30">SUM(C582:C604)</f>
        <v>1411</v>
      </c>
      <c r="I604">
        <f t="shared" si="30"/>
        <v>266</v>
      </c>
      <c r="J604">
        <f t="shared" si="30"/>
        <v>235.7</v>
      </c>
    </row>
    <row r="605" spans="1:10">
      <c r="A605" s="2">
        <f t="shared" si="28"/>
        <v>42165</v>
      </c>
      <c r="B605">
        <v>58</v>
      </c>
      <c r="C605">
        <v>68</v>
      </c>
      <c r="D605">
        <v>11</v>
      </c>
      <c r="E605">
        <v>11.5</v>
      </c>
    </row>
    <row r="606" spans="1:10">
      <c r="A606" s="3">
        <f t="shared" si="28"/>
        <v>42166</v>
      </c>
      <c r="B606">
        <v>54</v>
      </c>
      <c r="C606">
        <v>59</v>
      </c>
      <c r="D606">
        <v>10</v>
      </c>
      <c r="E606">
        <v>9.75</v>
      </c>
    </row>
    <row r="607" spans="1:10">
      <c r="A607" s="3">
        <f t="shared" si="28"/>
        <v>42167</v>
      </c>
      <c r="B607">
        <v>49</v>
      </c>
      <c r="C607">
        <v>87</v>
      </c>
      <c r="D607">
        <v>14</v>
      </c>
      <c r="E607">
        <v>12.25</v>
      </c>
    </row>
    <row r="608" spans="1:10">
      <c r="A608" s="3">
        <f t="shared" si="28"/>
        <v>42168</v>
      </c>
      <c r="B608">
        <v>43</v>
      </c>
      <c r="C608">
        <v>84</v>
      </c>
      <c r="D608">
        <v>13</v>
      </c>
      <c r="E608">
        <v>11.75</v>
      </c>
    </row>
    <row r="609" spans="1:5">
      <c r="A609" s="3">
        <f t="shared" si="28"/>
        <v>42169</v>
      </c>
      <c r="B609">
        <v>105</v>
      </c>
      <c r="C609">
        <v>89</v>
      </c>
      <c r="D609">
        <v>13</v>
      </c>
      <c r="E609">
        <v>10.25</v>
      </c>
    </row>
    <row r="610" spans="1:5">
      <c r="A610" s="3">
        <f t="shared" si="28"/>
        <v>42170</v>
      </c>
      <c r="B610">
        <v>56</v>
      </c>
      <c r="C610">
        <v>50</v>
      </c>
      <c r="D610">
        <v>10</v>
      </c>
      <c r="E610">
        <v>10</v>
      </c>
    </row>
    <row r="611" spans="1:5">
      <c r="A611" s="3">
        <f t="shared" si="28"/>
        <v>42171</v>
      </c>
      <c r="B611">
        <v>47</v>
      </c>
      <c r="C611">
        <v>52</v>
      </c>
      <c r="D611">
        <v>9</v>
      </c>
      <c r="E611">
        <v>9</v>
      </c>
    </row>
    <row r="612" spans="1:5">
      <c r="A612" s="3">
        <f t="shared" si="28"/>
        <v>42172</v>
      </c>
      <c r="B612">
        <v>64</v>
      </c>
      <c r="C612">
        <v>59</v>
      </c>
      <c r="D612">
        <v>11</v>
      </c>
      <c r="E612">
        <v>10.25</v>
      </c>
    </row>
    <row r="613" spans="1:5">
      <c r="A613" s="3">
        <f t="shared" si="28"/>
        <v>42173</v>
      </c>
      <c r="B613">
        <v>44</v>
      </c>
      <c r="C613">
        <v>56</v>
      </c>
      <c r="D613">
        <v>11</v>
      </c>
      <c r="E613">
        <v>10.25</v>
      </c>
    </row>
    <row r="614" spans="1:5">
      <c r="A614" s="3">
        <f t="shared" si="28"/>
        <v>42174</v>
      </c>
      <c r="B614">
        <v>66</v>
      </c>
      <c r="C614">
        <v>86</v>
      </c>
      <c r="D614">
        <v>13</v>
      </c>
      <c r="E614">
        <v>11.25</v>
      </c>
    </row>
    <row r="615" spans="1:5">
      <c r="A615" s="3">
        <f t="shared" si="28"/>
        <v>42175</v>
      </c>
      <c r="B615">
        <v>49</v>
      </c>
      <c r="C615">
        <v>91</v>
      </c>
      <c r="D615">
        <v>11</v>
      </c>
      <c r="E615">
        <v>11.5</v>
      </c>
    </row>
    <row r="616" spans="1:5">
      <c r="A616" s="3">
        <f t="shared" si="28"/>
        <v>42176</v>
      </c>
      <c r="B616">
        <v>91</v>
      </c>
      <c r="C616">
        <v>36</v>
      </c>
      <c r="D616">
        <v>11</v>
      </c>
      <c r="E616">
        <v>11</v>
      </c>
    </row>
    <row r="617" spans="1:5">
      <c r="A617" s="3">
        <f t="shared" si="28"/>
        <v>42177</v>
      </c>
      <c r="B617">
        <v>66</v>
      </c>
      <c r="C617">
        <v>67</v>
      </c>
      <c r="D617">
        <v>13</v>
      </c>
      <c r="E617">
        <v>10.75</v>
      </c>
    </row>
    <row r="618" spans="1:5">
      <c r="A618" s="3">
        <f t="shared" si="28"/>
        <v>42178</v>
      </c>
      <c r="B618">
        <v>49</v>
      </c>
      <c r="C618">
        <v>49</v>
      </c>
      <c r="D618">
        <v>9</v>
      </c>
      <c r="E618">
        <v>10.25</v>
      </c>
    </row>
    <row r="619" spans="1:5">
      <c r="A619" s="3">
        <f t="shared" si="28"/>
        <v>42179</v>
      </c>
      <c r="B619">
        <v>62</v>
      </c>
      <c r="C619">
        <v>67</v>
      </c>
      <c r="D619">
        <v>12</v>
      </c>
      <c r="E619">
        <v>10.75</v>
      </c>
    </row>
    <row r="620" spans="1:5">
      <c r="A620" s="3">
        <f t="shared" si="28"/>
        <v>42180</v>
      </c>
      <c r="B620">
        <v>58</v>
      </c>
      <c r="C620">
        <v>58</v>
      </c>
      <c r="D620">
        <v>11</v>
      </c>
      <c r="E620">
        <v>11.25</v>
      </c>
    </row>
    <row r="621" spans="1:5">
      <c r="A621" s="3">
        <f t="shared" si="28"/>
        <v>42181</v>
      </c>
      <c r="B621">
        <v>55</v>
      </c>
      <c r="C621">
        <v>87</v>
      </c>
      <c r="D621">
        <v>14</v>
      </c>
      <c r="E621">
        <v>12</v>
      </c>
    </row>
    <row r="622" spans="1:5">
      <c r="A622" s="3">
        <f t="shared" si="28"/>
        <v>42182</v>
      </c>
      <c r="B622">
        <v>58</v>
      </c>
      <c r="C622">
        <v>80</v>
      </c>
      <c r="D622">
        <v>13</v>
      </c>
      <c r="E622">
        <v>11</v>
      </c>
    </row>
    <row r="623" spans="1:5">
      <c r="A623" s="3">
        <f t="shared" si="28"/>
        <v>42183</v>
      </c>
      <c r="B623">
        <v>93</v>
      </c>
      <c r="C623">
        <v>40</v>
      </c>
      <c r="D623">
        <v>13</v>
      </c>
      <c r="E623">
        <v>11.25</v>
      </c>
    </row>
    <row r="624" spans="1:5">
      <c r="A624" s="3">
        <f t="shared" si="28"/>
        <v>42184</v>
      </c>
      <c r="B624">
        <v>68</v>
      </c>
      <c r="C624">
        <v>68</v>
      </c>
      <c r="D624">
        <v>11</v>
      </c>
      <c r="E624">
        <v>10.5</v>
      </c>
    </row>
    <row r="625" spans="1:10">
      <c r="A625" s="3">
        <f t="shared" si="28"/>
        <v>42185</v>
      </c>
      <c r="B625">
        <v>67</v>
      </c>
      <c r="C625">
        <v>57</v>
      </c>
      <c r="D625">
        <v>10</v>
      </c>
      <c r="E625">
        <v>10.75</v>
      </c>
    </row>
    <row r="626" spans="1:10">
      <c r="A626" s="3">
        <f t="shared" si="28"/>
        <v>42186</v>
      </c>
      <c r="B626">
        <v>71</v>
      </c>
      <c r="C626">
        <v>82</v>
      </c>
      <c r="D626">
        <v>13</v>
      </c>
      <c r="E626">
        <v>10</v>
      </c>
    </row>
    <row r="627" spans="1:10">
      <c r="A627" s="3">
        <f t="shared" si="28"/>
        <v>42187</v>
      </c>
      <c r="B627">
        <v>47</v>
      </c>
      <c r="C627">
        <v>136</v>
      </c>
      <c r="D627">
        <v>14</v>
      </c>
      <c r="E627">
        <v>11.25</v>
      </c>
      <c r="G627">
        <f>SUM(B605:B627)</f>
        <v>1420</v>
      </c>
      <c r="H627">
        <f t="shared" ref="H627:J627" si="31">SUM(C605:C627)</f>
        <v>1608</v>
      </c>
      <c r="I627">
        <f t="shared" si="31"/>
        <v>270</v>
      </c>
      <c r="J627">
        <f t="shared" si="31"/>
        <v>248.5</v>
      </c>
    </row>
    <row r="628" spans="1:10">
      <c r="A628" s="2">
        <f t="shared" si="28"/>
        <v>42188</v>
      </c>
      <c r="B628">
        <v>39</v>
      </c>
      <c r="C628">
        <v>181</v>
      </c>
      <c r="D628">
        <v>19</v>
      </c>
      <c r="E628">
        <v>14</v>
      </c>
    </row>
    <row r="629" spans="1:10">
      <c r="A629" s="3">
        <f t="shared" si="28"/>
        <v>42189</v>
      </c>
      <c r="B629">
        <v>62</v>
      </c>
      <c r="C629">
        <v>68</v>
      </c>
      <c r="D629">
        <v>13</v>
      </c>
      <c r="E629">
        <v>11.75</v>
      </c>
    </row>
    <row r="630" spans="1:10">
      <c r="A630" s="3">
        <f t="shared" si="28"/>
        <v>42190</v>
      </c>
      <c r="B630">
        <v>206</v>
      </c>
      <c r="C630">
        <v>39</v>
      </c>
      <c r="D630">
        <v>20</v>
      </c>
      <c r="E630">
        <v>12.25</v>
      </c>
    </row>
    <row r="631" spans="1:10">
      <c r="A631" s="3">
        <f t="shared" si="28"/>
        <v>42191</v>
      </c>
      <c r="B631">
        <v>117</v>
      </c>
      <c r="C631">
        <v>50</v>
      </c>
      <c r="D631">
        <v>15</v>
      </c>
      <c r="E631">
        <v>12</v>
      </c>
    </row>
    <row r="632" spans="1:10">
      <c r="A632" s="3">
        <f t="shared" si="28"/>
        <v>42192</v>
      </c>
      <c r="B632">
        <v>67</v>
      </c>
      <c r="C632">
        <v>52</v>
      </c>
      <c r="D632">
        <v>10</v>
      </c>
      <c r="E632">
        <v>9.75</v>
      </c>
    </row>
    <row r="633" spans="1:10">
      <c r="A633" s="3">
        <f t="shared" si="28"/>
        <v>42193</v>
      </c>
      <c r="B633">
        <v>70</v>
      </c>
      <c r="C633">
        <v>68</v>
      </c>
      <c r="D633">
        <v>12</v>
      </c>
      <c r="E633">
        <v>10.75</v>
      </c>
    </row>
    <row r="634" spans="1:10">
      <c r="A634" s="3">
        <f t="shared" si="28"/>
        <v>42194</v>
      </c>
      <c r="B634">
        <v>58</v>
      </c>
      <c r="C634">
        <v>62</v>
      </c>
      <c r="D634">
        <v>11</v>
      </c>
      <c r="E634">
        <v>9.75</v>
      </c>
    </row>
    <row r="635" spans="1:10">
      <c r="A635" s="3">
        <f t="shared" si="28"/>
        <v>42195</v>
      </c>
      <c r="B635">
        <v>66</v>
      </c>
      <c r="C635">
        <v>98</v>
      </c>
      <c r="D635">
        <v>14</v>
      </c>
      <c r="E635">
        <v>12.75</v>
      </c>
    </row>
    <row r="636" spans="1:10">
      <c r="A636" s="3">
        <f t="shared" si="28"/>
        <v>42196</v>
      </c>
      <c r="B636">
        <v>58</v>
      </c>
      <c r="C636">
        <v>59</v>
      </c>
      <c r="D636">
        <v>11</v>
      </c>
      <c r="E636">
        <v>11</v>
      </c>
    </row>
    <row r="637" spans="1:10">
      <c r="A637" s="3">
        <f t="shared" si="28"/>
        <v>42197</v>
      </c>
      <c r="B637">
        <v>79</v>
      </c>
      <c r="C637">
        <v>36</v>
      </c>
      <c r="D637">
        <v>11</v>
      </c>
      <c r="E637">
        <v>10.5</v>
      </c>
    </row>
    <row r="638" spans="1:10">
      <c r="A638" s="3">
        <f t="shared" si="28"/>
        <v>42198</v>
      </c>
      <c r="B638">
        <v>70</v>
      </c>
      <c r="C638">
        <v>52</v>
      </c>
      <c r="D638">
        <v>12</v>
      </c>
      <c r="E638">
        <v>10.75</v>
      </c>
    </row>
    <row r="639" spans="1:10">
      <c r="A639" s="3">
        <f t="shared" si="28"/>
        <v>42199</v>
      </c>
      <c r="B639">
        <v>36</v>
      </c>
      <c r="C639">
        <v>43</v>
      </c>
      <c r="D639">
        <v>8</v>
      </c>
      <c r="E639">
        <v>9</v>
      </c>
    </row>
    <row r="640" spans="1:10">
      <c r="A640" s="3">
        <f t="shared" si="28"/>
        <v>42200</v>
      </c>
      <c r="B640">
        <v>48</v>
      </c>
      <c r="C640">
        <v>56</v>
      </c>
      <c r="D640">
        <v>11</v>
      </c>
      <c r="E640">
        <v>10</v>
      </c>
    </row>
    <row r="641" spans="1:10">
      <c r="A641" s="3">
        <f t="shared" si="28"/>
        <v>42201</v>
      </c>
      <c r="B641">
        <v>46</v>
      </c>
      <c r="C641">
        <v>57</v>
      </c>
      <c r="D641">
        <v>9</v>
      </c>
      <c r="E641">
        <v>9</v>
      </c>
    </row>
    <row r="642" spans="1:10">
      <c r="A642" s="3">
        <f t="shared" si="28"/>
        <v>42202</v>
      </c>
      <c r="B642">
        <v>65</v>
      </c>
      <c r="C642">
        <v>106</v>
      </c>
      <c r="D642">
        <v>15</v>
      </c>
      <c r="E642">
        <v>12.25</v>
      </c>
    </row>
    <row r="643" spans="1:10">
      <c r="A643" s="3">
        <f t="shared" ref="A643:A706" si="32">A642+1</f>
        <v>42203</v>
      </c>
      <c r="B643">
        <v>55</v>
      </c>
      <c r="C643">
        <v>95</v>
      </c>
      <c r="D643">
        <v>12</v>
      </c>
      <c r="E643">
        <v>11</v>
      </c>
    </row>
    <row r="644" spans="1:10">
      <c r="A644" s="3">
        <f t="shared" si="32"/>
        <v>42204</v>
      </c>
      <c r="B644">
        <v>113</v>
      </c>
      <c r="C644">
        <v>48</v>
      </c>
      <c r="D644">
        <v>13</v>
      </c>
      <c r="E644">
        <v>11</v>
      </c>
    </row>
    <row r="645" spans="1:10">
      <c r="A645" s="3">
        <f t="shared" si="32"/>
        <v>42205</v>
      </c>
      <c r="B645">
        <v>73</v>
      </c>
      <c r="C645">
        <v>58</v>
      </c>
      <c r="D645">
        <v>12</v>
      </c>
      <c r="E645">
        <v>9.25</v>
      </c>
    </row>
    <row r="646" spans="1:10">
      <c r="A646" s="3">
        <f t="shared" si="32"/>
        <v>42206</v>
      </c>
      <c r="B646">
        <v>63</v>
      </c>
      <c r="C646">
        <v>70</v>
      </c>
      <c r="D646">
        <v>11</v>
      </c>
      <c r="E646">
        <v>15.5</v>
      </c>
      <c r="G646">
        <f>SUM(B628:B646)</f>
        <v>1391</v>
      </c>
      <c r="H646">
        <f t="shared" ref="H646:J646" si="33">SUM(C628:C646)</f>
        <v>1298</v>
      </c>
      <c r="I646">
        <f t="shared" si="33"/>
        <v>239</v>
      </c>
      <c r="J646">
        <f t="shared" si="33"/>
        <v>212.25</v>
      </c>
    </row>
    <row r="647" spans="1:10">
      <c r="A647" s="2">
        <f t="shared" si="32"/>
        <v>42207</v>
      </c>
      <c r="B647">
        <v>74</v>
      </c>
      <c r="C647">
        <v>65</v>
      </c>
      <c r="D647">
        <v>12</v>
      </c>
      <c r="E647">
        <v>12.5</v>
      </c>
    </row>
    <row r="648" spans="1:10">
      <c r="A648" s="3">
        <f t="shared" si="32"/>
        <v>42208</v>
      </c>
      <c r="B648">
        <v>53</v>
      </c>
      <c r="C648">
        <v>65</v>
      </c>
      <c r="D648">
        <v>10</v>
      </c>
      <c r="E648">
        <v>9.5</v>
      </c>
    </row>
    <row r="649" spans="1:10">
      <c r="A649" s="3">
        <f t="shared" si="32"/>
        <v>42209</v>
      </c>
      <c r="B649">
        <v>68</v>
      </c>
      <c r="C649">
        <v>104</v>
      </c>
      <c r="D649">
        <v>15</v>
      </c>
      <c r="E649">
        <v>12.75</v>
      </c>
    </row>
    <row r="650" spans="1:10">
      <c r="A650" s="3">
        <f t="shared" si="32"/>
        <v>42210</v>
      </c>
      <c r="B650">
        <v>58</v>
      </c>
      <c r="C650">
        <v>69</v>
      </c>
      <c r="D650">
        <v>10</v>
      </c>
      <c r="E650">
        <v>11</v>
      </c>
    </row>
    <row r="651" spans="1:10">
      <c r="A651" s="3">
        <f t="shared" si="32"/>
        <v>42211</v>
      </c>
      <c r="B651">
        <v>94</v>
      </c>
      <c r="C651">
        <v>42</v>
      </c>
      <c r="D651">
        <v>13</v>
      </c>
      <c r="E651">
        <v>11.25</v>
      </c>
    </row>
    <row r="652" spans="1:10">
      <c r="A652" s="3">
        <f t="shared" si="32"/>
        <v>42212</v>
      </c>
      <c r="B652">
        <v>66</v>
      </c>
      <c r="C652">
        <v>57</v>
      </c>
      <c r="D652">
        <v>11</v>
      </c>
      <c r="E652">
        <v>10.75</v>
      </c>
    </row>
    <row r="653" spans="1:10">
      <c r="A653" s="3">
        <f t="shared" si="32"/>
        <v>42213</v>
      </c>
      <c r="B653">
        <v>55</v>
      </c>
      <c r="C653">
        <v>57</v>
      </c>
      <c r="D653">
        <v>10</v>
      </c>
      <c r="E653">
        <v>9.75</v>
      </c>
    </row>
    <row r="654" spans="1:10">
      <c r="A654" s="3">
        <f t="shared" si="32"/>
        <v>42214</v>
      </c>
      <c r="B654">
        <v>54</v>
      </c>
      <c r="C654">
        <v>68</v>
      </c>
      <c r="D654">
        <v>10</v>
      </c>
      <c r="E654">
        <v>10.25</v>
      </c>
    </row>
    <row r="655" spans="1:10">
      <c r="A655" s="3">
        <f t="shared" si="32"/>
        <v>42215</v>
      </c>
      <c r="B655">
        <v>43</v>
      </c>
      <c r="C655">
        <v>50</v>
      </c>
      <c r="D655">
        <v>9</v>
      </c>
      <c r="E655">
        <v>9.25</v>
      </c>
    </row>
    <row r="656" spans="1:10">
      <c r="A656" s="3">
        <f t="shared" si="32"/>
        <v>42216</v>
      </c>
      <c r="B656">
        <v>56</v>
      </c>
      <c r="C656">
        <v>91</v>
      </c>
      <c r="D656">
        <v>14</v>
      </c>
      <c r="E656">
        <v>11.5</v>
      </c>
    </row>
    <row r="657" spans="1:10">
      <c r="A657" s="3">
        <f t="shared" si="32"/>
        <v>42217</v>
      </c>
      <c r="B657">
        <v>69</v>
      </c>
      <c r="C657">
        <v>91</v>
      </c>
      <c r="D657">
        <v>11</v>
      </c>
      <c r="E657">
        <v>11</v>
      </c>
    </row>
    <row r="658" spans="1:10">
      <c r="A658" s="3">
        <f t="shared" si="32"/>
        <v>42218</v>
      </c>
      <c r="B658">
        <v>88</v>
      </c>
      <c r="C658">
        <v>47</v>
      </c>
      <c r="D658">
        <v>13</v>
      </c>
      <c r="E658">
        <v>11</v>
      </c>
    </row>
    <row r="659" spans="1:10">
      <c r="A659" s="3">
        <f t="shared" si="32"/>
        <v>42219</v>
      </c>
      <c r="B659">
        <v>75</v>
      </c>
      <c r="C659">
        <v>63</v>
      </c>
      <c r="D659">
        <v>13</v>
      </c>
      <c r="E659">
        <v>10.5</v>
      </c>
    </row>
    <row r="660" spans="1:10">
      <c r="A660" s="3">
        <f t="shared" si="32"/>
        <v>42220</v>
      </c>
      <c r="B660">
        <v>58</v>
      </c>
      <c r="C660">
        <v>48</v>
      </c>
      <c r="D660">
        <v>10</v>
      </c>
      <c r="E660">
        <v>9.5</v>
      </c>
    </row>
    <row r="661" spans="1:10">
      <c r="A661" s="3">
        <f t="shared" si="32"/>
        <v>42221</v>
      </c>
      <c r="B661">
        <v>71</v>
      </c>
      <c r="C661">
        <v>64</v>
      </c>
      <c r="D661">
        <v>13</v>
      </c>
      <c r="E661">
        <v>12.25</v>
      </c>
    </row>
    <row r="662" spans="1:10">
      <c r="A662" s="3">
        <f t="shared" si="32"/>
        <v>42222</v>
      </c>
      <c r="B662">
        <v>49</v>
      </c>
      <c r="C662">
        <v>66</v>
      </c>
      <c r="D662">
        <v>11</v>
      </c>
      <c r="E662">
        <v>10.25</v>
      </c>
    </row>
    <row r="663" spans="1:10">
      <c r="A663" s="3">
        <f t="shared" si="32"/>
        <v>42223</v>
      </c>
      <c r="B663">
        <v>64</v>
      </c>
      <c r="C663">
        <v>86</v>
      </c>
      <c r="D663">
        <v>12</v>
      </c>
      <c r="E663">
        <v>12.25</v>
      </c>
    </row>
    <row r="664" spans="1:10">
      <c r="A664" s="3">
        <f t="shared" si="32"/>
        <v>42224</v>
      </c>
      <c r="B664">
        <v>49</v>
      </c>
      <c r="C664">
        <v>75</v>
      </c>
      <c r="D664">
        <v>12</v>
      </c>
      <c r="E664">
        <v>11</v>
      </c>
    </row>
    <row r="665" spans="1:10">
      <c r="A665" s="3">
        <f t="shared" si="32"/>
        <v>42225</v>
      </c>
      <c r="B665">
        <v>103</v>
      </c>
      <c r="C665">
        <v>40</v>
      </c>
      <c r="D665">
        <v>14</v>
      </c>
      <c r="E665">
        <v>11.5</v>
      </c>
    </row>
    <row r="666" spans="1:10">
      <c r="A666" s="3">
        <f t="shared" si="32"/>
        <v>42226</v>
      </c>
      <c r="B666">
        <v>57</v>
      </c>
      <c r="C666">
        <v>52</v>
      </c>
      <c r="D666">
        <v>12</v>
      </c>
      <c r="E666">
        <v>11</v>
      </c>
    </row>
    <row r="667" spans="1:10">
      <c r="A667" s="3">
        <f t="shared" si="32"/>
        <v>42227</v>
      </c>
      <c r="B667">
        <v>46</v>
      </c>
      <c r="C667">
        <v>47</v>
      </c>
      <c r="D667">
        <v>9</v>
      </c>
      <c r="E667">
        <v>9.5</v>
      </c>
    </row>
    <row r="668" spans="1:10">
      <c r="A668" s="3">
        <f t="shared" si="32"/>
        <v>42228</v>
      </c>
      <c r="B668">
        <v>68</v>
      </c>
      <c r="C668">
        <v>62</v>
      </c>
      <c r="D668">
        <v>11</v>
      </c>
      <c r="E668">
        <v>10.25</v>
      </c>
    </row>
    <row r="669" spans="1:10">
      <c r="A669" s="3">
        <f t="shared" si="32"/>
        <v>42229</v>
      </c>
      <c r="B669">
        <v>49</v>
      </c>
      <c r="C669">
        <v>54</v>
      </c>
      <c r="D669">
        <v>10</v>
      </c>
      <c r="E669">
        <v>10.25</v>
      </c>
      <c r="G669">
        <f>SUM(B647:B669)</f>
        <v>1467</v>
      </c>
      <c r="H669">
        <f t="shared" ref="H669:J669" si="34">SUM(C647:C669)</f>
        <v>1463</v>
      </c>
      <c r="I669">
        <f t="shared" si="34"/>
        <v>265</v>
      </c>
      <c r="J669">
        <f t="shared" si="34"/>
        <v>248.75</v>
      </c>
    </row>
    <row r="670" spans="1:10">
      <c r="A670" s="2">
        <f t="shared" si="32"/>
        <v>42230</v>
      </c>
      <c r="B670">
        <v>53</v>
      </c>
      <c r="C670">
        <v>92</v>
      </c>
      <c r="D670">
        <v>13</v>
      </c>
      <c r="E670">
        <v>12</v>
      </c>
    </row>
    <row r="671" spans="1:10">
      <c r="A671" s="3">
        <f t="shared" si="32"/>
        <v>42231</v>
      </c>
      <c r="B671">
        <v>52</v>
      </c>
      <c r="C671">
        <v>84</v>
      </c>
      <c r="D671">
        <v>13</v>
      </c>
      <c r="E671">
        <v>11.5</v>
      </c>
    </row>
    <row r="672" spans="1:10">
      <c r="A672" s="3">
        <f t="shared" si="32"/>
        <v>42232</v>
      </c>
      <c r="B672">
        <v>109</v>
      </c>
      <c r="C672">
        <v>48</v>
      </c>
      <c r="D672">
        <v>14</v>
      </c>
      <c r="E672">
        <v>11.5</v>
      </c>
    </row>
    <row r="673" spans="1:5">
      <c r="A673" s="3">
        <f t="shared" si="32"/>
        <v>42233</v>
      </c>
      <c r="B673">
        <v>71</v>
      </c>
      <c r="C673">
        <v>62</v>
      </c>
      <c r="D673">
        <v>13</v>
      </c>
      <c r="E673">
        <v>10.75</v>
      </c>
    </row>
    <row r="674" spans="1:5">
      <c r="A674" s="3">
        <f t="shared" si="32"/>
        <v>42234</v>
      </c>
      <c r="B674">
        <v>54</v>
      </c>
      <c r="C674">
        <v>52</v>
      </c>
      <c r="D674">
        <v>10</v>
      </c>
      <c r="E674">
        <v>10</v>
      </c>
    </row>
    <row r="675" spans="1:5">
      <c r="A675" s="3">
        <f t="shared" si="32"/>
        <v>42235</v>
      </c>
      <c r="B675">
        <v>56</v>
      </c>
      <c r="C675">
        <v>65</v>
      </c>
      <c r="D675">
        <v>12</v>
      </c>
      <c r="E675">
        <v>10.75</v>
      </c>
    </row>
    <row r="676" spans="1:5">
      <c r="A676" s="3">
        <f t="shared" si="32"/>
        <v>42236</v>
      </c>
      <c r="B676">
        <v>59</v>
      </c>
      <c r="C676">
        <v>56</v>
      </c>
      <c r="D676">
        <v>9</v>
      </c>
      <c r="E676">
        <v>10</v>
      </c>
    </row>
    <row r="677" spans="1:5">
      <c r="A677" s="3">
        <f t="shared" si="32"/>
        <v>42237</v>
      </c>
      <c r="B677">
        <v>59</v>
      </c>
      <c r="C677">
        <v>102</v>
      </c>
      <c r="D677">
        <v>16</v>
      </c>
      <c r="E677">
        <v>13</v>
      </c>
    </row>
    <row r="678" spans="1:5">
      <c r="A678" s="3">
        <f t="shared" si="32"/>
        <v>42238</v>
      </c>
      <c r="B678">
        <v>49</v>
      </c>
      <c r="C678">
        <v>88</v>
      </c>
      <c r="D678">
        <v>12</v>
      </c>
      <c r="E678">
        <v>11.25</v>
      </c>
    </row>
    <row r="679" spans="1:5">
      <c r="A679" s="3">
        <f t="shared" si="32"/>
        <v>42239</v>
      </c>
      <c r="B679">
        <v>123</v>
      </c>
      <c r="C679">
        <v>47</v>
      </c>
      <c r="D679">
        <v>14</v>
      </c>
      <c r="E679">
        <v>11.75</v>
      </c>
    </row>
    <row r="680" spans="1:5">
      <c r="A680" s="3">
        <f t="shared" si="32"/>
        <v>42240</v>
      </c>
      <c r="B680">
        <v>68</v>
      </c>
      <c r="C680">
        <v>60</v>
      </c>
      <c r="D680">
        <v>12</v>
      </c>
      <c r="E680">
        <v>10.5</v>
      </c>
    </row>
    <row r="681" spans="1:5">
      <c r="A681" s="3">
        <f t="shared" si="32"/>
        <v>42241</v>
      </c>
      <c r="B681">
        <v>48</v>
      </c>
      <c r="C681">
        <v>50</v>
      </c>
      <c r="D681">
        <v>10</v>
      </c>
      <c r="E681">
        <v>9.75</v>
      </c>
    </row>
    <row r="682" spans="1:5">
      <c r="A682" s="3">
        <f t="shared" si="32"/>
        <v>42242</v>
      </c>
      <c r="B682">
        <v>52</v>
      </c>
      <c r="C682">
        <v>52</v>
      </c>
      <c r="D682">
        <v>10</v>
      </c>
      <c r="E682">
        <v>10.75</v>
      </c>
    </row>
    <row r="683" spans="1:5">
      <c r="A683" s="3">
        <f t="shared" si="32"/>
        <v>42243</v>
      </c>
      <c r="B683">
        <v>51</v>
      </c>
      <c r="C683">
        <v>56</v>
      </c>
      <c r="D683">
        <v>9</v>
      </c>
      <c r="E683">
        <v>10.25</v>
      </c>
    </row>
    <row r="684" spans="1:5">
      <c r="A684" s="3">
        <f t="shared" si="32"/>
        <v>42244</v>
      </c>
      <c r="B684">
        <v>68</v>
      </c>
      <c r="C684">
        <v>79</v>
      </c>
      <c r="D684">
        <v>12</v>
      </c>
      <c r="E684">
        <v>12.25</v>
      </c>
    </row>
    <row r="685" spans="1:5">
      <c r="A685" s="3">
        <f t="shared" si="32"/>
        <v>42245</v>
      </c>
      <c r="B685">
        <v>39</v>
      </c>
      <c r="C685">
        <v>55</v>
      </c>
      <c r="D685">
        <v>10</v>
      </c>
      <c r="E685">
        <v>11</v>
      </c>
    </row>
    <row r="686" spans="1:5">
      <c r="A686" s="3">
        <f t="shared" si="32"/>
        <v>42246</v>
      </c>
      <c r="B686">
        <v>77</v>
      </c>
      <c r="C686">
        <v>26</v>
      </c>
      <c r="D686">
        <v>10</v>
      </c>
      <c r="E686">
        <v>11</v>
      </c>
    </row>
    <row r="687" spans="1:5">
      <c r="A687" s="3">
        <f t="shared" si="32"/>
        <v>42247</v>
      </c>
      <c r="B687">
        <v>49</v>
      </c>
      <c r="C687">
        <v>42</v>
      </c>
      <c r="D687">
        <v>12</v>
      </c>
      <c r="E687">
        <v>10.5</v>
      </c>
    </row>
    <row r="688" spans="1:5">
      <c r="A688" s="3">
        <f t="shared" si="32"/>
        <v>42248</v>
      </c>
      <c r="B688">
        <v>50</v>
      </c>
      <c r="C688">
        <v>48</v>
      </c>
      <c r="D688">
        <v>12</v>
      </c>
      <c r="E688">
        <v>10.5</v>
      </c>
    </row>
    <row r="689" spans="1:10">
      <c r="A689" s="3">
        <f t="shared" si="32"/>
        <v>42249</v>
      </c>
      <c r="B689">
        <v>51</v>
      </c>
      <c r="C689">
        <v>63</v>
      </c>
      <c r="D689">
        <v>11</v>
      </c>
      <c r="E689">
        <v>10.75</v>
      </c>
    </row>
    <row r="690" spans="1:10">
      <c r="A690" s="3">
        <f t="shared" si="32"/>
        <v>42250</v>
      </c>
      <c r="B690">
        <v>46</v>
      </c>
      <c r="C690">
        <v>61</v>
      </c>
      <c r="D690">
        <v>11</v>
      </c>
      <c r="E690">
        <v>10</v>
      </c>
      <c r="G690">
        <f>SUM(B670:B690)</f>
        <v>1284</v>
      </c>
      <c r="H690">
        <f t="shared" ref="H690:J690" si="35">SUM(C670:C690)</f>
        <v>1288</v>
      </c>
      <c r="I690">
        <f t="shared" si="35"/>
        <v>245</v>
      </c>
      <c r="J690">
        <f t="shared" si="35"/>
        <v>229.75</v>
      </c>
    </row>
    <row r="691" spans="1:10">
      <c r="A691" s="2">
        <f t="shared" si="32"/>
        <v>42251</v>
      </c>
      <c r="B691">
        <v>57</v>
      </c>
      <c r="C691">
        <v>137</v>
      </c>
      <c r="D691">
        <v>16</v>
      </c>
      <c r="E691">
        <v>13</v>
      </c>
    </row>
    <row r="692" spans="1:10">
      <c r="A692" s="3">
        <f t="shared" si="32"/>
        <v>42252</v>
      </c>
      <c r="B692">
        <v>49</v>
      </c>
      <c r="C692">
        <v>150</v>
      </c>
      <c r="D692">
        <v>17</v>
      </c>
      <c r="E692">
        <v>12.25</v>
      </c>
    </row>
    <row r="693" spans="1:10">
      <c r="A693" s="3">
        <f t="shared" si="32"/>
        <v>42253</v>
      </c>
      <c r="B693">
        <v>105</v>
      </c>
      <c r="C693">
        <v>60</v>
      </c>
      <c r="D693">
        <v>12</v>
      </c>
      <c r="E693">
        <v>11.25</v>
      </c>
    </row>
    <row r="694" spans="1:10">
      <c r="A694" s="3">
        <f t="shared" si="32"/>
        <v>42254</v>
      </c>
      <c r="B694">
        <v>159</v>
      </c>
      <c r="C694">
        <v>17</v>
      </c>
      <c r="D694">
        <v>16</v>
      </c>
      <c r="E694">
        <v>11.5</v>
      </c>
    </row>
    <row r="695" spans="1:10">
      <c r="A695" s="3">
        <f t="shared" si="32"/>
        <v>42255</v>
      </c>
      <c r="B695">
        <v>84</v>
      </c>
      <c r="C695">
        <v>60</v>
      </c>
      <c r="D695">
        <v>12</v>
      </c>
      <c r="E695">
        <v>10.25</v>
      </c>
    </row>
    <row r="696" spans="1:10">
      <c r="A696" s="3">
        <f t="shared" si="32"/>
        <v>42256</v>
      </c>
      <c r="B696">
        <v>69</v>
      </c>
      <c r="C696">
        <v>67</v>
      </c>
      <c r="D696">
        <v>12</v>
      </c>
      <c r="E696">
        <v>10.5</v>
      </c>
    </row>
    <row r="697" spans="1:10">
      <c r="A697" s="3">
        <f t="shared" si="32"/>
        <v>42257</v>
      </c>
      <c r="B697">
        <v>56</v>
      </c>
      <c r="C697">
        <v>65</v>
      </c>
      <c r="D697">
        <v>11</v>
      </c>
      <c r="E697">
        <v>9.75</v>
      </c>
    </row>
    <row r="698" spans="1:10">
      <c r="A698" s="3">
        <f t="shared" si="32"/>
        <v>42258</v>
      </c>
      <c r="B698">
        <v>65</v>
      </c>
      <c r="C698">
        <v>89</v>
      </c>
      <c r="D698">
        <v>15</v>
      </c>
      <c r="E698">
        <v>12.5</v>
      </c>
    </row>
    <row r="699" spans="1:10">
      <c r="A699" s="3">
        <f t="shared" si="32"/>
        <v>42259</v>
      </c>
      <c r="B699">
        <v>82</v>
      </c>
      <c r="C699">
        <v>81</v>
      </c>
      <c r="D699">
        <v>13</v>
      </c>
      <c r="E699">
        <v>11.25</v>
      </c>
    </row>
    <row r="700" spans="1:10">
      <c r="A700" s="3">
        <f t="shared" si="32"/>
        <v>42260</v>
      </c>
      <c r="B700">
        <v>117</v>
      </c>
      <c r="C700">
        <v>31</v>
      </c>
      <c r="D700">
        <v>13</v>
      </c>
      <c r="E700">
        <v>11.25</v>
      </c>
    </row>
    <row r="701" spans="1:10">
      <c r="A701" s="3">
        <f t="shared" si="32"/>
        <v>42261</v>
      </c>
      <c r="B701">
        <v>0</v>
      </c>
      <c r="C701">
        <v>0</v>
      </c>
      <c r="D701">
        <v>0</v>
      </c>
      <c r="E701">
        <v>9</v>
      </c>
    </row>
    <row r="702" spans="1:10">
      <c r="A702" s="3">
        <f t="shared" si="32"/>
        <v>42262</v>
      </c>
      <c r="B702">
        <v>0</v>
      </c>
      <c r="C702">
        <v>0</v>
      </c>
      <c r="D702">
        <v>0</v>
      </c>
      <c r="E702">
        <v>7</v>
      </c>
    </row>
    <row r="703" spans="1:10">
      <c r="A703" s="3">
        <f t="shared" si="32"/>
        <v>42263</v>
      </c>
      <c r="B703">
        <v>0</v>
      </c>
      <c r="C703">
        <v>0</v>
      </c>
      <c r="D703">
        <v>0</v>
      </c>
      <c r="E703">
        <v>4.75</v>
      </c>
    </row>
    <row r="704" spans="1:10">
      <c r="A704" s="3">
        <f t="shared" si="32"/>
        <v>42264</v>
      </c>
      <c r="B704">
        <v>0</v>
      </c>
      <c r="C704">
        <v>0</v>
      </c>
      <c r="D704">
        <v>0</v>
      </c>
      <c r="E704">
        <v>2.25</v>
      </c>
    </row>
    <row r="705" spans="1:10">
      <c r="A705" s="3">
        <f t="shared" si="32"/>
        <v>42265</v>
      </c>
      <c r="B705">
        <v>0</v>
      </c>
      <c r="C705">
        <v>0</v>
      </c>
      <c r="D705">
        <v>0</v>
      </c>
      <c r="E705">
        <v>6.25</v>
      </c>
    </row>
    <row r="706" spans="1:10">
      <c r="A706" s="3">
        <f t="shared" si="32"/>
        <v>42266</v>
      </c>
      <c r="B706">
        <v>0</v>
      </c>
      <c r="C706">
        <v>0</v>
      </c>
      <c r="D706">
        <v>0</v>
      </c>
      <c r="E706">
        <v>11</v>
      </c>
    </row>
    <row r="707" spans="1:10">
      <c r="A707" s="3">
        <f t="shared" ref="A707:A770" si="36">A706+1</f>
        <v>42267</v>
      </c>
      <c r="B707">
        <v>0</v>
      </c>
      <c r="C707">
        <v>0</v>
      </c>
      <c r="D707">
        <v>0</v>
      </c>
      <c r="E707">
        <v>11</v>
      </c>
    </row>
    <row r="708" spans="1:10">
      <c r="A708" s="3">
        <f t="shared" si="36"/>
        <v>42268</v>
      </c>
      <c r="B708">
        <v>0</v>
      </c>
      <c r="C708">
        <v>0</v>
      </c>
      <c r="D708">
        <v>0</v>
      </c>
      <c r="E708">
        <v>13.75</v>
      </c>
    </row>
    <row r="709" spans="1:10">
      <c r="A709" s="3">
        <f t="shared" si="36"/>
        <v>42269</v>
      </c>
      <c r="B709">
        <v>0</v>
      </c>
      <c r="C709">
        <v>0</v>
      </c>
      <c r="D709">
        <v>0</v>
      </c>
      <c r="E709">
        <v>4.5</v>
      </c>
    </row>
    <row r="710" spans="1:10">
      <c r="A710" s="3">
        <f t="shared" si="36"/>
        <v>42270</v>
      </c>
      <c r="B710">
        <v>0</v>
      </c>
      <c r="C710">
        <v>0</v>
      </c>
      <c r="D710">
        <v>0</v>
      </c>
      <c r="E710">
        <v>7.25</v>
      </c>
    </row>
    <row r="711" spans="1:10">
      <c r="A711" s="3">
        <f t="shared" si="36"/>
        <v>42271</v>
      </c>
      <c r="B711">
        <v>0</v>
      </c>
      <c r="C711">
        <v>0</v>
      </c>
      <c r="D711">
        <v>0</v>
      </c>
      <c r="E711">
        <v>5.25</v>
      </c>
    </row>
    <row r="712" spans="1:10">
      <c r="A712" s="3">
        <f t="shared" si="36"/>
        <v>42272</v>
      </c>
      <c r="B712">
        <v>0</v>
      </c>
      <c r="C712">
        <v>0</v>
      </c>
      <c r="D712">
        <v>0</v>
      </c>
      <c r="E712">
        <v>6.5</v>
      </c>
    </row>
    <row r="713" spans="1:10">
      <c r="A713" s="3">
        <f t="shared" si="36"/>
        <v>42273</v>
      </c>
      <c r="B713">
        <v>0</v>
      </c>
      <c r="C713">
        <v>0</v>
      </c>
      <c r="D713">
        <v>0</v>
      </c>
      <c r="E713">
        <v>11</v>
      </c>
    </row>
    <row r="714" spans="1:10">
      <c r="A714" s="3">
        <f t="shared" si="36"/>
        <v>42274</v>
      </c>
      <c r="B714">
        <v>0</v>
      </c>
      <c r="C714">
        <v>0</v>
      </c>
      <c r="D714">
        <v>0</v>
      </c>
      <c r="E714">
        <v>11</v>
      </c>
    </row>
    <row r="715" spans="1:10">
      <c r="A715" s="3">
        <f t="shared" si="36"/>
        <v>42275</v>
      </c>
      <c r="B715">
        <v>0</v>
      </c>
      <c r="C715">
        <v>0</v>
      </c>
      <c r="D715">
        <v>0</v>
      </c>
      <c r="E715">
        <v>7.75</v>
      </c>
    </row>
    <row r="716" spans="1:10">
      <c r="A716" s="3">
        <f t="shared" si="36"/>
        <v>42276</v>
      </c>
      <c r="B716">
        <v>0</v>
      </c>
      <c r="C716">
        <v>0</v>
      </c>
      <c r="D716">
        <v>0</v>
      </c>
      <c r="E716">
        <v>8.75</v>
      </c>
    </row>
    <row r="717" spans="1:10">
      <c r="A717" s="3">
        <f t="shared" si="36"/>
        <v>42277</v>
      </c>
      <c r="B717">
        <v>4</v>
      </c>
      <c r="C717">
        <v>33</v>
      </c>
      <c r="D717">
        <v>8</v>
      </c>
      <c r="E717">
        <v>10.5</v>
      </c>
    </row>
    <row r="718" spans="1:10">
      <c r="A718" s="3">
        <f t="shared" si="36"/>
        <v>42278</v>
      </c>
      <c r="B718">
        <v>36</v>
      </c>
      <c r="C718">
        <v>46</v>
      </c>
      <c r="D718">
        <v>10</v>
      </c>
      <c r="E718">
        <v>9.5</v>
      </c>
      <c r="G718">
        <f>SUM(B691:B718)</f>
        <v>883</v>
      </c>
      <c r="H718">
        <f t="shared" ref="H718:J718" si="37">SUM(C691:C718)</f>
        <v>836</v>
      </c>
      <c r="I718">
        <f t="shared" si="37"/>
        <v>155</v>
      </c>
      <c r="J718">
        <f t="shared" si="37"/>
        <v>260.5</v>
      </c>
    </row>
    <row r="719" spans="1:10">
      <c r="A719" s="2">
        <f t="shared" si="36"/>
        <v>42279</v>
      </c>
      <c r="B719">
        <v>34</v>
      </c>
      <c r="C719">
        <v>49</v>
      </c>
      <c r="D719">
        <v>10</v>
      </c>
      <c r="E719">
        <v>11.5</v>
      </c>
    </row>
    <row r="720" spans="1:10">
      <c r="A720" s="3">
        <f t="shared" si="36"/>
        <v>42280</v>
      </c>
      <c r="B720">
        <v>24</v>
      </c>
      <c r="C720">
        <v>45</v>
      </c>
      <c r="D720">
        <v>11</v>
      </c>
      <c r="E720">
        <v>11</v>
      </c>
    </row>
    <row r="721" spans="1:5">
      <c r="A721" s="3">
        <f t="shared" si="36"/>
        <v>42281</v>
      </c>
      <c r="B721">
        <v>57</v>
      </c>
      <c r="C721">
        <v>36</v>
      </c>
      <c r="D721">
        <v>11</v>
      </c>
      <c r="E721">
        <v>11</v>
      </c>
    </row>
    <row r="722" spans="1:5">
      <c r="A722" s="3">
        <f t="shared" si="36"/>
        <v>42282</v>
      </c>
      <c r="B722">
        <v>57</v>
      </c>
      <c r="C722">
        <v>37</v>
      </c>
      <c r="D722">
        <v>10</v>
      </c>
      <c r="E722">
        <v>10.75</v>
      </c>
    </row>
    <row r="723" spans="1:5">
      <c r="A723" s="3">
        <f t="shared" si="36"/>
        <v>42283</v>
      </c>
      <c r="B723">
        <v>33</v>
      </c>
      <c r="C723">
        <v>34</v>
      </c>
      <c r="D723">
        <v>8</v>
      </c>
      <c r="E723">
        <v>9.25</v>
      </c>
    </row>
    <row r="724" spans="1:5">
      <c r="A724" s="3">
        <f t="shared" si="36"/>
        <v>42284</v>
      </c>
      <c r="B724">
        <v>34</v>
      </c>
      <c r="C724">
        <v>38</v>
      </c>
      <c r="D724">
        <v>10</v>
      </c>
      <c r="E724">
        <v>10.25</v>
      </c>
    </row>
    <row r="725" spans="1:5">
      <c r="A725" s="3">
        <f t="shared" si="36"/>
        <v>42285</v>
      </c>
      <c r="B725">
        <v>27</v>
      </c>
      <c r="C725">
        <v>27</v>
      </c>
      <c r="D725">
        <v>8</v>
      </c>
      <c r="E725">
        <v>9.25</v>
      </c>
    </row>
    <row r="726" spans="1:5">
      <c r="A726" s="3">
        <f t="shared" si="36"/>
        <v>42286</v>
      </c>
      <c r="B726">
        <v>40</v>
      </c>
      <c r="C726">
        <v>60</v>
      </c>
      <c r="D726">
        <v>11</v>
      </c>
      <c r="E726">
        <v>12</v>
      </c>
    </row>
    <row r="727" spans="1:5">
      <c r="A727" s="3">
        <f t="shared" si="36"/>
        <v>42287</v>
      </c>
      <c r="B727">
        <v>28</v>
      </c>
      <c r="C727">
        <v>46</v>
      </c>
      <c r="D727">
        <v>10</v>
      </c>
      <c r="E727">
        <v>11</v>
      </c>
    </row>
    <row r="728" spans="1:5">
      <c r="A728" s="3">
        <f t="shared" si="36"/>
        <v>42288</v>
      </c>
      <c r="B728">
        <v>71</v>
      </c>
      <c r="C728">
        <v>31</v>
      </c>
      <c r="D728">
        <v>11</v>
      </c>
      <c r="E728">
        <v>11</v>
      </c>
    </row>
    <row r="729" spans="1:5">
      <c r="A729" s="3">
        <f t="shared" si="36"/>
        <v>42289</v>
      </c>
      <c r="B729">
        <v>40</v>
      </c>
      <c r="C729">
        <v>31</v>
      </c>
      <c r="D729">
        <v>9</v>
      </c>
      <c r="E729">
        <v>10.25</v>
      </c>
    </row>
    <row r="730" spans="1:5">
      <c r="A730" s="3">
        <f t="shared" si="36"/>
        <v>42290</v>
      </c>
      <c r="B730">
        <v>35</v>
      </c>
      <c r="C730">
        <v>33</v>
      </c>
      <c r="D730">
        <v>8</v>
      </c>
      <c r="E730">
        <v>9.25</v>
      </c>
    </row>
    <row r="731" spans="1:5">
      <c r="A731" s="3">
        <f t="shared" si="36"/>
        <v>42291</v>
      </c>
      <c r="B731">
        <v>39</v>
      </c>
      <c r="C731">
        <v>42</v>
      </c>
      <c r="D731">
        <v>10</v>
      </c>
      <c r="E731">
        <v>10.25</v>
      </c>
    </row>
    <row r="732" spans="1:5">
      <c r="A732" s="3">
        <f t="shared" si="36"/>
        <v>42292</v>
      </c>
      <c r="B732">
        <v>37</v>
      </c>
      <c r="C732">
        <v>45</v>
      </c>
      <c r="D732">
        <v>11</v>
      </c>
      <c r="E732">
        <v>10.5</v>
      </c>
    </row>
    <row r="733" spans="1:5">
      <c r="A733" s="3">
        <f t="shared" si="36"/>
        <v>42293</v>
      </c>
      <c r="B733">
        <v>38</v>
      </c>
      <c r="C733">
        <v>59</v>
      </c>
      <c r="D733">
        <v>10</v>
      </c>
      <c r="E733">
        <v>12</v>
      </c>
    </row>
    <row r="734" spans="1:5">
      <c r="A734" s="3">
        <f t="shared" si="36"/>
        <v>42294</v>
      </c>
      <c r="B734">
        <v>44</v>
      </c>
      <c r="C734">
        <v>46</v>
      </c>
      <c r="D734">
        <v>11</v>
      </c>
      <c r="E734">
        <v>11.25</v>
      </c>
    </row>
    <row r="735" spans="1:5">
      <c r="A735" s="3">
        <f t="shared" si="36"/>
        <v>42295</v>
      </c>
      <c r="B735">
        <v>48</v>
      </c>
      <c r="C735">
        <v>26</v>
      </c>
      <c r="D735">
        <v>11</v>
      </c>
      <c r="E735">
        <v>11</v>
      </c>
    </row>
    <row r="736" spans="1:5">
      <c r="A736" s="3">
        <f t="shared" si="36"/>
        <v>42296</v>
      </c>
      <c r="B736">
        <v>45</v>
      </c>
      <c r="C736">
        <v>42</v>
      </c>
      <c r="D736">
        <v>10</v>
      </c>
      <c r="E736">
        <v>10.5</v>
      </c>
    </row>
    <row r="737" spans="1:10">
      <c r="A737" s="3">
        <f t="shared" si="36"/>
        <v>42297</v>
      </c>
      <c r="B737">
        <v>40</v>
      </c>
      <c r="C737">
        <v>36</v>
      </c>
      <c r="D737">
        <v>9</v>
      </c>
      <c r="E737">
        <v>11.5</v>
      </c>
    </row>
    <row r="738" spans="1:10">
      <c r="A738" s="3">
        <f t="shared" si="36"/>
        <v>42298</v>
      </c>
      <c r="B738">
        <v>48</v>
      </c>
      <c r="C738">
        <v>50</v>
      </c>
      <c r="D738">
        <v>10</v>
      </c>
      <c r="E738">
        <v>10.5</v>
      </c>
    </row>
    <row r="739" spans="1:10">
      <c r="A739" s="3">
        <f t="shared" si="36"/>
        <v>42299</v>
      </c>
      <c r="B739">
        <v>34</v>
      </c>
      <c r="C739">
        <v>40</v>
      </c>
      <c r="D739">
        <v>8</v>
      </c>
      <c r="E739">
        <v>9.25</v>
      </c>
    </row>
    <row r="740" spans="1:10">
      <c r="A740" s="3">
        <f t="shared" si="36"/>
        <v>42300</v>
      </c>
      <c r="B740">
        <v>45</v>
      </c>
      <c r="C740">
        <v>69</v>
      </c>
      <c r="D740">
        <v>12</v>
      </c>
      <c r="E740">
        <v>11.75</v>
      </c>
    </row>
    <row r="741" spans="1:10">
      <c r="A741" s="3">
        <f t="shared" si="36"/>
        <v>42301</v>
      </c>
      <c r="B741">
        <v>46</v>
      </c>
      <c r="C741">
        <v>51</v>
      </c>
      <c r="D741">
        <v>11</v>
      </c>
      <c r="E741">
        <v>11.5</v>
      </c>
    </row>
    <row r="742" spans="1:10">
      <c r="A742" s="3">
        <f t="shared" si="36"/>
        <v>42302</v>
      </c>
      <c r="B742">
        <v>63</v>
      </c>
      <c r="C742">
        <v>29</v>
      </c>
      <c r="D742">
        <v>13</v>
      </c>
      <c r="E742">
        <v>11.5</v>
      </c>
    </row>
    <row r="743" spans="1:10">
      <c r="A743" s="3">
        <f t="shared" si="36"/>
        <v>42303</v>
      </c>
      <c r="B743">
        <v>34</v>
      </c>
      <c r="C743">
        <v>30</v>
      </c>
      <c r="D743">
        <v>10</v>
      </c>
      <c r="E743">
        <v>10.75</v>
      </c>
    </row>
    <row r="744" spans="1:10">
      <c r="A744" s="3">
        <f t="shared" si="36"/>
        <v>42304</v>
      </c>
      <c r="B744">
        <v>49</v>
      </c>
      <c r="C744">
        <v>40</v>
      </c>
      <c r="D744">
        <v>11</v>
      </c>
      <c r="E744">
        <v>10.5</v>
      </c>
      <c r="G744">
        <f>SUM(B719:B744)</f>
        <v>1090</v>
      </c>
      <c r="H744">
        <f t="shared" ref="H744:J744" si="38">SUM(C719:C744)</f>
        <v>1072</v>
      </c>
      <c r="I744">
        <f t="shared" si="38"/>
        <v>264</v>
      </c>
      <c r="J744">
        <f t="shared" si="38"/>
        <v>279.25</v>
      </c>
    </row>
    <row r="745" spans="1:10">
      <c r="A745" s="2">
        <f t="shared" si="36"/>
        <v>42305</v>
      </c>
      <c r="B745">
        <v>47</v>
      </c>
      <c r="C745">
        <v>48</v>
      </c>
      <c r="D745">
        <v>10</v>
      </c>
      <c r="E745">
        <v>10.75</v>
      </c>
    </row>
    <row r="746" spans="1:10">
      <c r="A746" s="3">
        <f t="shared" si="36"/>
        <v>42306</v>
      </c>
      <c r="B746">
        <v>41</v>
      </c>
      <c r="C746">
        <v>48</v>
      </c>
      <c r="D746">
        <v>11</v>
      </c>
      <c r="E746">
        <v>9.75</v>
      </c>
    </row>
    <row r="747" spans="1:10">
      <c r="A747" s="3">
        <f t="shared" si="36"/>
        <v>42307</v>
      </c>
      <c r="B747">
        <v>49</v>
      </c>
      <c r="C747">
        <v>61</v>
      </c>
      <c r="D747">
        <v>12</v>
      </c>
      <c r="E747">
        <v>12.5</v>
      </c>
    </row>
    <row r="748" spans="1:10">
      <c r="A748" s="3">
        <f t="shared" si="36"/>
        <v>42308</v>
      </c>
      <c r="B748">
        <v>33</v>
      </c>
      <c r="C748">
        <v>25</v>
      </c>
      <c r="D748">
        <v>10</v>
      </c>
      <c r="E748">
        <v>11</v>
      </c>
    </row>
    <row r="749" spans="1:10">
      <c r="A749" s="3">
        <f t="shared" si="36"/>
        <v>42309</v>
      </c>
      <c r="B749">
        <v>33</v>
      </c>
      <c r="C749">
        <v>26</v>
      </c>
      <c r="D749">
        <v>9</v>
      </c>
      <c r="E749">
        <v>10</v>
      </c>
    </row>
    <row r="750" spans="1:10">
      <c r="A750" s="3">
        <f t="shared" si="36"/>
        <v>42310</v>
      </c>
      <c r="B750">
        <v>44</v>
      </c>
      <c r="C750">
        <v>39</v>
      </c>
      <c r="D750">
        <v>10</v>
      </c>
      <c r="E750">
        <v>10.25</v>
      </c>
    </row>
    <row r="751" spans="1:10">
      <c r="A751" s="3">
        <f t="shared" si="36"/>
        <v>42311</v>
      </c>
      <c r="B751">
        <v>41</v>
      </c>
      <c r="C751">
        <v>48</v>
      </c>
      <c r="D751">
        <v>11</v>
      </c>
      <c r="E751">
        <v>10</v>
      </c>
    </row>
    <row r="752" spans="1:10">
      <c r="A752" s="3">
        <f t="shared" si="36"/>
        <v>42312</v>
      </c>
      <c r="B752">
        <v>42</v>
      </c>
      <c r="C752">
        <v>43</v>
      </c>
      <c r="D752">
        <v>9</v>
      </c>
      <c r="E752">
        <v>10.25</v>
      </c>
    </row>
    <row r="753" spans="1:10">
      <c r="A753" s="3">
        <f t="shared" si="36"/>
        <v>42313</v>
      </c>
      <c r="B753">
        <v>39</v>
      </c>
      <c r="C753">
        <v>42</v>
      </c>
      <c r="D753">
        <v>8</v>
      </c>
      <c r="E753">
        <v>9.25</v>
      </c>
    </row>
    <row r="754" spans="1:10">
      <c r="A754" s="3">
        <f t="shared" si="36"/>
        <v>42314</v>
      </c>
      <c r="B754">
        <v>40</v>
      </c>
      <c r="C754">
        <v>49</v>
      </c>
      <c r="D754">
        <v>9</v>
      </c>
      <c r="E754">
        <v>10.5</v>
      </c>
    </row>
    <row r="755" spans="1:10">
      <c r="A755" s="3">
        <f t="shared" si="36"/>
        <v>42315</v>
      </c>
      <c r="B755">
        <v>29</v>
      </c>
      <c r="C755">
        <v>44</v>
      </c>
      <c r="D755">
        <v>9</v>
      </c>
      <c r="E755">
        <v>10</v>
      </c>
    </row>
    <row r="756" spans="1:10">
      <c r="A756" s="3">
        <f t="shared" si="36"/>
        <v>42316</v>
      </c>
      <c r="B756">
        <v>52</v>
      </c>
      <c r="C756">
        <v>29</v>
      </c>
      <c r="D756">
        <v>9</v>
      </c>
      <c r="E756">
        <v>10</v>
      </c>
    </row>
    <row r="757" spans="1:10">
      <c r="A757" s="3">
        <f t="shared" si="36"/>
        <v>42317</v>
      </c>
      <c r="B757">
        <v>36</v>
      </c>
      <c r="C757">
        <v>34</v>
      </c>
      <c r="D757">
        <v>9</v>
      </c>
      <c r="E757">
        <v>10.25</v>
      </c>
    </row>
    <row r="758" spans="1:10">
      <c r="A758" s="3">
        <f t="shared" si="36"/>
        <v>42318</v>
      </c>
      <c r="B758">
        <v>41</v>
      </c>
      <c r="C758">
        <v>39</v>
      </c>
      <c r="D758">
        <v>8</v>
      </c>
      <c r="E758">
        <v>9.25</v>
      </c>
    </row>
    <row r="759" spans="1:10">
      <c r="A759" s="3">
        <f t="shared" si="36"/>
        <v>42319</v>
      </c>
      <c r="B759">
        <v>61</v>
      </c>
      <c r="C759">
        <v>60</v>
      </c>
      <c r="D759">
        <v>11</v>
      </c>
      <c r="E759">
        <v>10.75</v>
      </c>
    </row>
    <row r="760" spans="1:10">
      <c r="A760" s="3">
        <f t="shared" si="36"/>
        <v>42320</v>
      </c>
      <c r="B760">
        <v>42</v>
      </c>
      <c r="C760">
        <v>45</v>
      </c>
      <c r="D760">
        <v>9</v>
      </c>
      <c r="E760">
        <v>9.75</v>
      </c>
    </row>
    <row r="761" spans="1:10">
      <c r="A761" s="3">
        <f t="shared" si="36"/>
        <v>42321</v>
      </c>
      <c r="B761">
        <v>22</v>
      </c>
      <c r="C761">
        <v>49</v>
      </c>
      <c r="D761">
        <v>8</v>
      </c>
      <c r="E761">
        <v>11</v>
      </c>
    </row>
    <row r="762" spans="1:10">
      <c r="A762" s="3">
        <f t="shared" si="36"/>
        <v>42322</v>
      </c>
      <c r="B762">
        <v>29</v>
      </c>
      <c r="C762">
        <v>51</v>
      </c>
      <c r="D762">
        <v>10</v>
      </c>
      <c r="E762">
        <v>10</v>
      </c>
    </row>
    <row r="763" spans="1:10">
      <c r="A763" s="3">
        <f t="shared" si="36"/>
        <v>42323</v>
      </c>
      <c r="B763">
        <v>66</v>
      </c>
      <c r="C763">
        <v>21</v>
      </c>
      <c r="D763">
        <v>11</v>
      </c>
      <c r="E763">
        <v>10</v>
      </c>
    </row>
    <row r="764" spans="1:10">
      <c r="A764" s="3">
        <f t="shared" si="36"/>
        <v>42324</v>
      </c>
      <c r="B764">
        <v>49</v>
      </c>
      <c r="C764">
        <v>48</v>
      </c>
      <c r="D764">
        <v>10</v>
      </c>
      <c r="E764">
        <v>10.5</v>
      </c>
    </row>
    <row r="765" spans="1:10">
      <c r="A765" s="3">
        <f t="shared" si="36"/>
        <v>42325</v>
      </c>
      <c r="B765">
        <v>33</v>
      </c>
      <c r="C765">
        <v>28</v>
      </c>
      <c r="D765">
        <v>8</v>
      </c>
      <c r="E765">
        <v>10.75</v>
      </c>
    </row>
    <row r="766" spans="1:10">
      <c r="A766" s="3">
        <f t="shared" si="36"/>
        <v>42326</v>
      </c>
      <c r="B766">
        <v>48</v>
      </c>
      <c r="C766">
        <v>51</v>
      </c>
      <c r="D766">
        <v>11</v>
      </c>
      <c r="E766">
        <v>10.5</v>
      </c>
      <c r="G766">
        <f>SUM(B745:B766)</f>
        <v>917</v>
      </c>
      <c r="H766">
        <f t="shared" ref="H766:J766" si="39">SUM(C745:C766)</f>
        <v>928</v>
      </c>
      <c r="I766">
        <f t="shared" si="39"/>
        <v>212</v>
      </c>
      <c r="J766">
        <f t="shared" si="39"/>
        <v>227</v>
      </c>
    </row>
    <row r="767" spans="1:10">
      <c r="A767" s="2">
        <f t="shared" si="36"/>
        <v>42327</v>
      </c>
      <c r="B767">
        <v>34</v>
      </c>
      <c r="C767">
        <v>37</v>
      </c>
      <c r="D767">
        <v>9</v>
      </c>
      <c r="E767">
        <v>10</v>
      </c>
    </row>
    <row r="768" spans="1:10">
      <c r="A768" s="3">
        <f t="shared" si="36"/>
        <v>42328</v>
      </c>
      <c r="B768">
        <v>55</v>
      </c>
      <c r="C768">
        <v>64</v>
      </c>
      <c r="D768">
        <v>12</v>
      </c>
      <c r="E768">
        <v>11.5</v>
      </c>
    </row>
    <row r="769" spans="1:5">
      <c r="A769" s="3">
        <f t="shared" si="36"/>
        <v>42329</v>
      </c>
      <c r="B769">
        <v>42</v>
      </c>
      <c r="C769">
        <v>62</v>
      </c>
      <c r="D769">
        <v>11</v>
      </c>
      <c r="E769">
        <v>10.5</v>
      </c>
    </row>
    <row r="770" spans="1:5">
      <c r="A770" s="3">
        <f t="shared" si="36"/>
        <v>42330</v>
      </c>
      <c r="B770">
        <v>62</v>
      </c>
      <c r="C770">
        <v>33</v>
      </c>
      <c r="D770">
        <v>10</v>
      </c>
      <c r="E770">
        <v>10.25</v>
      </c>
    </row>
    <row r="771" spans="1:5">
      <c r="A771" s="3">
        <f t="shared" ref="A771:A834" si="40">A770+1</f>
        <v>42331</v>
      </c>
      <c r="B771">
        <v>56</v>
      </c>
      <c r="C771">
        <v>54</v>
      </c>
      <c r="D771">
        <v>12</v>
      </c>
      <c r="E771">
        <v>10.75</v>
      </c>
    </row>
    <row r="772" spans="1:5">
      <c r="A772" s="3">
        <f t="shared" si="40"/>
        <v>42332</v>
      </c>
      <c r="B772">
        <v>29</v>
      </c>
      <c r="C772">
        <v>26</v>
      </c>
      <c r="D772">
        <v>7</v>
      </c>
      <c r="E772">
        <v>11.5</v>
      </c>
    </row>
    <row r="773" spans="1:5">
      <c r="A773" s="3">
        <f t="shared" si="40"/>
        <v>42333</v>
      </c>
      <c r="B773">
        <v>39</v>
      </c>
      <c r="C773">
        <v>58</v>
      </c>
      <c r="D773">
        <v>11</v>
      </c>
      <c r="E773">
        <v>10.75</v>
      </c>
    </row>
    <row r="774" spans="1:5">
      <c r="A774" s="3">
        <f t="shared" si="40"/>
        <v>42334</v>
      </c>
      <c r="B774">
        <v>14</v>
      </c>
      <c r="C774">
        <v>15</v>
      </c>
      <c r="D774">
        <v>3</v>
      </c>
      <c r="E774">
        <v>4</v>
      </c>
    </row>
    <row r="775" spans="1:5">
      <c r="A775" s="3">
        <f t="shared" si="40"/>
        <v>42335</v>
      </c>
      <c r="B775">
        <v>32</v>
      </c>
      <c r="C775">
        <v>59</v>
      </c>
      <c r="D775">
        <v>11</v>
      </c>
      <c r="E775">
        <v>11.5</v>
      </c>
    </row>
    <row r="776" spans="1:5">
      <c r="A776" s="3">
        <f t="shared" si="40"/>
        <v>42336</v>
      </c>
      <c r="B776">
        <v>54</v>
      </c>
      <c r="C776">
        <v>44</v>
      </c>
      <c r="D776">
        <v>9</v>
      </c>
      <c r="E776">
        <v>10</v>
      </c>
    </row>
    <row r="777" spans="1:5">
      <c r="A777" s="3">
        <f t="shared" si="40"/>
        <v>42337</v>
      </c>
      <c r="B777">
        <v>56</v>
      </c>
      <c r="C777">
        <v>21</v>
      </c>
      <c r="D777">
        <v>9</v>
      </c>
      <c r="E777">
        <v>10</v>
      </c>
    </row>
    <row r="778" spans="1:5">
      <c r="A778" s="3">
        <f t="shared" si="40"/>
        <v>42338</v>
      </c>
      <c r="B778">
        <v>46</v>
      </c>
      <c r="C778">
        <v>42</v>
      </c>
      <c r="D778">
        <v>12</v>
      </c>
      <c r="E778">
        <v>10.5</v>
      </c>
    </row>
    <row r="779" spans="1:5">
      <c r="A779" s="3">
        <f t="shared" si="40"/>
        <v>42339</v>
      </c>
      <c r="B779">
        <v>39</v>
      </c>
      <c r="C779">
        <v>32</v>
      </c>
      <c r="D779">
        <v>8</v>
      </c>
      <c r="E779">
        <v>9.25</v>
      </c>
    </row>
    <row r="780" spans="1:5">
      <c r="A780" s="3">
        <f t="shared" si="40"/>
        <v>42340</v>
      </c>
      <c r="B780">
        <v>34</v>
      </c>
      <c r="C780">
        <v>38</v>
      </c>
      <c r="D780">
        <v>10</v>
      </c>
      <c r="E780">
        <v>10.25</v>
      </c>
    </row>
    <row r="781" spans="1:5">
      <c r="A781" s="3">
        <f t="shared" si="40"/>
        <v>42341</v>
      </c>
      <c r="B781">
        <v>34</v>
      </c>
      <c r="C781">
        <v>34</v>
      </c>
      <c r="D781">
        <v>9</v>
      </c>
      <c r="E781">
        <v>9.5</v>
      </c>
    </row>
    <row r="782" spans="1:5">
      <c r="A782" s="3">
        <f t="shared" si="40"/>
        <v>42342</v>
      </c>
      <c r="B782">
        <v>37</v>
      </c>
      <c r="C782">
        <v>45</v>
      </c>
      <c r="D782">
        <v>10</v>
      </c>
      <c r="E782">
        <v>13</v>
      </c>
    </row>
    <row r="783" spans="1:5">
      <c r="A783" s="3">
        <f t="shared" si="40"/>
        <v>42343</v>
      </c>
      <c r="B783">
        <v>36</v>
      </c>
      <c r="C783">
        <v>42</v>
      </c>
      <c r="D783">
        <v>10</v>
      </c>
      <c r="E783">
        <v>10</v>
      </c>
    </row>
    <row r="784" spans="1:5">
      <c r="A784" s="3">
        <f t="shared" si="40"/>
        <v>42344</v>
      </c>
      <c r="B784">
        <v>35</v>
      </c>
      <c r="C784">
        <v>19</v>
      </c>
      <c r="D784">
        <v>9</v>
      </c>
      <c r="E784">
        <v>10</v>
      </c>
    </row>
    <row r="785" spans="1:10">
      <c r="A785" s="3">
        <f t="shared" si="40"/>
        <v>42345</v>
      </c>
      <c r="B785">
        <v>40</v>
      </c>
      <c r="C785">
        <v>48</v>
      </c>
      <c r="D785">
        <v>10</v>
      </c>
      <c r="E785">
        <v>10.25</v>
      </c>
    </row>
    <row r="786" spans="1:10">
      <c r="A786" s="3">
        <f t="shared" si="40"/>
        <v>42346</v>
      </c>
      <c r="B786">
        <v>34</v>
      </c>
      <c r="C786">
        <v>37</v>
      </c>
      <c r="D786">
        <v>8</v>
      </c>
      <c r="E786">
        <v>10.25</v>
      </c>
    </row>
    <row r="787" spans="1:10">
      <c r="A787" s="3">
        <f t="shared" si="40"/>
        <v>42347</v>
      </c>
      <c r="B787">
        <v>41</v>
      </c>
      <c r="C787">
        <v>38</v>
      </c>
      <c r="D787">
        <v>10</v>
      </c>
      <c r="E787">
        <v>10.25</v>
      </c>
    </row>
    <row r="788" spans="1:10">
      <c r="A788" s="3">
        <f t="shared" si="40"/>
        <v>42348</v>
      </c>
      <c r="B788">
        <v>27</v>
      </c>
      <c r="C788">
        <v>29</v>
      </c>
      <c r="D788">
        <v>8</v>
      </c>
      <c r="E788">
        <v>9.75</v>
      </c>
    </row>
    <row r="789" spans="1:10">
      <c r="A789" s="3">
        <f t="shared" si="40"/>
        <v>42349</v>
      </c>
      <c r="B789">
        <v>50</v>
      </c>
      <c r="C789">
        <v>62</v>
      </c>
      <c r="D789">
        <v>12</v>
      </c>
      <c r="E789">
        <v>12</v>
      </c>
    </row>
    <row r="790" spans="1:10">
      <c r="A790" s="3">
        <f t="shared" si="40"/>
        <v>42350</v>
      </c>
      <c r="B790">
        <v>43</v>
      </c>
      <c r="C790">
        <v>42</v>
      </c>
      <c r="D790">
        <v>9</v>
      </c>
      <c r="E790">
        <v>10</v>
      </c>
    </row>
    <row r="791" spans="1:10">
      <c r="A791" s="3">
        <f t="shared" si="40"/>
        <v>42351</v>
      </c>
      <c r="B791">
        <v>32</v>
      </c>
      <c r="C791">
        <v>25</v>
      </c>
      <c r="D791">
        <v>9</v>
      </c>
      <c r="E791">
        <v>10</v>
      </c>
      <c r="G791">
        <f>SUM(B767:B791)</f>
        <v>1001</v>
      </c>
      <c r="H791">
        <f t="shared" ref="H791:J791" si="41">SUM(C767:C791)</f>
        <v>1006</v>
      </c>
      <c r="I791">
        <f t="shared" si="41"/>
        <v>238</v>
      </c>
      <c r="J791">
        <f t="shared" si="41"/>
        <v>255.75</v>
      </c>
    </row>
    <row r="792" spans="1:10">
      <c r="A792" s="2">
        <f t="shared" si="40"/>
        <v>42352</v>
      </c>
      <c r="B792">
        <v>52</v>
      </c>
      <c r="C792">
        <v>44</v>
      </c>
      <c r="D792">
        <v>10</v>
      </c>
      <c r="E792">
        <v>12</v>
      </c>
    </row>
    <row r="793" spans="1:10">
      <c r="A793" s="3">
        <f t="shared" si="40"/>
        <v>42353</v>
      </c>
      <c r="B793">
        <v>44</v>
      </c>
      <c r="C793">
        <v>45</v>
      </c>
      <c r="D793">
        <v>8</v>
      </c>
      <c r="E793">
        <v>9.25</v>
      </c>
    </row>
    <row r="794" spans="1:10">
      <c r="A794" s="3">
        <f t="shared" si="40"/>
        <v>42354</v>
      </c>
      <c r="B794">
        <v>55</v>
      </c>
      <c r="C794">
        <v>50</v>
      </c>
      <c r="D794">
        <v>11</v>
      </c>
      <c r="E794">
        <v>10.75</v>
      </c>
    </row>
    <row r="795" spans="1:10">
      <c r="A795" s="3">
        <f t="shared" si="40"/>
        <v>42355</v>
      </c>
      <c r="B795">
        <v>35</v>
      </c>
      <c r="C795">
        <v>35</v>
      </c>
      <c r="D795">
        <v>9</v>
      </c>
      <c r="E795">
        <v>9.25</v>
      </c>
    </row>
    <row r="796" spans="1:10">
      <c r="A796" s="3">
        <f t="shared" si="40"/>
        <v>42356</v>
      </c>
      <c r="B796">
        <v>48</v>
      </c>
      <c r="C796">
        <v>56</v>
      </c>
      <c r="D796">
        <v>10</v>
      </c>
      <c r="E796">
        <v>10.75</v>
      </c>
    </row>
    <row r="797" spans="1:10">
      <c r="A797" s="3">
        <f t="shared" si="40"/>
        <v>42357</v>
      </c>
      <c r="B797">
        <v>32</v>
      </c>
      <c r="C797">
        <v>35</v>
      </c>
      <c r="D797">
        <v>9</v>
      </c>
      <c r="E797">
        <v>10</v>
      </c>
    </row>
    <row r="798" spans="1:10">
      <c r="A798" s="3">
        <f t="shared" si="40"/>
        <v>42358</v>
      </c>
      <c r="B798">
        <v>35</v>
      </c>
      <c r="C798">
        <v>19</v>
      </c>
      <c r="D798">
        <v>9</v>
      </c>
      <c r="E798">
        <v>10</v>
      </c>
    </row>
    <row r="799" spans="1:10">
      <c r="A799" s="3">
        <f t="shared" si="40"/>
        <v>42359</v>
      </c>
      <c r="B799">
        <v>41</v>
      </c>
      <c r="C799">
        <v>46</v>
      </c>
      <c r="D799">
        <v>9</v>
      </c>
      <c r="E799">
        <v>10.75</v>
      </c>
    </row>
    <row r="800" spans="1:10">
      <c r="A800" s="3">
        <f t="shared" si="40"/>
        <v>42360</v>
      </c>
      <c r="B800">
        <v>41</v>
      </c>
      <c r="C800">
        <v>36</v>
      </c>
      <c r="D800">
        <v>11</v>
      </c>
      <c r="E800">
        <v>10</v>
      </c>
    </row>
    <row r="801" spans="1:10">
      <c r="A801" s="3">
        <f t="shared" si="40"/>
        <v>42361</v>
      </c>
      <c r="B801">
        <v>38</v>
      </c>
      <c r="C801">
        <v>39</v>
      </c>
      <c r="D801">
        <v>9</v>
      </c>
      <c r="E801">
        <v>10.25</v>
      </c>
    </row>
    <row r="802" spans="1:10">
      <c r="A802" s="3">
        <f t="shared" si="40"/>
        <v>42362</v>
      </c>
      <c r="B802">
        <v>23</v>
      </c>
      <c r="C802">
        <v>27</v>
      </c>
      <c r="D802">
        <v>8</v>
      </c>
      <c r="E802">
        <v>9.25</v>
      </c>
    </row>
    <row r="803" spans="1:10">
      <c r="A803" s="3">
        <f t="shared" si="40"/>
        <v>42363</v>
      </c>
      <c r="B803">
        <v>5</v>
      </c>
      <c r="C803">
        <v>4</v>
      </c>
      <c r="D803">
        <v>2</v>
      </c>
      <c r="E803">
        <v>8</v>
      </c>
    </row>
    <row r="804" spans="1:10">
      <c r="A804" s="3">
        <f t="shared" si="40"/>
        <v>42364</v>
      </c>
      <c r="B804">
        <v>27</v>
      </c>
      <c r="C804">
        <v>38</v>
      </c>
      <c r="D804">
        <v>9</v>
      </c>
      <c r="E804">
        <v>10</v>
      </c>
    </row>
    <row r="805" spans="1:10">
      <c r="A805" s="3">
        <f t="shared" si="40"/>
        <v>42365</v>
      </c>
      <c r="B805">
        <v>25</v>
      </c>
      <c r="C805">
        <v>21</v>
      </c>
      <c r="D805">
        <v>9</v>
      </c>
      <c r="E805">
        <v>10</v>
      </c>
    </row>
    <row r="806" spans="1:10">
      <c r="A806" s="3">
        <f t="shared" si="40"/>
        <v>42366</v>
      </c>
      <c r="B806">
        <v>32</v>
      </c>
      <c r="C806">
        <v>36</v>
      </c>
      <c r="D806">
        <v>12</v>
      </c>
      <c r="E806">
        <v>10.25</v>
      </c>
    </row>
    <row r="807" spans="1:10">
      <c r="A807" s="3">
        <f t="shared" si="40"/>
        <v>42367</v>
      </c>
      <c r="B807">
        <v>39</v>
      </c>
      <c r="C807">
        <v>34</v>
      </c>
      <c r="D807">
        <v>8</v>
      </c>
      <c r="E807">
        <v>9.25</v>
      </c>
    </row>
    <row r="808" spans="1:10">
      <c r="A808" s="3">
        <f t="shared" si="40"/>
        <v>42368</v>
      </c>
      <c r="B808">
        <v>51</v>
      </c>
      <c r="C808">
        <v>62</v>
      </c>
      <c r="D808">
        <v>11</v>
      </c>
      <c r="E808">
        <v>10.75</v>
      </c>
    </row>
    <row r="809" spans="1:10">
      <c r="A809" s="3">
        <f t="shared" si="40"/>
        <v>42369</v>
      </c>
      <c r="B809">
        <v>43</v>
      </c>
      <c r="C809">
        <v>75</v>
      </c>
      <c r="D809">
        <v>11</v>
      </c>
      <c r="E809">
        <v>10</v>
      </c>
    </row>
    <row r="810" spans="1:10">
      <c r="A810" s="3">
        <f t="shared" si="40"/>
        <v>42370</v>
      </c>
      <c r="B810">
        <v>26</v>
      </c>
      <c r="C810">
        <v>17</v>
      </c>
      <c r="D810">
        <v>5</v>
      </c>
      <c r="E810">
        <v>4.75</v>
      </c>
      <c r="G810">
        <f>SUM(B445:B809)</f>
        <v>17123</v>
      </c>
      <c r="H810">
        <f>SUM(C445:C809)</f>
        <v>17218</v>
      </c>
      <c r="I810">
        <f>SUM(D445:D809)</f>
        <v>3654</v>
      </c>
      <c r="J810">
        <f>SUM(E445:E809)</f>
        <v>3794.6000000000004</v>
      </c>
    </row>
    <row r="811" spans="1:10">
      <c r="A811" s="3">
        <f t="shared" si="40"/>
        <v>42371</v>
      </c>
      <c r="B811">
        <v>64</v>
      </c>
      <c r="C811">
        <v>45</v>
      </c>
      <c r="D811">
        <v>11</v>
      </c>
      <c r="E811">
        <v>10.25</v>
      </c>
    </row>
    <row r="812" spans="1:10">
      <c r="A812" s="3">
        <f t="shared" si="40"/>
        <v>42372</v>
      </c>
      <c r="B812">
        <v>43</v>
      </c>
      <c r="C812">
        <v>17</v>
      </c>
      <c r="D812">
        <v>10</v>
      </c>
      <c r="E812">
        <v>10.75</v>
      </c>
    </row>
    <row r="813" spans="1:10">
      <c r="A813" s="3">
        <f t="shared" si="40"/>
        <v>42373</v>
      </c>
      <c r="B813">
        <v>37</v>
      </c>
      <c r="C813">
        <v>37</v>
      </c>
      <c r="D813">
        <v>10</v>
      </c>
      <c r="E813">
        <v>10.25</v>
      </c>
    </row>
    <row r="814" spans="1:10">
      <c r="A814" s="3">
        <f t="shared" si="40"/>
        <v>42374</v>
      </c>
      <c r="B814">
        <v>36</v>
      </c>
      <c r="C814">
        <v>32</v>
      </c>
      <c r="D814">
        <v>9</v>
      </c>
      <c r="E814">
        <v>9.5</v>
      </c>
    </row>
    <row r="815" spans="1:10">
      <c r="A815" s="3">
        <f t="shared" si="40"/>
        <v>42375</v>
      </c>
      <c r="B815">
        <v>38</v>
      </c>
      <c r="C815">
        <v>43</v>
      </c>
      <c r="D815">
        <v>10</v>
      </c>
      <c r="E815">
        <v>10.25</v>
      </c>
    </row>
    <row r="816" spans="1:10">
      <c r="A816" s="3">
        <f t="shared" si="40"/>
        <v>42376</v>
      </c>
      <c r="B816">
        <v>33</v>
      </c>
      <c r="C816">
        <v>41</v>
      </c>
      <c r="D816">
        <v>10</v>
      </c>
      <c r="E816">
        <v>9.75</v>
      </c>
      <c r="G816">
        <f>SUM(B792:B816)</f>
        <v>943</v>
      </c>
      <c r="H816">
        <f t="shared" ref="H816:J816" si="42">SUM(C792:C816)</f>
        <v>934</v>
      </c>
      <c r="I816">
        <f t="shared" si="42"/>
        <v>230</v>
      </c>
      <c r="J816">
        <f t="shared" si="42"/>
        <v>246</v>
      </c>
    </row>
    <row r="817" spans="1:5">
      <c r="A817" s="4">
        <f t="shared" si="40"/>
        <v>42377</v>
      </c>
      <c r="B817">
        <v>41</v>
      </c>
      <c r="C817">
        <v>54</v>
      </c>
      <c r="D817">
        <v>10</v>
      </c>
      <c r="E817">
        <v>12.75</v>
      </c>
    </row>
    <row r="818" spans="1:5">
      <c r="A818" s="3">
        <f t="shared" si="40"/>
        <v>42378</v>
      </c>
      <c r="B818">
        <v>43</v>
      </c>
      <c r="C818">
        <v>40</v>
      </c>
      <c r="D818">
        <v>10</v>
      </c>
      <c r="E818">
        <v>10.25</v>
      </c>
    </row>
    <row r="819" spans="1:5">
      <c r="A819" s="3">
        <f t="shared" si="40"/>
        <v>42379</v>
      </c>
      <c r="B819">
        <v>33</v>
      </c>
      <c r="C819">
        <v>18</v>
      </c>
      <c r="D819">
        <v>9</v>
      </c>
      <c r="E819">
        <v>10</v>
      </c>
    </row>
    <row r="820" spans="1:5">
      <c r="A820" s="3">
        <f t="shared" si="40"/>
        <v>42380</v>
      </c>
      <c r="B820">
        <v>44</v>
      </c>
      <c r="C820">
        <v>37</v>
      </c>
      <c r="D820">
        <v>9</v>
      </c>
      <c r="E820">
        <v>10.25</v>
      </c>
    </row>
    <row r="821" spans="1:5">
      <c r="A821" s="3">
        <f t="shared" si="40"/>
        <v>42381</v>
      </c>
      <c r="B821">
        <v>38</v>
      </c>
      <c r="C821">
        <v>38</v>
      </c>
      <c r="D821">
        <v>8</v>
      </c>
      <c r="E821">
        <v>9.75</v>
      </c>
    </row>
    <row r="822" spans="1:5">
      <c r="A822" s="3">
        <f t="shared" si="40"/>
        <v>42382</v>
      </c>
      <c r="B822">
        <v>39</v>
      </c>
      <c r="C822">
        <v>39</v>
      </c>
      <c r="D822">
        <v>9</v>
      </c>
      <c r="E822">
        <v>10.25</v>
      </c>
    </row>
    <row r="823" spans="1:5">
      <c r="A823" s="3">
        <f t="shared" si="40"/>
        <v>42383</v>
      </c>
      <c r="B823">
        <v>31</v>
      </c>
      <c r="C823">
        <v>35</v>
      </c>
      <c r="D823">
        <v>8</v>
      </c>
      <c r="E823">
        <v>9.25</v>
      </c>
    </row>
    <row r="824" spans="1:5">
      <c r="A824" s="3">
        <f t="shared" si="40"/>
        <v>42384</v>
      </c>
      <c r="B824">
        <v>37</v>
      </c>
      <c r="C824">
        <v>67</v>
      </c>
      <c r="D824">
        <v>12</v>
      </c>
      <c r="E824">
        <v>11.75</v>
      </c>
    </row>
    <row r="825" spans="1:5">
      <c r="A825" s="3">
        <f t="shared" si="40"/>
        <v>42385</v>
      </c>
      <c r="B825">
        <v>45</v>
      </c>
      <c r="C825">
        <v>43</v>
      </c>
      <c r="D825">
        <v>9</v>
      </c>
      <c r="E825">
        <v>10</v>
      </c>
    </row>
    <row r="826" spans="1:5">
      <c r="A826" s="3">
        <f t="shared" si="40"/>
        <v>42386</v>
      </c>
      <c r="B826">
        <v>35</v>
      </c>
      <c r="C826">
        <v>23</v>
      </c>
      <c r="D826">
        <v>9</v>
      </c>
      <c r="E826">
        <v>10</v>
      </c>
    </row>
    <row r="827" spans="1:5">
      <c r="A827" s="3">
        <f t="shared" si="40"/>
        <v>42387</v>
      </c>
      <c r="B827">
        <v>44</v>
      </c>
      <c r="C827">
        <v>31</v>
      </c>
      <c r="D827">
        <v>11</v>
      </c>
      <c r="E827">
        <v>10.5</v>
      </c>
    </row>
    <row r="828" spans="1:5">
      <c r="A828" s="3">
        <f t="shared" si="40"/>
        <v>42388</v>
      </c>
      <c r="B828">
        <v>42</v>
      </c>
      <c r="C828">
        <v>38</v>
      </c>
      <c r="D828">
        <v>9</v>
      </c>
      <c r="E828">
        <v>9.5</v>
      </c>
    </row>
    <row r="829" spans="1:5">
      <c r="A829" s="3">
        <f t="shared" si="40"/>
        <v>42389</v>
      </c>
      <c r="B829">
        <v>45</v>
      </c>
      <c r="C829">
        <v>47</v>
      </c>
      <c r="D829">
        <v>11</v>
      </c>
      <c r="E829">
        <v>10.5</v>
      </c>
    </row>
    <row r="830" spans="1:5">
      <c r="A830" s="3">
        <f t="shared" si="40"/>
        <v>42390</v>
      </c>
      <c r="B830">
        <v>36</v>
      </c>
      <c r="C830">
        <v>39</v>
      </c>
      <c r="D830">
        <v>8</v>
      </c>
      <c r="E830">
        <v>9.25</v>
      </c>
    </row>
    <row r="831" spans="1:5">
      <c r="A831" s="3">
        <f t="shared" si="40"/>
        <v>42391</v>
      </c>
      <c r="B831">
        <v>46</v>
      </c>
      <c r="C831">
        <v>53</v>
      </c>
      <c r="D831">
        <v>11</v>
      </c>
      <c r="E831">
        <v>10.75</v>
      </c>
    </row>
    <row r="832" spans="1:5">
      <c r="A832" s="3">
        <f t="shared" si="40"/>
        <v>42392</v>
      </c>
      <c r="B832">
        <v>31</v>
      </c>
      <c r="C832">
        <v>40</v>
      </c>
      <c r="D832">
        <v>9</v>
      </c>
      <c r="E832">
        <v>10</v>
      </c>
    </row>
    <row r="833" spans="1:10">
      <c r="A833" s="3">
        <f t="shared" si="40"/>
        <v>42393</v>
      </c>
      <c r="B833">
        <v>40</v>
      </c>
      <c r="C833">
        <v>26</v>
      </c>
      <c r="D833">
        <v>9</v>
      </c>
      <c r="E833">
        <v>10</v>
      </c>
    </row>
    <row r="834" spans="1:10">
      <c r="A834" s="3">
        <f t="shared" si="40"/>
        <v>42394</v>
      </c>
      <c r="B834">
        <v>43</v>
      </c>
      <c r="C834">
        <v>44</v>
      </c>
      <c r="D834">
        <v>10</v>
      </c>
      <c r="E834">
        <v>10.5</v>
      </c>
    </row>
    <row r="835" spans="1:10">
      <c r="A835" s="3">
        <f t="shared" ref="A835:A898" si="43">A834+1</f>
        <v>42395</v>
      </c>
      <c r="B835">
        <v>39</v>
      </c>
      <c r="C835">
        <v>40</v>
      </c>
      <c r="D835">
        <v>8</v>
      </c>
      <c r="E835">
        <v>9.5</v>
      </c>
    </row>
    <row r="836" spans="1:10">
      <c r="A836" s="3">
        <f t="shared" si="43"/>
        <v>42396</v>
      </c>
      <c r="B836">
        <v>44</v>
      </c>
      <c r="C836">
        <v>46</v>
      </c>
      <c r="D836">
        <v>10</v>
      </c>
      <c r="E836">
        <v>10.5</v>
      </c>
    </row>
    <row r="837" spans="1:10">
      <c r="A837" s="3">
        <f t="shared" si="43"/>
        <v>42397</v>
      </c>
      <c r="B837">
        <v>31</v>
      </c>
      <c r="C837">
        <v>35</v>
      </c>
      <c r="D837">
        <v>8</v>
      </c>
      <c r="E837">
        <v>9.25</v>
      </c>
    </row>
    <row r="838" spans="1:10">
      <c r="A838" s="3">
        <f t="shared" si="43"/>
        <v>42398</v>
      </c>
      <c r="B838">
        <v>44</v>
      </c>
      <c r="C838">
        <v>56</v>
      </c>
      <c r="D838">
        <v>11</v>
      </c>
      <c r="E838">
        <v>10.75</v>
      </c>
    </row>
    <row r="839" spans="1:10">
      <c r="A839" s="3">
        <f t="shared" si="43"/>
        <v>42399</v>
      </c>
      <c r="B839">
        <v>36</v>
      </c>
      <c r="C839">
        <v>42</v>
      </c>
      <c r="D839">
        <v>9</v>
      </c>
      <c r="E839">
        <v>10</v>
      </c>
    </row>
    <row r="840" spans="1:10">
      <c r="A840" s="3">
        <f t="shared" si="43"/>
        <v>42400</v>
      </c>
      <c r="B840">
        <v>42</v>
      </c>
      <c r="C840">
        <v>23</v>
      </c>
      <c r="D840">
        <v>9</v>
      </c>
      <c r="E840">
        <v>10</v>
      </c>
    </row>
    <row r="841" spans="1:10">
      <c r="A841" s="3">
        <f t="shared" si="43"/>
        <v>42401</v>
      </c>
      <c r="B841">
        <v>42</v>
      </c>
      <c r="C841">
        <v>37</v>
      </c>
      <c r="D841">
        <v>11</v>
      </c>
      <c r="E841">
        <v>10.5</v>
      </c>
    </row>
    <row r="842" spans="1:10">
      <c r="A842" s="3">
        <f t="shared" si="43"/>
        <v>42402</v>
      </c>
      <c r="B842">
        <v>33</v>
      </c>
      <c r="C842">
        <v>33</v>
      </c>
      <c r="D842">
        <v>8</v>
      </c>
      <c r="E842">
        <v>9.25</v>
      </c>
    </row>
    <row r="843" spans="1:10">
      <c r="A843" s="3">
        <f t="shared" si="43"/>
        <v>42403</v>
      </c>
      <c r="B843">
        <v>39</v>
      </c>
      <c r="C843">
        <v>38</v>
      </c>
      <c r="D843">
        <v>10</v>
      </c>
      <c r="E843">
        <v>10.25</v>
      </c>
      <c r="G843">
        <f>SUM(B817:B843)</f>
        <v>1063</v>
      </c>
      <c r="H843">
        <f t="shared" ref="H843:J843" si="44">SUM(C817:C843)</f>
        <v>1062</v>
      </c>
      <c r="I843">
        <f t="shared" si="44"/>
        <v>255</v>
      </c>
      <c r="J843">
        <f t="shared" si="44"/>
        <v>275.25</v>
      </c>
    </row>
    <row r="844" spans="1:10">
      <c r="A844" s="4">
        <f t="shared" si="43"/>
        <v>42404</v>
      </c>
      <c r="B844">
        <v>31</v>
      </c>
      <c r="C844">
        <v>35</v>
      </c>
      <c r="D844">
        <v>9</v>
      </c>
      <c r="E844">
        <v>9.5</v>
      </c>
    </row>
    <row r="845" spans="1:10">
      <c r="A845" s="3">
        <f t="shared" si="43"/>
        <v>42405</v>
      </c>
      <c r="B845">
        <v>38</v>
      </c>
      <c r="C845">
        <v>56</v>
      </c>
      <c r="D845">
        <v>11</v>
      </c>
      <c r="E845">
        <v>10.75</v>
      </c>
    </row>
    <row r="846" spans="1:10">
      <c r="A846" s="3">
        <f t="shared" si="43"/>
        <v>42406</v>
      </c>
      <c r="B846">
        <v>35</v>
      </c>
      <c r="C846">
        <v>38</v>
      </c>
      <c r="D846">
        <v>9</v>
      </c>
      <c r="E846">
        <v>10</v>
      </c>
    </row>
    <row r="847" spans="1:10">
      <c r="A847" s="3">
        <f t="shared" si="43"/>
        <v>42407</v>
      </c>
      <c r="B847">
        <v>40</v>
      </c>
      <c r="C847">
        <v>26</v>
      </c>
      <c r="D847">
        <v>9</v>
      </c>
      <c r="E847">
        <v>10</v>
      </c>
    </row>
    <row r="848" spans="1:10">
      <c r="A848" s="3">
        <f t="shared" si="43"/>
        <v>42408</v>
      </c>
      <c r="B848">
        <v>48</v>
      </c>
      <c r="C848">
        <v>37</v>
      </c>
      <c r="D848">
        <v>11</v>
      </c>
      <c r="E848">
        <v>10.5</v>
      </c>
    </row>
    <row r="849" spans="1:5">
      <c r="A849" s="3">
        <f t="shared" si="43"/>
        <v>42409</v>
      </c>
      <c r="B849">
        <v>36</v>
      </c>
      <c r="C849">
        <v>36</v>
      </c>
      <c r="D849">
        <v>8</v>
      </c>
      <c r="E849">
        <v>9.25</v>
      </c>
    </row>
    <row r="850" spans="1:5">
      <c r="A850" s="3">
        <f t="shared" si="43"/>
        <v>42410</v>
      </c>
      <c r="B850">
        <v>43</v>
      </c>
      <c r="C850">
        <v>50</v>
      </c>
      <c r="D850">
        <v>10</v>
      </c>
      <c r="E850">
        <v>10.25</v>
      </c>
    </row>
    <row r="851" spans="1:5">
      <c r="A851" s="3">
        <f t="shared" si="43"/>
        <v>42411</v>
      </c>
      <c r="B851">
        <v>29</v>
      </c>
      <c r="C851">
        <v>31</v>
      </c>
      <c r="D851">
        <v>8</v>
      </c>
      <c r="E851">
        <v>9.25</v>
      </c>
    </row>
    <row r="852" spans="1:5">
      <c r="A852" s="3">
        <f t="shared" si="43"/>
        <v>42412</v>
      </c>
      <c r="B852">
        <v>43</v>
      </c>
      <c r="C852">
        <v>66</v>
      </c>
      <c r="D852">
        <v>15</v>
      </c>
      <c r="E852">
        <v>11.75</v>
      </c>
    </row>
    <row r="853" spans="1:5">
      <c r="A853" s="3">
        <f t="shared" si="43"/>
        <v>42413</v>
      </c>
      <c r="B853">
        <v>33</v>
      </c>
      <c r="C853">
        <v>60</v>
      </c>
      <c r="D853">
        <v>10</v>
      </c>
      <c r="E853">
        <v>10</v>
      </c>
    </row>
    <row r="854" spans="1:5">
      <c r="A854" s="3">
        <f t="shared" si="43"/>
        <v>42414</v>
      </c>
      <c r="B854">
        <v>58</v>
      </c>
      <c r="C854">
        <v>30</v>
      </c>
      <c r="D854">
        <v>10</v>
      </c>
      <c r="E854">
        <v>10</v>
      </c>
    </row>
    <row r="855" spans="1:5">
      <c r="A855" s="3">
        <f t="shared" si="43"/>
        <v>42415</v>
      </c>
      <c r="B855">
        <v>60</v>
      </c>
      <c r="C855">
        <v>27</v>
      </c>
      <c r="D855">
        <v>11</v>
      </c>
      <c r="E855">
        <v>11.5</v>
      </c>
    </row>
    <row r="856" spans="1:5">
      <c r="A856" s="3">
        <f t="shared" si="43"/>
        <v>42416</v>
      </c>
      <c r="B856">
        <v>33</v>
      </c>
      <c r="C856">
        <v>36</v>
      </c>
      <c r="D856">
        <v>9</v>
      </c>
      <c r="E856">
        <v>11.75</v>
      </c>
    </row>
    <row r="857" spans="1:5">
      <c r="A857" s="3">
        <f t="shared" si="43"/>
        <v>42417</v>
      </c>
      <c r="B857">
        <v>35</v>
      </c>
      <c r="C857">
        <v>38</v>
      </c>
      <c r="D857">
        <v>11</v>
      </c>
      <c r="E857">
        <v>11.75</v>
      </c>
    </row>
    <row r="858" spans="1:5">
      <c r="A858" s="3">
        <f t="shared" si="43"/>
        <v>42418</v>
      </c>
      <c r="B858">
        <v>33</v>
      </c>
      <c r="C858">
        <v>41</v>
      </c>
      <c r="D858">
        <v>8</v>
      </c>
      <c r="E858">
        <v>10.25</v>
      </c>
    </row>
    <row r="859" spans="1:5">
      <c r="A859" s="3">
        <f t="shared" si="43"/>
        <v>42419</v>
      </c>
      <c r="B859">
        <v>33</v>
      </c>
      <c r="C859">
        <v>58</v>
      </c>
      <c r="D859">
        <v>11</v>
      </c>
      <c r="E859">
        <v>10.5</v>
      </c>
    </row>
    <row r="860" spans="1:5">
      <c r="A860" s="3">
        <f t="shared" si="43"/>
        <v>42420</v>
      </c>
      <c r="B860">
        <v>34</v>
      </c>
      <c r="C860">
        <v>34</v>
      </c>
      <c r="D860">
        <v>9</v>
      </c>
      <c r="E860">
        <v>10.25</v>
      </c>
    </row>
    <row r="861" spans="1:5">
      <c r="A861" s="3">
        <f t="shared" si="43"/>
        <v>42421</v>
      </c>
      <c r="B861">
        <v>42</v>
      </c>
      <c r="C861">
        <v>16</v>
      </c>
      <c r="D861">
        <v>9</v>
      </c>
      <c r="E861">
        <v>10</v>
      </c>
    </row>
    <row r="862" spans="1:5">
      <c r="A862" s="3">
        <f t="shared" si="43"/>
        <v>42422</v>
      </c>
      <c r="B862">
        <v>43</v>
      </c>
      <c r="C862">
        <v>43</v>
      </c>
      <c r="D862">
        <v>11</v>
      </c>
      <c r="E862">
        <v>10.75</v>
      </c>
    </row>
    <row r="863" spans="1:5">
      <c r="A863" s="3">
        <f t="shared" si="43"/>
        <v>42423</v>
      </c>
      <c r="B863">
        <v>44</v>
      </c>
      <c r="C863">
        <v>38</v>
      </c>
      <c r="D863">
        <v>9</v>
      </c>
      <c r="E863">
        <v>9.25</v>
      </c>
    </row>
    <row r="864" spans="1:5">
      <c r="A864" s="3">
        <f t="shared" si="43"/>
        <v>42424</v>
      </c>
      <c r="B864">
        <v>45</v>
      </c>
      <c r="C864">
        <v>50</v>
      </c>
      <c r="D864">
        <v>10</v>
      </c>
      <c r="E864">
        <v>10.75</v>
      </c>
    </row>
    <row r="865" spans="1:10">
      <c r="A865" s="3">
        <f t="shared" si="43"/>
        <v>42425</v>
      </c>
      <c r="B865">
        <v>38</v>
      </c>
      <c r="C865">
        <v>46</v>
      </c>
      <c r="D865">
        <v>9</v>
      </c>
      <c r="E865">
        <v>9.25</v>
      </c>
    </row>
    <row r="866" spans="1:10">
      <c r="A866" s="3">
        <f t="shared" si="43"/>
        <v>42426</v>
      </c>
      <c r="B866">
        <v>39</v>
      </c>
      <c r="C866">
        <v>52</v>
      </c>
      <c r="D866">
        <v>10</v>
      </c>
      <c r="E866">
        <v>11.25</v>
      </c>
    </row>
    <row r="867" spans="1:10">
      <c r="A867" s="3">
        <f t="shared" si="43"/>
        <v>42427</v>
      </c>
      <c r="B867">
        <v>34</v>
      </c>
      <c r="C867">
        <v>34</v>
      </c>
      <c r="D867">
        <v>9</v>
      </c>
      <c r="E867">
        <v>10</v>
      </c>
    </row>
    <row r="868" spans="1:10">
      <c r="A868" s="3">
        <f t="shared" si="43"/>
        <v>42428</v>
      </c>
      <c r="B868">
        <v>53</v>
      </c>
      <c r="C868">
        <v>22</v>
      </c>
      <c r="D868">
        <v>9</v>
      </c>
      <c r="E868">
        <v>10</v>
      </c>
      <c r="G868">
        <f>SUM(B844:B868)</f>
        <v>1000</v>
      </c>
      <c r="H868">
        <f t="shared" ref="H868:J868" si="45">SUM(C844:C868)</f>
        <v>1000</v>
      </c>
      <c r="I868">
        <f t="shared" si="45"/>
        <v>245</v>
      </c>
      <c r="J868">
        <f t="shared" si="45"/>
        <v>258.5</v>
      </c>
    </row>
    <row r="869" spans="1:10">
      <c r="A869" s="4">
        <f t="shared" si="43"/>
        <v>42429</v>
      </c>
      <c r="B869">
        <v>40</v>
      </c>
      <c r="C869">
        <v>37</v>
      </c>
      <c r="D869">
        <v>10</v>
      </c>
      <c r="E869">
        <v>10.25</v>
      </c>
    </row>
    <row r="870" spans="1:10">
      <c r="A870" s="3">
        <f t="shared" si="43"/>
        <v>42430</v>
      </c>
      <c r="B870">
        <v>26</v>
      </c>
      <c r="C870">
        <v>30</v>
      </c>
      <c r="D870">
        <v>8</v>
      </c>
      <c r="E870">
        <v>9.25</v>
      </c>
    </row>
    <row r="871" spans="1:10">
      <c r="A871" s="3">
        <f t="shared" si="43"/>
        <v>42431</v>
      </c>
      <c r="B871">
        <v>42</v>
      </c>
      <c r="C871">
        <v>46</v>
      </c>
      <c r="D871">
        <v>9</v>
      </c>
      <c r="E871">
        <v>10.25</v>
      </c>
    </row>
    <row r="872" spans="1:10">
      <c r="A872" s="3">
        <f t="shared" si="43"/>
        <v>42432</v>
      </c>
      <c r="B872">
        <v>35</v>
      </c>
      <c r="C872">
        <v>30</v>
      </c>
      <c r="D872">
        <v>8</v>
      </c>
      <c r="E872">
        <v>9.25</v>
      </c>
    </row>
    <row r="873" spans="1:10">
      <c r="A873" s="3">
        <f t="shared" si="43"/>
        <v>42433</v>
      </c>
      <c r="B873">
        <v>40</v>
      </c>
      <c r="C873">
        <v>68</v>
      </c>
      <c r="D873">
        <v>13</v>
      </c>
      <c r="E873">
        <v>14.25</v>
      </c>
    </row>
    <row r="874" spans="1:10">
      <c r="A874" s="3">
        <f t="shared" si="43"/>
        <v>42434</v>
      </c>
      <c r="B874">
        <v>38</v>
      </c>
      <c r="C874">
        <v>46</v>
      </c>
      <c r="D874">
        <v>10</v>
      </c>
      <c r="E874">
        <v>10</v>
      </c>
    </row>
    <row r="875" spans="1:10">
      <c r="A875" s="3">
        <f t="shared" si="43"/>
        <v>42435</v>
      </c>
      <c r="B875">
        <v>48</v>
      </c>
      <c r="C875">
        <v>22</v>
      </c>
      <c r="D875">
        <v>9</v>
      </c>
      <c r="E875">
        <v>10</v>
      </c>
    </row>
    <row r="876" spans="1:10">
      <c r="A876" s="3">
        <f t="shared" si="43"/>
        <v>42436</v>
      </c>
      <c r="B876">
        <v>43</v>
      </c>
      <c r="C876">
        <v>36</v>
      </c>
      <c r="D876">
        <v>9</v>
      </c>
      <c r="E876">
        <v>10.25</v>
      </c>
    </row>
    <row r="877" spans="1:10">
      <c r="A877" s="3">
        <f t="shared" si="43"/>
        <v>42437</v>
      </c>
      <c r="B877">
        <v>33</v>
      </c>
      <c r="C877">
        <v>26</v>
      </c>
      <c r="D877">
        <v>8</v>
      </c>
      <c r="E877">
        <v>9.25</v>
      </c>
    </row>
    <row r="878" spans="1:10">
      <c r="A878" s="3">
        <f t="shared" si="43"/>
        <v>42438</v>
      </c>
      <c r="B878">
        <v>42</v>
      </c>
      <c r="C878">
        <v>40</v>
      </c>
      <c r="D878">
        <v>10</v>
      </c>
      <c r="E878">
        <v>10.25</v>
      </c>
    </row>
    <row r="879" spans="1:10">
      <c r="A879" s="3">
        <f t="shared" si="43"/>
        <v>42439</v>
      </c>
      <c r="B879">
        <v>28</v>
      </c>
      <c r="C879">
        <v>31</v>
      </c>
      <c r="D879">
        <v>10</v>
      </c>
      <c r="E879">
        <v>10.5</v>
      </c>
    </row>
    <row r="880" spans="1:10">
      <c r="A880" s="3">
        <f t="shared" si="43"/>
        <v>42440</v>
      </c>
      <c r="B880">
        <v>35</v>
      </c>
      <c r="C880">
        <v>70</v>
      </c>
      <c r="D880">
        <v>12</v>
      </c>
      <c r="E880">
        <v>11.5</v>
      </c>
    </row>
    <row r="881" spans="1:10">
      <c r="A881" s="3">
        <f t="shared" si="43"/>
        <v>42441</v>
      </c>
      <c r="B881">
        <v>43</v>
      </c>
      <c r="C881">
        <v>51</v>
      </c>
      <c r="D881">
        <v>9</v>
      </c>
      <c r="E881">
        <v>10</v>
      </c>
    </row>
    <row r="882" spans="1:10">
      <c r="A882" s="3">
        <f t="shared" si="43"/>
        <v>42442</v>
      </c>
      <c r="B882">
        <v>45</v>
      </c>
      <c r="C882">
        <v>13</v>
      </c>
      <c r="D882">
        <v>8</v>
      </c>
      <c r="E882">
        <v>10</v>
      </c>
    </row>
    <row r="883" spans="1:10">
      <c r="A883" s="3">
        <f t="shared" si="43"/>
        <v>42443</v>
      </c>
      <c r="B883">
        <v>39</v>
      </c>
      <c r="C883">
        <v>33</v>
      </c>
      <c r="D883">
        <v>9</v>
      </c>
      <c r="E883">
        <v>10.25</v>
      </c>
    </row>
    <row r="884" spans="1:10">
      <c r="A884" s="3">
        <f t="shared" si="43"/>
        <v>42444</v>
      </c>
      <c r="B884">
        <v>34</v>
      </c>
      <c r="C884">
        <v>32</v>
      </c>
      <c r="D884">
        <v>10</v>
      </c>
      <c r="E884">
        <v>9.5</v>
      </c>
    </row>
    <row r="885" spans="1:10">
      <c r="A885" s="3">
        <f t="shared" si="43"/>
        <v>42445</v>
      </c>
      <c r="B885">
        <v>41</v>
      </c>
      <c r="C885">
        <v>44</v>
      </c>
      <c r="D885">
        <v>10</v>
      </c>
      <c r="E885">
        <v>10.5</v>
      </c>
    </row>
    <row r="886" spans="1:10">
      <c r="A886" s="3">
        <f t="shared" si="43"/>
        <v>42446</v>
      </c>
      <c r="B886">
        <v>32</v>
      </c>
      <c r="C886">
        <v>38</v>
      </c>
      <c r="D886">
        <v>8</v>
      </c>
      <c r="E886">
        <v>9.25</v>
      </c>
    </row>
    <row r="887" spans="1:10">
      <c r="A887" s="3">
        <f t="shared" si="43"/>
        <v>42447</v>
      </c>
      <c r="B887">
        <v>41</v>
      </c>
      <c r="C887">
        <v>58</v>
      </c>
      <c r="D887">
        <v>11</v>
      </c>
      <c r="E887">
        <v>11.75</v>
      </c>
    </row>
    <row r="888" spans="1:10">
      <c r="A888" s="3">
        <f t="shared" si="43"/>
        <v>42448</v>
      </c>
      <c r="B888">
        <v>53</v>
      </c>
      <c r="C888">
        <v>45</v>
      </c>
      <c r="D888">
        <v>11</v>
      </c>
      <c r="E888">
        <v>11</v>
      </c>
    </row>
    <row r="889" spans="1:10">
      <c r="A889" s="3">
        <f t="shared" si="43"/>
        <v>42449</v>
      </c>
      <c r="B889">
        <v>22</v>
      </c>
      <c r="C889">
        <v>7</v>
      </c>
      <c r="D889">
        <v>3</v>
      </c>
      <c r="E889">
        <v>2.5</v>
      </c>
    </row>
    <row r="890" spans="1:10">
      <c r="A890" s="3">
        <f t="shared" si="43"/>
        <v>42450</v>
      </c>
      <c r="B890">
        <v>40</v>
      </c>
      <c r="C890">
        <v>38</v>
      </c>
      <c r="D890">
        <v>9</v>
      </c>
      <c r="E890">
        <v>11.25</v>
      </c>
    </row>
    <row r="891" spans="1:10">
      <c r="A891" s="3">
        <f t="shared" si="43"/>
        <v>42451</v>
      </c>
      <c r="B891">
        <v>26</v>
      </c>
      <c r="C891">
        <v>29</v>
      </c>
      <c r="D891">
        <v>9</v>
      </c>
      <c r="E891">
        <v>9.25</v>
      </c>
    </row>
    <row r="892" spans="1:10">
      <c r="A892" s="3">
        <f t="shared" si="43"/>
        <v>42452</v>
      </c>
      <c r="B892">
        <v>41</v>
      </c>
      <c r="C892">
        <v>36</v>
      </c>
      <c r="D892">
        <v>9</v>
      </c>
      <c r="E892">
        <v>10.25</v>
      </c>
    </row>
    <row r="893" spans="1:10">
      <c r="A893" s="3">
        <f t="shared" si="43"/>
        <v>42453</v>
      </c>
      <c r="B893">
        <v>28</v>
      </c>
      <c r="C893">
        <v>31</v>
      </c>
      <c r="D893">
        <v>9</v>
      </c>
      <c r="E893">
        <v>9.5</v>
      </c>
      <c r="G893">
        <f>SUM(B869:B893)</f>
        <v>935</v>
      </c>
      <c r="H893">
        <f>SUM(C869:C893)</f>
        <v>937</v>
      </c>
      <c r="I893">
        <f>SUM(D869:D893)</f>
        <v>231</v>
      </c>
      <c r="J893">
        <f>SUM(E869:E893)</f>
        <v>250</v>
      </c>
    </row>
    <row r="894" spans="1:10">
      <c r="A894" s="4">
        <f t="shared" si="43"/>
        <v>42454</v>
      </c>
      <c r="B894">
        <v>37</v>
      </c>
      <c r="C894">
        <v>56</v>
      </c>
      <c r="D894">
        <v>11</v>
      </c>
      <c r="E894">
        <v>12</v>
      </c>
    </row>
    <row r="895" spans="1:10">
      <c r="A895" s="3">
        <f t="shared" si="43"/>
        <v>42455</v>
      </c>
      <c r="B895">
        <v>22</v>
      </c>
      <c r="C895">
        <v>29</v>
      </c>
      <c r="D895">
        <v>10</v>
      </c>
      <c r="E895">
        <v>11</v>
      </c>
    </row>
    <row r="896" spans="1:10">
      <c r="A896" s="3">
        <f t="shared" si="43"/>
        <v>42456</v>
      </c>
      <c r="B896">
        <v>49</v>
      </c>
      <c r="C896">
        <v>29</v>
      </c>
      <c r="D896">
        <v>11</v>
      </c>
      <c r="E896">
        <v>12.5</v>
      </c>
    </row>
    <row r="897" spans="1:5">
      <c r="A897" s="3">
        <f t="shared" si="43"/>
        <v>42457</v>
      </c>
      <c r="B897">
        <v>37</v>
      </c>
      <c r="C897">
        <v>37</v>
      </c>
      <c r="D897">
        <v>9</v>
      </c>
      <c r="E897">
        <v>10.75</v>
      </c>
    </row>
    <row r="898" spans="1:5">
      <c r="A898" s="3">
        <f t="shared" si="43"/>
        <v>42458</v>
      </c>
      <c r="B898">
        <v>32</v>
      </c>
      <c r="C898">
        <v>29</v>
      </c>
      <c r="D898">
        <v>8</v>
      </c>
      <c r="E898">
        <v>9.75</v>
      </c>
    </row>
    <row r="899" spans="1:5">
      <c r="A899" s="3">
        <f t="shared" ref="A899:A962" si="46">A898+1</f>
        <v>42459</v>
      </c>
      <c r="B899">
        <v>35</v>
      </c>
      <c r="C899">
        <v>55</v>
      </c>
      <c r="D899">
        <v>9</v>
      </c>
      <c r="E899">
        <v>10.25</v>
      </c>
    </row>
    <row r="900" spans="1:5">
      <c r="A900" s="3">
        <f t="shared" si="46"/>
        <v>42460</v>
      </c>
      <c r="B900">
        <v>46</v>
      </c>
      <c r="C900">
        <v>53</v>
      </c>
      <c r="D900">
        <v>10</v>
      </c>
      <c r="E900">
        <v>9.75</v>
      </c>
    </row>
    <row r="901" spans="1:5">
      <c r="A901" s="3">
        <f t="shared" si="46"/>
        <v>42461</v>
      </c>
      <c r="B901">
        <v>53</v>
      </c>
      <c r="C901">
        <v>85</v>
      </c>
      <c r="D901">
        <v>12</v>
      </c>
      <c r="E901">
        <v>13.75</v>
      </c>
    </row>
    <row r="902" spans="1:5">
      <c r="A902" s="3">
        <f t="shared" si="46"/>
        <v>42462</v>
      </c>
      <c r="B902">
        <v>53</v>
      </c>
      <c r="C902">
        <v>56</v>
      </c>
      <c r="D902">
        <v>10</v>
      </c>
      <c r="E902">
        <v>11</v>
      </c>
    </row>
    <row r="903" spans="1:5">
      <c r="A903" s="3">
        <f t="shared" si="46"/>
        <v>42463</v>
      </c>
      <c r="B903">
        <v>56</v>
      </c>
      <c r="C903">
        <v>27</v>
      </c>
      <c r="D903">
        <v>11</v>
      </c>
      <c r="E903">
        <v>11</v>
      </c>
    </row>
    <row r="904" spans="1:5">
      <c r="A904" s="3">
        <f t="shared" si="46"/>
        <v>42464</v>
      </c>
      <c r="B904">
        <v>56</v>
      </c>
      <c r="C904">
        <v>49</v>
      </c>
      <c r="D904">
        <v>10</v>
      </c>
      <c r="E904">
        <v>10.5</v>
      </c>
    </row>
    <row r="905" spans="1:5">
      <c r="A905" s="3">
        <f t="shared" si="46"/>
        <v>42465</v>
      </c>
      <c r="B905">
        <v>38</v>
      </c>
      <c r="C905">
        <v>30</v>
      </c>
      <c r="D905">
        <v>9</v>
      </c>
      <c r="E905">
        <v>9.25</v>
      </c>
    </row>
    <row r="906" spans="1:5">
      <c r="A906" s="3">
        <f t="shared" si="46"/>
        <v>42466</v>
      </c>
      <c r="B906">
        <v>41</v>
      </c>
      <c r="C906">
        <v>54</v>
      </c>
      <c r="D906">
        <v>11</v>
      </c>
      <c r="E906">
        <v>10.5</v>
      </c>
    </row>
    <row r="907" spans="1:5">
      <c r="A907" s="3">
        <f t="shared" si="46"/>
        <v>42467</v>
      </c>
      <c r="B907">
        <v>33</v>
      </c>
      <c r="C907">
        <v>45</v>
      </c>
      <c r="D907">
        <v>9</v>
      </c>
      <c r="E907">
        <v>9.75</v>
      </c>
    </row>
    <row r="908" spans="1:5">
      <c r="A908" s="3">
        <f t="shared" si="46"/>
        <v>42468</v>
      </c>
      <c r="B908">
        <v>50</v>
      </c>
      <c r="C908">
        <v>84</v>
      </c>
      <c r="D908">
        <v>13</v>
      </c>
      <c r="E908">
        <v>12.25</v>
      </c>
    </row>
    <row r="909" spans="1:5">
      <c r="A909" s="3">
        <f t="shared" si="46"/>
        <v>42469</v>
      </c>
      <c r="B909">
        <v>39</v>
      </c>
      <c r="C909">
        <v>57</v>
      </c>
      <c r="D909">
        <v>10</v>
      </c>
      <c r="E909">
        <v>11</v>
      </c>
    </row>
    <row r="910" spans="1:5">
      <c r="A910" s="3">
        <f t="shared" si="46"/>
        <v>42470</v>
      </c>
      <c r="B910">
        <v>93</v>
      </c>
      <c r="C910">
        <v>37</v>
      </c>
      <c r="D910">
        <v>11</v>
      </c>
      <c r="E910">
        <v>11</v>
      </c>
    </row>
    <row r="911" spans="1:5">
      <c r="A911" s="3">
        <f t="shared" si="46"/>
        <v>42471</v>
      </c>
      <c r="B911">
        <v>43</v>
      </c>
      <c r="C911">
        <v>32</v>
      </c>
      <c r="D911">
        <v>10</v>
      </c>
      <c r="E911">
        <v>10.5</v>
      </c>
    </row>
    <row r="912" spans="1:5">
      <c r="A912" s="3">
        <f t="shared" si="46"/>
        <v>42472</v>
      </c>
      <c r="B912">
        <v>43</v>
      </c>
      <c r="C912">
        <v>38</v>
      </c>
      <c r="D912">
        <v>9</v>
      </c>
      <c r="E912">
        <v>9.5</v>
      </c>
    </row>
    <row r="913" spans="1:10">
      <c r="A913" s="3">
        <f t="shared" si="46"/>
        <v>42473</v>
      </c>
      <c r="B913">
        <v>48</v>
      </c>
      <c r="C913">
        <v>49</v>
      </c>
      <c r="D913">
        <v>10</v>
      </c>
      <c r="E913">
        <v>10.5</v>
      </c>
    </row>
    <row r="914" spans="1:10">
      <c r="A914" s="3">
        <f t="shared" si="46"/>
        <v>42474</v>
      </c>
      <c r="B914">
        <v>39</v>
      </c>
      <c r="C914">
        <v>36</v>
      </c>
      <c r="D914">
        <v>9</v>
      </c>
      <c r="E914">
        <v>10.5</v>
      </c>
    </row>
    <row r="915" spans="1:10">
      <c r="A915" s="3">
        <f t="shared" si="46"/>
        <v>42475</v>
      </c>
      <c r="B915">
        <v>39</v>
      </c>
      <c r="C915">
        <v>65</v>
      </c>
      <c r="D915">
        <v>11</v>
      </c>
      <c r="E915">
        <v>11.75</v>
      </c>
    </row>
    <row r="916" spans="1:10">
      <c r="A916" s="3">
        <f t="shared" si="46"/>
        <v>42476</v>
      </c>
      <c r="B916">
        <v>39</v>
      </c>
      <c r="C916">
        <v>58</v>
      </c>
      <c r="D916">
        <v>10</v>
      </c>
      <c r="E916">
        <v>11</v>
      </c>
    </row>
    <row r="917" spans="1:10">
      <c r="A917" s="3">
        <f t="shared" si="46"/>
        <v>42477</v>
      </c>
      <c r="B917">
        <v>69</v>
      </c>
      <c r="C917">
        <v>41</v>
      </c>
      <c r="D917">
        <v>11</v>
      </c>
      <c r="E917">
        <v>11.25</v>
      </c>
      <c r="G917">
        <f>SUM(B893:B917)</f>
        <v>1118</v>
      </c>
      <c r="H917">
        <f>SUM(C893:C917)</f>
        <v>1162</v>
      </c>
      <c r="I917">
        <f>SUM(D893:D917)</f>
        <v>253</v>
      </c>
      <c r="J917">
        <f>SUM(E893:E917)</f>
        <v>270.5</v>
      </c>
    </row>
    <row r="918" spans="1:10">
      <c r="A918" s="4">
        <f t="shared" si="46"/>
        <v>42478</v>
      </c>
      <c r="B918">
        <v>50</v>
      </c>
      <c r="C918">
        <v>45</v>
      </c>
      <c r="D918">
        <v>9</v>
      </c>
      <c r="E918">
        <v>10.5</v>
      </c>
    </row>
    <row r="919" spans="1:10">
      <c r="A919" s="3">
        <f t="shared" si="46"/>
        <v>42479</v>
      </c>
      <c r="B919">
        <v>42</v>
      </c>
      <c r="C919">
        <v>40</v>
      </c>
      <c r="D919">
        <v>8</v>
      </c>
      <c r="E919">
        <v>9.75</v>
      </c>
    </row>
    <row r="920" spans="1:10">
      <c r="A920" s="3">
        <f t="shared" si="46"/>
        <v>42480</v>
      </c>
      <c r="B920">
        <v>48</v>
      </c>
      <c r="C920">
        <v>49</v>
      </c>
      <c r="D920">
        <v>9</v>
      </c>
      <c r="E920">
        <v>10.25</v>
      </c>
    </row>
    <row r="921" spans="1:10">
      <c r="A921" s="3">
        <f t="shared" si="46"/>
        <v>42481</v>
      </c>
      <c r="B921">
        <v>41</v>
      </c>
      <c r="C921">
        <v>43</v>
      </c>
      <c r="D921">
        <v>10</v>
      </c>
      <c r="E921">
        <v>9.5</v>
      </c>
    </row>
    <row r="922" spans="1:10">
      <c r="A922" s="3">
        <f t="shared" si="46"/>
        <v>42482</v>
      </c>
      <c r="B922">
        <v>38</v>
      </c>
      <c r="C922">
        <v>63</v>
      </c>
      <c r="D922">
        <v>13</v>
      </c>
      <c r="E922">
        <v>12.75</v>
      </c>
    </row>
    <row r="923" spans="1:10">
      <c r="A923" s="3">
        <f t="shared" si="46"/>
        <v>42483</v>
      </c>
      <c r="B923">
        <v>45</v>
      </c>
      <c r="C923">
        <v>52</v>
      </c>
      <c r="D923">
        <v>11</v>
      </c>
      <c r="E923">
        <v>11</v>
      </c>
    </row>
    <row r="924" spans="1:10">
      <c r="A924" s="3">
        <f t="shared" si="46"/>
        <v>42484</v>
      </c>
      <c r="B924">
        <v>54</v>
      </c>
      <c r="C924">
        <v>30</v>
      </c>
      <c r="D924">
        <v>10</v>
      </c>
      <c r="E924">
        <v>11</v>
      </c>
    </row>
    <row r="925" spans="1:10">
      <c r="A925" s="3">
        <f t="shared" si="46"/>
        <v>42485</v>
      </c>
      <c r="B925">
        <v>58</v>
      </c>
      <c r="C925">
        <v>54</v>
      </c>
      <c r="D925">
        <v>11</v>
      </c>
      <c r="E925">
        <v>10.5</v>
      </c>
    </row>
    <row r="926" spans="1:10">
      <c r="A926" s="3">
        <f t="shared" si="46"/>
        <v>42486</v>
      </c>
      <c r="B926">
        <v>49</v>
      </c>
      <c r="C926">
        <v>51</v>
      </c>
      <c r="D926">
        <v>10</v>
      </c>
      <c r="E926">
        <v>9.75</v>
      </c>
    </row>
    <row r="927" spans="1:10">
      <c r="A927" s="3">
        <f t="shared" si="46"/>
        <v>42487</v>
      </c>
      <c r="B927">
        <v>50</v>
      </c>
      <c r="C927">
        <v>47</v>
      </c>
      <c r="D927">
        <v>11</v>
      </c>
      <c r="E927">
        <v>10.5</v>
      </c>
    </row>
    <row r="928" spans="1:10">
      <c r="A928" s="3">
        <f t="shared" si="46"/>
        <v>42488</v>
      </c>
      <c r="B928">
        <v>43</v>
      </c>
      <c r="C928">
        <v>49</v>
      </c>
      <c r="D928">
        <v>9</v>
      </c>
      <c r="E928">
        <v>9.75</v>
      </c>
    </row>
    <row r="929" spans="1:10">
      <c r="A929" s="3">
        <f t="shared" si="46"/>
        <v>42489</v>
      </c>
      <c r="B929">
        <v>45</v>
      </c>
      <c r="C929">
        <v>72</v>
      </c>
      <c r="D929">
        <v>12</v>
      </c>
      <c r="E929">
        <v>12</v>
      </c>
    </row>
    <row r="930" spans="1:10">
      <c r="A930" s="3">
        <f t="shared" si="46"/>
        <v>42490</v>
      </c>
      <c r="B930">
        <v>39</v>
      </c>
      <c r="C930">
        <v>52</v>
      </c>
      <c r="D930">
        <v>10</v>
      </c>
      <c r="E930">
        <v>11</v>
      </c>
    </row>
    <row r="931" spans="1:10">
      <c r="A931" s="3">
        <f t="shared" si="46"/>
        <v>42491</v>
      </c>
      <c r="B931">
        <v>74</v>
      </c>
      <c r="C931">
        <v>35</v>
      </c>
      <c r="D931">
        <v>13</v>
      </c>
      <c r="E931">
        <v>11.5</v>
      </c>
    </row>
    <row r="932" spans="1:10">
      <c r="A932" s="3">
        <f t="shared" si="46"/>
        <v>42492</v>
      </c>
      <c r="B932">
        <v>40</v>
      </c>
      <c r="C932">
        <v>37</v>
      </c>
      <c r="D932">
        <v>10</v>
      </c>
      <c r="E932">
        <v>10.5</v>
      </c>
    </row>
    <row r="933" spans="1:10">
      <c r="A933" s="3">
        <f t="shared" si="46"/>
        <v>42493</v>
      </c>
      <c r="B933">
        <v>53</v>
      </c>
      <c r="C933">
        <v>44</v>
      </c>
      <c r="D933">
        <v>12</v>
      </c>
      <c r="E933">
        <v>9.5</v>
      </c>
    </row>
    <row r="934" spans="1:10">
      <c r="A934" s="3">
        <f t="shared" si="46"/>
        <v>42494</v>
      </c>
      <c r="B934">
        <v>52</v>
      </c>
      <c r="C934">
        <v>50</v>
      </c>
      <c r="D934">
        <v>11</v>
      </c>
      <c r="E934">
        <v>10.5</v>
      </c>
    </row>
    <row r="935" spans="1:10">
      <c r="A935" s="3">
        <f t="shared" si="46"/>
        <v>42495</v>
      </c>
      <c r="B935">
        <v>42</v>
      </c>
      <c r="C935">
        <v>51</v>
      </c>
      <c r="D935">
        <v>10</v>
      </c>
      <c r="E935">
        <v>13.25</v>
      </c>
    </row>
    <row r="936" spans="1:10">
      <c r="A936" s="3">
        <f t="shared" si="46"/>
        <v>42496</v>
      </c>
      <c r="B936">
        <v>41</v>
      </c>
      <c r="C936">
        <v>56</v>
      </c>
      <c r="D936">
        <v>11</v>
      </c>
      <c r="E936">
        <v>11.75</v>
      </c>
    </row>
    <row r="937" spans="1:10">
      <c r="A937" s="3">
        <f t="shared" si="46"/>
        <v>42497</v>
      </c>
      <c r="B937">
        <v>45</v>
      </c>
      <c r="C937">
        <v>63</v>
      </c>
      <c r="D937">
        <v>11</v>
      </c>
      <c r="E937">
        <v>11</v>
      </c>
    </row>
    <row r="938" spans="1:10">
      <c r="A938" s="3">
        <f t="shared" si="46"/>
        <v>42498</v>
      </c>
      <c r="B938">
        <v>69</v>
      </c>
      <c r="C938">
        <v>34</v>
      </c>
      <c r="D938">
        <v>10</v>
      </c>
      <c r="E938">
        <v>11</v>
      </c>
    </row>
    <row r="939" spans="1:10">
      <c r="A939" s="3">
        <f t="shared" si="46"/>
        <v>42499</v>
      </c>
      <c r="B939">
        <v>46</v>
      </c>
      <c r="C939">
        <v>39</v>
      </c>
      <c r="D939">
        <v>9</v>
      </c>
      <c r="E939">
        <v>9.5</v>
      </c>
    </row>
    <row r="940" spans="1:10">
      <c r="A940" s="3">
        <f t="shared" si="46"/>
        <v>42500</v>
      </c>
      <c r="B940">
        <v>35</v>
      </c>
      <c r="C940">
        <v>36</v>
      </c>
      <c r="D940">
        <v>9</v>
      </c>
      <c r="E940">
        <v>12.25</v>
      </c>
      <c r="G940">
        <f>SUM(B916:B940)</f>
        <v>1207</v>
      </c>
      <c r="H940">
        <f>SUM(C916:C940)</f>
        <v>1191</v>
      </c>
      <c r="I940">
        <f>SUM(D916:D940)</f>
        <v>260</v>
      </c>
      <c r="J940">
        <f>SUM(E916:E940)</f>
        <v>271.25</v>
      </c>
    </row>
    <row r="941" spans="1:10">
      <c r="A941" s="4">
        <f t="shared" si="46"/>
        <v>42501</v>
      </c>
      <c r="B941">
        <v>45</v>
      </c>
      <c r="C941">
        <v>53</v>
      </c>
      <c r="D941">
        <v>10</v>
      </c>
      <c r="E941">
        <v>10.25</v>
      </c>
    </row>
    <row r="942" spans="1:10">
      <c r="A942" s="3">
        <f t="shared" si="46"/>
        <v>42502</v>
      </c>
      <c r="B942">
        <v>37</v>
      </c>
      <c r="C942">
        <v>38</v>
      </c>
      <c r="D942">
        <v>11</v>
      </c>
      <c r="E942">
        <v>9.75</v>
      </c>
    </row>
    <row r="943" spans="1:10">
      <c r="A943" s="3">
        <f t="shared" si="46"/>
        <v>42503</v>
      </c>
      <c r="B943">
        <v>47</v>
      </c>
      <c r="C943">
        <v>83</v>
      </c>
      <c r="D943">
        <v>14</v>
      </c>
      <c r="E943">
        <v>12.5</v>
      </c>
    </row>
    <row r="944" spans="1:10">
      <c r="A944" s="3">
        <f t="shared" si="46"/>
        <v>42504</v>
      </c>
      <c r="B944">
        <v>49</v>
      </c>
      <c r="C944">
        <v>61</v>
      </c>
      <c r="D944">
        <v>10</v>
      </c>
      <c r="E944">
        <v>11</v>
      </c>
    </row>
    <row r="945" spans="1:5">
      <c r="A945" s="3">
        <f t="shared" si="46"/>
        <v>42505</v>
      </c>
      <c r="B945">
        <v>64</v>
      </c>
      <c r="C945">
        <v>22</v>
      </c>
      <c r="D945">
        <v>12</v>
      </c>
      <c r="E945">
        <v>11</v>
      </c>
    </row>
    <row r="946" spans="1:5">
      <c r="A946" s="3">
        <f t="shared" si="46"/>
        <v>42506</v>
      </c>
      <c r="B946">
        <v>61</v>
      </c>
      <c r="C946">
        <v>54</v>
      </c>
      <c r="D946">
        <v>11</v>
      </c>
      <c r="E946">
        <v>10.75</v>
      </c>
    </row>
    <row r="947" spans="1:5">
      <c r="A947" s="3">
        <f t="shared" si="46"/>
        <v>42507</v>
      </c>
      <c r="B947">
        <v>36</v>
      </c>
      <c r="C947">
        <v>38</v>
      </c>
      <c r="D947">
        <v>9</v>
      </c>
      <c r="E947">
        <v>9.5</v>
      </c>
    </row>
    <row r="948" spans="1:5">
      <c r="A948" s="3">
        <f t="shared" si="46"/>
        <v>42508</v>
      </c>
      <c r="B948">
        <v>58</v>
      </c>
      <c r="C948">
        <v>56</v>
      </c>
      <c r="D948">
        <v>10</v>
      </c>
      <c r="E948">
        <v>10.5</v>
      </c>
    </row>
    <row r="949" spans="1:5">
      <c r="A949" s="3">
        <f t="shared" si="46"/>
        <v>42509</v>
      </c>
      <c r="B949">
        <v>47</v>
      </c>
      <c r="C949">
        <v>43</v>
      </c>
      <c r="D949">
        <v>10</v>
      </c>
      <c r="E949">
        <v>9.5</v>
      </c>
    </row>
    <row r="950" spans="1:5">
      <c r="A950" s="3">
        <f t="shared" si="46"/>
        <v>42510</v>
      </c>
      <c r="B950">
        <v>39</v>
      </c>
      <c r="C950">
        <v>64</v>
      </c>
      <c r="D950">
        <v>11</v>
      </c>
      <c r="E950">
        <v>11.5</v>
      </c>
    </row>
    <row r="951" spans="1:5">
      <c r="A951" s="3">
        <f t="shared" si="46"/>
        <v>42511</v>
      </c>
      <c r="B951">
        <v>49</v>
      </c>
      <c r="C951">
        <v>57</v>
      </c>
      <c r="D951">
        <v>11</v>
      </c>
      <c r="E951">
        <v>11.25</v>
      </c>
    </row>
    <row r="952" spans="1:5">
      <c r="A952" s="3">
        <f t="shared" si="46"/>
        <v>42512</v>
      </c>
      <c r="B952">
        <v>61</v>
      </c>
      <c r="C952">
        <v>34</v>
      </c>
      <c r="D952">
        <v>11</v>
      </c>
      <c r="E952">
        <v>11</v>
      </c>
    </row>
    <row r="953" spans="1:5">
      <c r="A953" s="3">
        <f t="shared" si="46"/>
        <v>42513</v>
      </c>
      <c r="B953">
        <v>49</v>
      </c>
      <c r="C953">
        <v>49</v>
      </c>
      <c r="D953">
        <v>11</v>
      </c>
      <c r="E953">
        <v>12.75</v>
      </c>
    </row>
    <row r="954" spans="1:5">
      <c r="A954" s="3">
        <f t="shared" si="46"/>
        <v>42514</v>
      </c>
      <c r="B954">
        <v>46</v>
      </c>
      <c r="C954">
        <v>46</v>
      </c>
      <c r="D954">
        <v>9</v>
      </c>
      <c r="E954">
        <v>10.25</v>
      </c>
    </row>
    <row r="955" spans="1:5">
      <c r="A955" s="3">
        <f t="shared" si="46"/>
        <v>42515</v>
      </c>
      <c r="B955">
        <v>47</v>
      </c>
      <c r="C955">
        <v>54</v>
      </c>
      <c r="D955">
        <v>10</v>
      </c>
      <c r="E955">
        <v>10.5</v>
      </c>
    </row>
    <row r="956" spans="1:5">
      <c r="A956" s="3">
        <f t="shared" si="46"/>
        <v>42516</v>
      </c>
      <c r="B956">
        <v>49</v>
      </c>
      <c r="C956">
        <v>66</v>
      </c>
      <c r="D956">
        <v>11</v>
      </c>
      <c r="E956">
        <v>10.5</v>
      </c>
    </row>
    <row r="957" spans="1:5">
      <c r="A957" s="3">
        <f t="shared" si="46"/>
        <v>42517</v>
      </c>
      <c r="B957">
        <v>35</v>
      </c>
      <c r="C957">
        <v>138</v>
      </c>
      <c r="D957">
        <v>17</v>
      </c>
      <c r="E957">
        <v>13.75</v>
      </c>
    </row>
    <row r="958" spans="1:5">
      <c r="A958" s="3">
        <f t="shared" si="46"/>
        <v>42518</v>
      </c>
      <c r="B958">
        <v>32</v>
      </c>
      <c r="C958">
        <v>120</v>
      </c>
      <c r="D958">
        <v>13</v>
      </c>
      <c r="E958">
        <v>11.5</v>
      </c>
    </row>
    <row r="959" spans="1:5">
      <c r="A959" s="3">
        <f t="shared" si="46"/>
        <v>42519</v>
      </c>
      <c r="B959">
        <v>96</v>
      </c>
      <c r="C959">
        <v>45</v>
      </c>
      <c r="D959">
        <v>13</v>
      </c>
      <c r="E959">
        <v>11.5</v>
      </c>
    </row>
    <row r="960" spans="1:5">
      <c r="A960" s="3">
        <f t="shared" si="46"/>
        <v>42520</v>
      </c>
      <c r="B960">
        <v>140</v>
      </c>
      <c r="C960">
        <v>16</v>
      </c>
      <c r="D960">
        <v>16</v>
      </c>
      <c r="E960">
        <v>11.75</v>
      </c>
    </row>
    <row r="961" spans="1:10">
      <c r="A961" s="3">
        <f t="shared" si="46"/>
        <v>42521</v>
      </c>
      <c r="B961">
        <v>74</v>
      </c>
      <c r="C961">
        <v>53</v>
      </c>
      <c r="D961">
        <v>12</v>
      </c>
      <c r="E961">
        <v>10</v>
      </c>
    </row>
    <row r="962" spans="1:10">
      <c r="A962" s="3">
        <f t="shared" si="46"/>
        <v>42522</v>
      </c>
      <c r="B962">
        <v>61</v>
      </c>
      <c r="C962">
        <v>49</v>
      </c>
      <c r="D962">
        <v>11</v>
      </c>
      <c r="E962">
        <v>12.5</v>
      </c>
      <c r="G962">
        <f>SUM(B941:B962)</f>
        <v>1222</v>
      </c>
      <c r="H962">
        <f>SUM(C941:C962)</f>
        <v>1239</v>
      </c>
      <c r="I962">
        <f>SUM(D941:D962)</f>
        <v>253</v>
      </c>
      <c r="J962">
        <f>SUM(E941:E962)</f>
        <v>243.5</v>
      </c>
    </row>
    <row r="963" spans="1:10">
      <c r="A963" s="4">
        <f t="shared" ref="A963:A1026" si="47">A962+1</f>
        <v>42523</v>
      </c>
      <c r="B963">
        <v>58</v>
      </c>
      <c r="C963">
        <v>57</v>
      </c>
      <c r="D963">
        <v>11</v>
      </c>
      <c r="E963">
        <v>9.75</v>
      </c>
    </row>
    <row r="964" spans="1:10">
      <c r="A964" s="3">
        <f t="shared" si="47"/>
        <v>42524</v>
      </c>
      <c r="B964">
        <v>39</v>
      </c>
      <c r="C964">
        <v>82</v>
      </c>
      <c r="D964">
        <v>12</v>
      </c>
      <c r="E964">
        <v>12</v>
      </c>
    </row>
    <row r="965" spans="1:10">
      <c r="A965" s="3">
        <f t="shared" si="47"/>
        <v>42525</v>
      </c>
      <c r="B965">
        <v>41</v>
      </c>
      <c r="C965">
        <v>62</v>
      </c>
      <c r="D965">
        <v>9</v>
      </c>
      <c r="E965">
        <v>11</v>
      </c>
    </row>
    <row r="966" spans="1:10">
      <c r="A966" s="3">
        <f t="shared" si="47"/>
        <v>42526</v>
      </c>
      <c r="B966">
        <v>88</v>
      </c>
      <c r="C966">
        <v>42</v>
      </c>
      <c r="D966">
        <v>11</v>
      </c>
      <c r="E966">
        <v>11.25</v>
      </c>
    </row>
    <row r="967" spans="1:10">
      <c r="A967" s="3">
        <f t="shared" si="47"/>
        <v>42527</v>
      </c>
      <c r="B967">
        <v>44</v>
      </c>
      <c r="C967">
        <v>38</v>
      </c>
      <c r="D967">
        <v>8</v>
      </c>
      <c r="E967">
        <v>9</v>
      </c>
    </row>
    <row r="968" spans="1:10">
      <c r="A968" s="3">
        <f t="shared" si="47"/>
        <v>42528</v>
      </c>
      <c r="B968">
        <v>58</v>
      </c>
      <c r="C968">
        <v>55</v>
      </c>
      <c r="D968">
        <v>11</v>
      </c>
      <c r="E968">
        <v>13.5</v>
      </c>
    </row>
    <row r="969" spans="1:10">
      <c r="A969" s="3">
        <f t="shared" si="47"/>
        <v>42529</v>
      </c>
      <c r="B969">
        <v>65</v>
      </c>
      <c r="C969">
        <v>68</v>
      </c>
      <c r="D969">
        <v>11</v>
      </c>
      <c r="E969">
        <v>10.5</v>
      </c>
    </row>
    <row r="970" spans="1:10">
      <c r="A970" s="3">
        <f t="shared" si="47"/>
        <v>42530</v>
      </c>
      <c r="B970">
        <v>69</v>
      </c>
      <c r="C970">
        <v>60</v>
      </c>
      <c r="D970">
        <v>12</v>
      </c>
      <c r="E970">
        <v>9.5</v>
      </c>
    </row>
    <row r="971" spans="1:10">
      <c r="A971" s="3">
        <f t="shared" si="47"/>
        <v>42531</v>
      </c>
      <c r="B971">
        <v>43</v>
      </c>
      <c r="C971">
        <v>84</v>
      </c>
      <c r="D971">
        <v>14</v>
      </c>
      <c r="E971">
        <v>12.25</v>
      </c>
    </row>
    <row r="972" spans="1:10">
      <c r="A972" s="3">
        <f t="shared" si="47"/>
        <v>42532</v>
      </c>
      <c r="B972">
        <v>51</v>
      </c>
      <c r="C972">
        <v>63</v>
      </c>
      <c r="D972">
        <v>11</v>
      </c>
      <c r="E972">
        <v>11.25</v>
      </c>
    </row>
    <row r="973" spans="1:10">
      <c r="A973" s="3">
        <f t="shared" si="47"/>
        <v>42533</v>
      </c>
      <c r="B973">
        <v>82</v>
      </c>
      <c r="C973">
        <v>38</v>
      </c>
      <c r="D973">
        <v>11</v>
      </c>
      <c r="E973">
        <v>11</v>
      </c>
    </row>
    <row r="974" spans="1:10">
      <c r="A974" s="3">
        <f t="shared" si="47"/>
        <v>42534</v>
      </c>
      <c r="B974">
        <v>58</v>
      </c>
      <c r="C974">
        <v>52</v>
      </c>
      <c r="D974">
        <v>10</v>
      </c>
      <c r="E974">
        <v>13.75</v>
      </c>
    </row>
    <row r="975" spans="1:10">
      <c r="A975" s="3">
        <f t="shared" si="47"/>
        <v>42535</v>
      </c>
      <c r="B975">
        <v>53</v>
      </c>
      <c r="C975">
        <v>43</v>
      </c>
      <c r="D975">
        <v>10</v>
      </c>
      <c r="E975">
        <v>10.75</v>
      </c>
    </row>
    <row r="976" spans="1:10">
      <c r="A976" s="3">
        <f t="shared" si="47"/>
        <v>42536</v>
      </c>
      <c r="B976">
        <v>52</v>
      </c>
      <c r="C976">
        <v>64</v>
      </c>
      <c r="D976">
        <v>12</v>
      </c>
      <c r="E976">
        <v>10.75</v>
      </c>
    </row>
    <row r="977" spans="1:10">
      <c r="A977" s="3">
        <f t="shared" si="47"/>
        <v>42537</v>
      </c>
      <c r="B977">
        <v>46</v>
      </c>
      <c r="C977">
        <v>57</v>
      </c>
      <c r="D977">
        <v>10</v>
      </c>
      <c r="E977">
        <v>9.9499999999999993</v>
      </c>
    </row>
    <row r="978" spans="1:10">
      <c r="A978" s="3">
        <f t="shared" si="47"/>
        <v>42538</v>
      </c>
      <c r="B978">
        <v>56</v>
      </c>
      <c r="C978">
        <v>85</v>
      </c>
      <c r="D978">
        <v>13</v>
      </c>
      <c r="E978">
        <v>12.25</v>
      </c>
    </row>
    <row r="979" spans="1:10">
      <c r="A979" s="3">
        <f t="shared" si="47"/>
        <v>42539</v>
      </c>
      <c r="B979">
        <v>55</v>
      </c>
      <c r="C979">
        <v>74</v>
      </c>
      <c r="D979">
        <v>11</v>
      </c>
      <c r="E979">
        <v>11</v>
      </c>
    </row>
    <row r="980" spans="1:10">
      <c r="A980" s="3">
        <f t="shared" si="47"/>
        <v>42540</v>
      </c>
      <c r="B980">
        <v>80</v>
      </c>
      <c r="C980">
        <v>30</v>
      </c>
      <c r="D980">
        <v>11</v>
      </c>
      <c r="E980">
        <v>11</v>
      </c>
    </row>
    <row r="981" spans="1:10">
      <c r="A981" s="3">
        <f t="shared" si="47"/>
        <v>42541</v>
      </c>
      <c r="B981">
        <v>49</v>
      </c>
      <c r="C981">
        <v>48</v>
      </c>
      <c r="D981">
        <v>9</v>
      </c>
      <c r="E981">
        <v>10.25</v>
      </c>
    </row>
    <row r="982" spans="1:10">
      <c r="A982" s="3">
        <f t="shared" si="47"/>
        <v>42542</v>
      </c>
      <c r="B982">
        <v>49</v>
      </c>
      <c r="C982">
        <v>50</v>
      </c>
      <c r="D982">
        <v>9</v>
      </c>
      <c r="E982">
        <v>9.5</v>
      </c>
    </row>
    <row r="983" spans="1:10">
      <c r="A983" s="3">
        <f t="shared" si="47"/>
        <v>42543</v>
      </c>
      <c r="B983">
        <v>68</v>
      </c>
      <c r="C983">
        <v>65</v>
      </c>
      <c r="D983">
        <v>12</v>
      </c>
      <c r="E983">
        <v>14.5</v>
      </c>
    </row>
    <row r="984" spans="1:10">
      <c r="A984" s="3">
        <f t="shared" si="47"/>
        <v>42544</v>
      </c>
      <c r="B984">
        <v>53</v>
      </c>
      <c r="C984">
        <v>58</v>
      </c>
      <c r="D984">
        <v>12</v>
      </c>
      <c r="E984">
        <v>10</v>
      </c>
    </row>
    <row r="985" spans="1:10">
      <c r="A985" s="3">
        <f t="shared" si="47"/>
        <v>42545</v>
      </c>
      <c r="B985">
        <v>56</v>
      </c>
      <c r="C985">
        <v>89</v>
      </c>
      <c r="D985">
        <v>13</v>
      </c>
      <c r="E985">
        <v>12.25</v>
      </c>
    </row>
    <row r="986" spans="1:10">
      <c r="A986" s="3">
        <f t="shared" si="47"/>
        <v>42546</v>
      </c>
      <c r="B986">
        <v>55</v>
      </c>
      <c r="C986">
        <v>92</v>
      </c>
      <c r="D986">
        <v>13</v>
      </c>
      <c r="E986">
        <v>12</v>
      </c>
    </row>
    <row r="987" spans="1:10">
      <c r="A987" s="3">
        <f t="shared" si="47"/>
        <v>42547</v>
      </c>
      <c r="B987">
        <v>100</v>
      </c>
      <c r="C987">
        <v>40</v>
      </c>
      <c r="D987">
        <v>13</v>
      </c>
      <c r="E987">
        <v>11.25</v>
      </c>
      <c r="G987">
        <f>SUM(B963:B987)</f>
        <v>1468</v>
      </c>
      <c r="H987">
        <f>SUM(C963:C987)</f>
        <v>1496</v>
      </c>
      <c r="I987">
        <f>SUM(D963:D987)</f>
        <v>279</v>
      </c>
      <c r="J987">
        <f>SUM(E963:E987)</f>
        <v>280.2</v>
      </c>
    </row>
    <row r="988" spans="1:10">
      <c r="A988" s="4">
        <f t="shared" si="47"/>
        <v>42548</v>
      </c>
      <c r="B988">
        <v>74</v>
      </c>
      <c r="C988">
        <v>63</v>
      </c>
      <c r="D988">
        <v>11</v>
      </c>
      <c r="E988">
        <v>11.25</v>
      </c>
    </row>
    <row r="989" spans="1:10">
      <c r="A989" s="3">
        <f t="shared" si="47"/>
        <v>42549</v>
      </c>
      <c r="B989">
        <v>66</v>
      </c>
      <c r="C989">
        <v>69</v>
      </c>
      <c r="D989">
        <v>11</v>
      </c>
      <c r="E989">
        <v>9.75</v>
      </c>
    </row>
    <row r="990" spans="1:10">
      <c r="A990" s="3">
        <f t="shared" si="47"/>
        <v>42550</v>
      </c>
      <c r="B990">
        <v>71</v>
      </c>
      <c r="C990">
        <v>80</v>
      </c>
      <c r="D990">
        <v>11</v>
      </c>
      <c r="E990">
        <v>10.75</v>
      </c>
    </row>
    <row r="991" spans="1:10">
      <c r="A991" s="3">
        <f t="shared" si="47"/>
        <v>42551</v>
      </c>
      <c r="B991">
        <v>65</v>
      </c>
      <c r="C991">
        <v>86</v>
      </c>
      <c r="D991">
        <v>13</v>
      </c>
      <c r="E991">
        <v>10.5</v>
      </c>
    </row>
    <row r="992" spans="1:10">
      <c r="A992" s="3">
        <f t="shared" si="47"/>
        <v>42552</v>
      </c>
      <c r="B992">
        <v>37</v>
      </c>
      <c r="C992">
        <v>159</v>
      </c>
      <c r="D992">
        <v>16</v>
      </c>
      <c r="E992">
        <v>13.25</v>
      </c>
    </row>
    <row r="993" spans="1:10">
      <c r="A993" s="3">
        <f t="shared" si="47"/>
        <v>42553</v>
      </c>
      <c r="B993">
        <v>37</v>
      </c>
      <c r="C993">
        <v>144</v>
      </c>
      <c r="D993">
        <v>14</v>
      </c>
      <c r="E993">
        <v>12</v>
      </c>
    </row>
    <row r="994" spans="1:10">
      <c r="A994" s="3">
        <f t="shared" si="47"/>
        <v>42554</v>
      </c>
      <c r="B994">
        <v>83</v>
      </c>
      <c r="C994">
        <v>59</v>
      </c>
      <c r="D994">
        <v>11</v>
      </c>
      <c r="E994">
        <v>11.25</v>
      </c>
    </row>
    <row r="995" spans="1:10">
      <c r="A995" s="3">
        <f t="shared" si="47"/>
        <v>42555</v>
      </c>
      <c r="B995">
        <v>128</v>
      </c>
      <c r="C995">
        <v>20</v>
      </c>
      <c r="D995">
        <v>13</v>
      </c>
      <c r="E995">
        <v>12.25</v>
      </c>
    </row>
    <row r="996" spans="1:10">
      <c r="A996" s="3">
        <f t="shared" si="47"/>
        <v>42556</v>
      </c>
      <c r="B996">
        <v>144</v>
      </c>
      <c r="C996">
        <v>49</v>
      </c>
      <c r="D996">
        <v>15</v>
      </c>
      <c r="E996">
        <v>10.75</v>
      </c>
    </row>
    <row r="997" spans="1:10">
      <c r="A997" s="3">
        <f t="shared" si="47"/>
        <v>42557</v>
      </c>
      <c r="B997">
        <v>59</v>
      </c>
      <c r="C997">
        <v>47</v>
      </c>
      <c r="D997">
        <v>12</v>
      </c>
      <c r="E997">
        <v>10.25</v>
      </c>
    </row>
    <row r="998" spans="1:10">
      <c r="A998" s="3">
        <f t="shared" si="47"/>
        <v>42558</v>
      </c>
      <c r="B998">
        <v>55</v>
      </c>
      <c r="C998">
        <v>62</v>
      </c>
      <c r="D998">
        <v>11</v>
      </c>
      <c r="E998">
        <v>9.75</v>
      </c>
    </row>
    <row r="999" spans="1:10">
      <c r="A999" s="3">
        <f t="shared" si="47"/>
        <v>42559</v>
      </c>
      <c r="B999">
        <v>50</v>
      </c>
      <c r="C999">
        <v>93</v>
      </c>
      <c r="D999">
        <v>13</v>
      </c>
      <c r="E999">
        <v>12.5</v>
      </c>
    </row>
    <row r="1000" spans="1:10">
      <c r="A1000" s="3">
        <f t="shared" si="47"/>
        <v>42560</v>
      </c>
      <c r="B1000">
        <v>64</v>
      </c>
      <c r="C1000">
        <v>68</v>
      </c>
      <c r="D1000">
        <v>11</v>
      </c>
      <c r="E1000">
        <v>11.25</v>
      </c>
    </row>
    <row r="1001" spans="1:10">
      <c r="A1001" s="3">
        <f t="shared" si="47"/>
        <v>42561</v>
      </c>
      <c r="B1001">
        <v>87</v>
      </c>
      <c r="C1001">
        <v>43</v>
      </c>
      <c r="D1001">
        <v>14</v>
      </c>
      <c r="E1001">
        <v>11.25</v>
      </c>
    </row>
    <row r="1002" spans="1:10">
      <c r="A1002" s="3">
        <f t="shared" si="47"/>
        <v>42562</v>
      </c>
      <c r="B1002">
        <v>64</v>
      </c>
      <c r="C1002">
        <v>54</v>
      </c>
      <c r="D1002">
        <v>11</v>
      </c>
      <c r="E1002">
        <v>10.5</v>
      </c>
    </row>
    <row r="1003" spans="1:10">
      <c r="A1003" s="3">
        <f t="shared" si="47"/>
        <v>42563</v>
      </c>
      <c r="B1003">
        <v>64</v>
      </c>
      <c r="C1003">
        <v>59</v>
      </c>
      <c r="D1003">
        <v>11</v>
      </c>
      <c r="E1003">
        <v>9.75</v>
      </c>
    </row>
    <row r="1004" spans="1:10">
      <c r="A1004" s="3">
        <f t="shared" si="47"/>
        <v>42564</v>
      </c>
      <c r="B1004">
        <v>62</v>
      </c>
      <c r="C1004">
        <v>72</v>
      </c>
      <c r="D1004">
        <v>13</v>
      </c>
      <c r="E1004">
        <v>10.75</v>
      </c>
    </row>
    <row r="1005" spans="1:10">
      <c r="A1005" s="3">
        <f t="shared" si="47"/>
        <v>42565</v>
      </c>
      <c r="B1005">
        <v>58</v>
      </c>
      <c r="C1005">
        <v>52</v>
      </c>
      <c r="D1005">
        <v>10</v>
      </c>
      <c r="E1005">
        <v>10.75</v>
      </c>
    </row>
    <row r="1006" spans="1:10">
      <c r="A1006" s="3">
        <f t="shared" si="47"/>
        <v>42566</v>
      </c>
      <c r="B1006">
        <v>52</v>
      </c>
      <c r="C1006">
        <v>87</v>
      </c>
      <c r="D1006">
        <v>14</v>
      </c>
      <c r="E1006">
        <v>12.25</v>
      </c>
    </row>
    <row r="1007" spans="1:10">
      <c r="A1007" s="3">
        <f t="shared" si="47"/>
        <v>42567</v>
      </c>
      <c r="B1007">
        <v>52</v>
      </c>
      <c r="C1007">
        <v>76</v>
      </c>
      <c r="D1007">
        <v>11</v>
      </c>
      <c r="E1007">
        <v>11.25</v>
      </c>
    </row>
    <row r="1008" spans="1:10">
      <c r="A1008" s="3">
        <f t="shared" si="47"/>
        <v>42568</v>
      </c>
      <c r="B1008">
        <v>84</v>
      </c>
      <c r="C1008">
        <v>37</v>
      </c>
      <c r="D1008">
        <v>12</v>
      </c>
      <c r="E1008">
        <v>11.25</v>
      </c>
      <c r="G1008">
        <f>SUM(B988:B1008)</f>
        <v>1456</v>
      </c>
      <c r="H1008">
        <f>SUM(C988:C1008)</f>
        <v>1479</v>
      </c>
      <c r="I1008">
        <f>SUM(D988:D1008)</f>
        <v>258</v>
      </c>
      <c r="J1008">
        <f>SUM(E988:E1008)</f>
        <v>233.25</v>
      </c>
    </row>
    <row r="1009" spans="1:5">
      <c r="A1009" s="4">
        <f t="shared" si="47"/>
        <v>42569</v>
      </c>
      <c r="B1009">
        <v>67</v>
      </c>
      <c r="C1009">
        <v>57</v>
      </c>
      <c r="D1009">
        <v>12</v>
      </c>
      <c r="E1009">
        <v>11.25</v>
      </c>
    </row>
    <row r="1010" spans="1:5">
      <c r="A1010" s="3">
        <f t="shared" si="47"/>
        <v>42570</v>
      </c>
      <c r="B1010">
        <v>45</v>
      </c>
      <c r="C1010">
        <v>47</v>
      </c>
      <c r="D1010">
        <v>9</v>
      </c>
      <c r="E1010">
        <v>9.5</v>
      </c>
    </row>
    <row r="1011" spans="1:5">
      <c r="A1011" s="3">
        <f t="shared" si="47"/>
        <v>42571</v>
      </c>
      <c r="B1011">
        <v>40</v>
      </c>
      <c r="C1011">
        <v>49</v>
      </c>
      <c r="D1011">
        <v>9</v>
      </c>
      <c r="E1011">
        <v>10.25</v>
      </c>
    </row>
    <row r="1012" spans="1:5">
      <c r="A1012" s="3">
        <f t="shared" si="47"/>
        <v>42572</v>
      </c>
      <c r="B1012">
        <v>62</v>
      </c>
      <c r="C1012">
        <v>66</v>
      </c>
      <c r="D1012">
        <v>11</v>
      </c>
      <c r="E1012">
        <v>9.5</v>
      </c>
    </row>
    <row r="1013" spans="1:5">
      <c r="A1013" s="3">
        <f t="shared" si="47"/>
        <v>42573</v>
      </c>
      <c r="B1013">
        <v>61</v>
      </c>
      <c r="C1013">
        <v>91</v>
      </c>
      <c r="D1013">
        <v>14</v>
      </c>
      <c r="E1013">
        <v>13</v>
      </c>
    </row>
    <row r="1014" spans="1:5">
      <c r="A1014" s="3">
        <f t="shared" si="47"/>
        <v>42574</v>
      </c>
      <c r="B1014">
        <v>62</v>
      </c>
      <c r="C1014">
        <v>92</v>
      </c>
      <c r="D1014">
        <v>12</v>
      </c>
      <c r="E1014">
        <v>11.5</v>
      </c>
    </row>
    <row r="1015" spans="1:5">
      <c r="A1015" s="3">
        <f t="shared" si="47"/>
        <v>42575</v>
      </c>
      <c r="B1015">
        <v>102</v>
      </c>
      <c r="C1015">
        <v>46</v>
      </c>
      <c r="D1015">
        <v>13</v>
      </c>
      <c r="E1015">
        <v>11.25</v>
      </c>
    </row>
    <row r="1016" spans="1:5">
      <c r="A1016" s="3">
        <f t="shared" si="47"/>
        <v>42576</v>
      </c>
      <c r="B1016">
        <v>78</v>
      </c>
      <c r="C1016">
        <v>57</v>
      </c>
      <c r="D1016">
        <v>13</v>
      </c>
      <c r="E1016">
        <v>13</v>
      </c>
    </row>
    <row r="1017" spans="1:5">
      <c r="A1017" s="3">
        <f t="shared" si="47"/>
        <v>42577</v>
      </c>
      <c r="B1017">
        <v>63</v>
      </c>
      <c r="C1017">
        <v>58</v>
      </c>
      <c r="D1017">
        <v>11</v>
      </c>
      <c r="E1017">
        <v>10</v>
      </c>
    </row>
    <row r="1018" spans="1:5">
      <c r="A1018" s="3">
        <f t="shared" si="47"/>
        <v>42578</v>
      </c>
      <c r="B1018">
        <v>52</v>
      </c>
      <c r="C1018">
        <v>62</v>
      </c>
      <c r="D1018">
        <v>10</v>
      </c>
      <c r="E1018">
        <v>10.25</v>
      </c>
    </row>
    <row r="1019" spans="1:5">
      <c r="A1019" s="3">
        <f t="shared" si="47"/>
        <v>42579</v>
      </c>
      <c r="B1019">
        <v>75</v>
      </c>
      <c r="C1019">
        <v>76</v>
      </c>
      <c r="D1019">
        <v>11</v>
      </c>
      <c r="E1019">
        <v>10</v>
      </c>
    </row>
    <row r="1020" spans="1:5">
      <c r="A1020" s="3">
        <f t="shared" si="47"/>
        <v>42580</v>
      </c>
      <c r="B1020">
        <v>68</v>
      </c>
      <c r="C1020">
        <v>116</v>
      </c>
      <c r="D1020">
        <v>16</v>
      </c>
      <c r="E1020">
        <v>13.5</v>
      </c>
    </row>
    <row r="1021" spans="1:5">
      <c r="A1021" s="3">
        <f t="shared" si="47"/>
        <v>42581</v>
      </c>
      <c r="B1021">
        <v>59</v>
      </c>
      <c r="C1021">
        <v>76</v>
      </c>
      <c r="D1021">
        <v>12</v>
      </c>
      <c r="E1021">
        <v>11.25</v>
      </c>
    </row>
    <row r="1022" spans="1:5">
      <c r="A1022" s="3">
        <f t="shared" si="47"/>
        <v>42582</v>
      </c>
      <c r="B1022">
        <v>97</v>
      </c>
      <c r="C1022">
        <v>41</v>
      </c>
      <c r="D1022">
        <v>11</v>
      </c>
      <c r="E1022">
        <v>12.75</v>
      </c>
    </row>
    <row r="1023" spans="1:5">
      <c r="A1023" s="3">
        <f t="shared" si="47"/>
        <v>42583</v>
      </c>
      <c r="B1023">
        <v>75</v>
      </c>
      <c r="C1023">
        <v>51</v>
      </c>
      <c r="D1023">
        <v>10</v>
      </c>
      <c r="E1023">
        <v>14.75</v>
      </c>
    </row>
    <row r="1024" spans="1:5">
      <c r="A1024" s="3">
        <f t="shared" si="47"/>
        <v>42584</v>
      </c>
      <c r="B1024">
        <v>49</v>
      </c>
      <c r="C1024">
        <v>44</v>
      </c>
      <c r="D1024">
        <v>9</v>
      </c>
      <c r="E1024">
        <v>9.75</v>
      </c>
    </row>
    <row r="1025" spans="1:10">
      <c r="A1025" s="3">
        <f t="shared" si="47"/>
        <v>42585</v>
      </c>
      <c r="B1025">
        <v>50</v>
      </c>
      <c r="C1025">
        <v>52</v>
      </c>
      <c r="D1025">
        <v>10</v>
      </c>
      <c r="E1025">
        <v>10.25</v>
      </c>
    </row>
    <row r="1026" spans="1:10">
      <c r="A1026" s="3">
        <f t="shared" si="47"/>
        <v>42586</v>
      </c>
      <c r="B1026">
        <v>65</v>
      </c>
      <c r="C1026">
        <v>77</v>
      </c>
      <c r="D1026">
        <v>12</v>
      </c>
      <c r="E1026">
        <v>10</v>
      </c>
    </row>
    <row r="1027" spans="1:10">
      <c r="A1027" s="3">
        <f t="shared" ref="A1027:A1090" si="48">A1026+1</f>
        <v>42587</v>
      </c>
      <c r="B1027">
        <v>61</v>
      </c>
      <c r="C1027">
        <v>110</v>
      </c>
      <c r="D1027">
        <v>15</v>
      </c>
      <c r="E1027">
        <v>13</v>
      </c>
    </row>
    <row r="1028" spans="1:10">
      <c r="A1028" s="3">
        <f t="shared" si="48"/>
        <v>42588</v>
      </c>
      <c r="B1028">
        <v>60</v>
      </c>
      <c r="C1028">
        <v>83</v>
      </c>
      <c r="D1028">
        <v>12</v>
      </c>
      <c r="E1028">
        <v>11.5</v>
      </c>
    </row>
    <row r="1029" spans="1:10">
      <c r="A1029" s="3">
        <f t="shared" si="48"/>
        <v>42589</v>
      </c>
      <c r="B1029">
        <v>108</v>
      </c>
      <c r="C1029">
        <v>33</v>
      </c>
      <c r="D1029">
        <v>13</v>
      </c>
      <c r="E1029">
        <v>11.75</v>
      </c>
    </row>
    <row r="1030" spans="1:10">
      <c r="A1030" s="3">
        <f t="shared" si="48"/>
        <v>42590</v>
      </c>
      <c r="B1030">
        <v>58</v>
      </c>
      <c r="C1030">
        <v>50</v>
      </c>
      <c r="D1030">
        <v>11</v>
      </c>
      <c r="E1030">
        <v>11.25</v>
      </c>
    </row>
    <row r="1031" spans="1:10">
      <c r="A1031" s="3">
        <f t="shared" si="48"/>
        <v>42591</v>
      </c>
      <c r="B1031">
        <v>68</v>
      </c>
      <c r="C1031">
        <v>69</v>
      </c>
      <c r="D1031">
        <v>12</v>
      </c>
      <c r="E1031">
        <v>10</v>
      </c>
      <c r="G1031">
        <f>SUM(B1009:B1031)</f>
        <v>1525</v>
      </c>
      <c r="H1031">
        <f>SUM(C1009:C1031)</f>
        <v>1503</v>
      </c>
      <c r="I1031">
        <f>SUM(D1009:D1031)</f>
        <v>268</v>
      </c>
      <c r="J1031">
        <f>SUM(E1009:E1031)</f>
        <v>259.25</v>
      </c>
    </row>
    <row r="1032" spans="1:10">
      <c r="A1032" s="4">
        <f t="shared" si="48"/>
        <v>42592</v>
      </c>
      <c r="B1032">
        <v>69</v>
      </c>
      <c r="C1032">
        <v>70</v>
      </c>
      <c r="D1032">
        <v>12</v>
      </c>
      <c r="E1032">
        <v>11.25</v>
      </c>
    </row>
    <row r="1033" spans="1:10">
      <c r="A1033" s="3">
        <f t="shared" si="48"/>
        <v>42593</v>
      </c>
      <c r="B1033">
        <v>52</v>
      </c>
      <c r="C1033">
        <v>67</v>
      </c>
      <c r="D1033">
        <v>11</v>
      </c>
      <c r="E1033">
        <v>10</v>
      </c>
    </row>
    <row r="1034" spans="1:10">
      <c r="A1034" s="3">
        <f t="shared" si="48"/>
        <v>42594</v>
      </c>
      <c r="B1034">
        <v>57</v>
      </c>
      <c r="C1034">
        <v>110</v>
      </c>
      <c r="D1034">
        <v>14</v>
      </c>
      <c r="E1034">
        <v>12.5</v>
      </c>
    </row>
    <row r="1035" spans="1:10">
      <c r="A1035" s="3">
        <f t="shared" si="48"/>
        <v>42595</v>
      </c>
      <c r="B1035">
        <v>64</v>
      </c>
      <c r="C1035">
        <v>85</v>
      </c>
      <c r="D1035">
        <v>13</v>
      </c>
      <c r="E1035">
        <v>11.5</v>
      </c>
    </row>
    <row r="1036" spans="1:10">
      <c r="A1036" s="3">
        <f t="shared" si="48"/>
        <v>42596</v>
      </c>
      <c r="B1036">
        <v>127</v>
      </c>
      <c r="C1036">
        <v>39</v>
      </c>
      <c r="D1036">
        <v>14</v>
      </c>
      <c r="E1036">
        <v>11.5</v>
      </c>
    </row>
    <row r="1037" spans="1:10">
      <c r="A1037" s="3">
        <f t="shared" si="48"/>
        <v>42597</v>
      </c>
      <c r="B1037">
        <v>75</v>
      </c>
      <c r="C1037">
        <v>60</v>
      </c>
      <c r="D1037">
        <v>12</v>
      </c>
      <c r="E1037">
        <v>10.75</v>
      </c>
    </row>
    <row r="1038" spans="1:10">
      <c r="A1038" s="3">
        <f t="shared" si="48"/>
        <v>42598</v>
      </c>
      <c r="B1038">
        <v>59</v>
      </c>
      <c r="C1038">
        <v>61</v>
      </c>
      <c r="D1038">
        <v>10</v>
      </c>
      <c r="E1038">
        <v>10.25</v>
      </c>
    </row>
    <row r="1039" spans="1:10">
      <c r="A1039" s="3">
        <f t="shared" si="48"/>
        <v>42599</v>
      </c>
      <c r="B1039">
        <v>58</v>
      </c>
      <c r="C1039">
        <v>58</v>
      </c>
      <c r="D1039">
        <v>12</v>
      </c>
      <c r="E1039">
        <v>10.5</v>
      </c>
    </row>
    <row r="1040" spans="1:10">
      <c r="A1040" s="3">
        <f t="shared" si="48"/>
        <v>42600</v>
      </c>
      <c r="B1040">
        <v>43</v>
      </c>
      <c r="C1040">
        <v>76</v>
      </c>
      <c r="D1040">
        <v>11</v>
      </c>
      <c r="E1040">
        <v>9.75</v>
      </c>
    </row>
    <row r="1041" spans="1:10">
      <c r="A1041" s="3">
        <f t="shared" si="48"/>
        <v>42601</v>
      </c>
      <c r="B1041">
        <v>59</v>
      </c>
      <c r="C1041">
        <v>109</v>
      </c>
      <c r="D1041">
        <v>14</v>
      </c>
      <c r="E1041">
        <v>12.25</v>
      </c>
    </row>
    <row r="1042" spans="1:10">
      <c r="A1042" s="3">
        <f t="shared" si="48"/>
        <v>42602</v>
      </c>
      <c r="B1042">
        <v>46</v>
      </c>
      <c r="C1042">
        <v>74</v>
      </c>
      <c r="D1042">
        <v>11</v>
      </c>
      <c r="E1042">
        <v>11.25</v>
      </c>
    </row>
    <row r="1043" spans="1:10">
      <c r="A1043" s="3">
        <f t="shared" si="48"/>
        <v>42603</v>
      </c>
      <c r="B1043">
        <v>137</v>
      </c>
      <c r="C1043">
        <v>42</v>
      </c>
      <c r="D1043">
        <v>16</v>
      </c>
      <c r="E1043">
        <v>12.25</v>
      </c>
    </row>
    <row r="1044" spans="1:10">
      <c r="A1044" s="3">
        <f t="shared" si="48"/>
        <v>42604</v>
      </c>
      <c r="B1044">
        <v>70</v>
      </c>
      <c r="C1044">
        <v>64</v>
      </c>
      <c r="D1044">
        <v>12</v>
      </c>
      <c r="E1044">
        <v>10.5</v>
      </c>
    </row>
    <row r="1045" spans="1:10">
      <c r="A1045" s="3">
        <f t="shared" si="48"/>
        <v>42605</v>
      </c>
      <c r="B1045">
        <v>44</v>
      </c>
      <c r="C1045">
        <v>46</v>
      </c>
      <c r="D1045">
        <v>10</v>
      </c>
      <c r="E1045">
        <v>9.75</v>
      </c>
    </row>
    <row r="1046" spans="1:10">
      <c r="A1046" s="3">
        <f t="shared" si="48"/>
        <v>42606</v>
      </c>
      <c r="B1046">
        <v>64</v>
      </c>
      <c r="C1046">
        <v>71</v>
      </c>
      <c r="D1046">
        <v>12</v>
      </c>
      <c r="E1046">
        <v>11.5</v>
      </c>
    </row>
    <row r="1047" spans="1:10">
      <c r="A1047" s="3">
        <f t="shared" si="48"/>
        <v>42607</v>
      </c>
      <c r="B1047">
        <v>41</v>
      </c>
      <c r="C1047">
        <v>58</v>
      </c>
      <c r="D1047">
        <v>12</v>
      </c>
      <c r="E1047">
        <v>16</v>
      </c>
    </row>
    <row r="1048" spans="1:10">
      <c r="A1048" s="3">
        <f t="shared" si="48"/>
        <v>42608</v>
      </c>
      <c r="B1048">
        <v>77</v>
      </c>
      <c r="C1048">
        <v>135</v>
      </c>
      <c r="D1048">
        <v>16</v>
      </c>
      <c r="E1048">
        <v>13.5</v>
      </c>
    </row>
    <row r="1049" spans="1:10">
      <c r="A1049" s="3">
        <f t="shared" si="48"/>
        <v>42609</v>
      </c>
      <c r="B1049">
        <v>61</v>
      </c>
      <c r="C1049">
        <v>73</v>
      </c>
      <c r="D1049">
        <v>12</v>
      </c>
      <c r="E1049">
        <v>11</v>
      </c>
    </row>
    <row r="1050" spans="1:10">
      <c r="A1050" s="3">
        <f t="shared" si="48"/>
        <v>42610</v>
      </c>
      <c r="B1050">
        <v>128</v>
      </c>
      <c r="C1050">
        <v>44</v>
      </c>
      <c r="D1050">
        <v>15</v>
      </c>
      <c r="E1050">
        <v>11.75</v>
      </c>
    </row>
    <row r="1051" spans="1:10">
      <c r="A1051" s="3">
        <f t="shared" si="48"/>
        <v>42611</v>
      </c>
      <c r="B1051">
        <v>66</v>
      </c>
      <c r="C1051">
        <v>45</v>
      </c>
      <c r="D1051">
        <v>10</v>
      </c>
      <c r="E1051">
        <v>10.75</v>
      </c>
    </row>
    <row r="1052" spans="1:10">
      <c r="A1052" s="3">
        <f t="shared" si="48"/>
        <v>42612</v>
      </c>
      <c r="B1052">
        <v>56</v>
      </c>
      <c r="C1052">
        <v>49</v>
      </c>
      <c r="D1052">
        <v>11</v>
      </c>
      <c r="E1052">
        <v>10.5</v>
      </c>
      <c r="G1052">
        <f>SUM(B1032:B1052)</f>
        <v>1453</v>
      </c>
      <c r="H1052">
        <f>SUM(C1032:C1052)</f>
        <v>1436</v>
      </c>
      <c r="I1052">
        <f>SUM(D1032:D1052)</f>
        <v>260</v>
      </c>
      <c r="J1052">
        <f>SUM(E1032:E1052)</f>
        <v>239</v>
      </c>
    </row>
    <row r="1053" spans="1:10">
      <c r="A1053" s="4">
        <f t="shared" si="48"/>
        <v>42613</v>
      </c>
      <c r="B1053">
        <v>45</v>
      </c>
      <c r="C1053">
        <v>52</v>
      </c>
      <c r="D1053">
        <v>11</v>
      </c>
      <c r="E1053">
        <v>11.25</v>
      </c>
    </row>
    <row r="1054" spans="1:10">
      <c r="A1054" s="3">
        <f t="shared" si="48"/>
        <v>42614</v>
      </c>
      <c r="B1054">
        <v>61</v>
      </c>
      <c r="C1054">
        <v>74</v>
      </c>
      <c r="D1054">
        <v>11</v>
      </c>
      <c r="E1054">
        <v>10.25</v>
      </c>
    </row>
    <row r="1055" spans="1:10">
      <c r="A1055" s="3">
        <f t="shared" si="48"/>
        <v>42615</v>
      </c>
      <c r="B1055">
        <v>47</v>
      </c>
      <c r="C1055">
        <v>129</v>
      </c>
      <c r="D1055">
        <v>15</v>
      </c>
      <c r="E1055">
        <v>12.5</v>
      </c>
    </row>
    <row r="1056" spans="1:10">
      <c r="A1056" s="3">
        <f t="shared" si="48"/>
        <v>42616</v>
      </c>
      <c r="B1056">
        <v>46</v>
      </c>
      <c r="C1056">
        <v>114</v>
      </c>
      <c r="D1056">
        <v>13</v>
      </c>
      <c r="E1056">
        <v>11.25</v>
      </c>
    </row>
    <row r="1057" spans="1:5">
      <c r="A1057" s="3">
        <f t="shared" si="48"/>
        <v>42617</v>
      </c>
      <c r="B1057">
        <v>73</v>
      </c>
      <c r="C1057">
        <v>42</v>
      </c>
      <c r="D1057">
        <v>12</v>
      </c>
      <c r="E1057">
        <v>11.25</v>
      </c>
    </row>
    <row r="1058" spans="1:5">
      <c r="A1058" s="3">
        <f t="shared" si="48"/>
        <v>42618</v>
      </c>
      <c r="B1058">
        <v>142</v>
      </c>
      <c r="C1058">
        <v>70</v>
      </c>
      <c r="D1058">
        <v>17</v>
      </c>
      <c r="E1058">
        <v>12.5</v>
      </c>
    </row>
    <row r="1059" spans="1:5">
      <c r="A1059" s="3">
        <f t="shared" si="48"/>
        <v>42619</v>
      </c>
      <c r="B1059">
        <v>69</v>
      </c>
      <c r="C1059">
        <v>55</v>
      </c>
      <c r="D1059">
        <v>11</v>
      </c>
      <c r="E1059">
        <v>10.5</v>
      </c>
    </row>
    <row r="1060" spans="1:5">
      <c r="A1060" s="3">
        <f t="shared" si="48"/>
        <v>42620</v>
      </c>
      <c r="B1060">
        <v>63</v>
      </c>
      <c r="C1060">
        <v>51</v>
      </c>
      <c r="D1060">
        <v>11</v>
      </c>
      <c r="E1060">
        <v>10.75</v>
      </c>
    </row>
    <row r="1061" spans="1:5">
      <c r="A1061" s="3">
        <f t="shared" si="48"/>
        <v>42621</v>
      </c>
      <c r="B1061">
        <v>51</v>
      </c>
      <c r="C1061">
        <v>57</v>
      </c>
      <c r="D1061">
        <v>11</v>
      </c>
      <c r="E1061">
        <v>14.25</v>
      </c>
    </row>
    <row r="1062" spans="1:5">
      <c r="A1062" s="3">
        <f t="shared" si="48"/>
        <v>42622</v>
      </c>
      <c r="B1062">
        <v>48</v>
      </c>
      <c r="C1062">
        <v>74</v>
      </c>
      <c r="D1062">
        <v>13</v>
      </c>
      <c r="E1062">
        <v>12</v>
      </c>
    </row>
    <row r="1063" spans="1:5">
      <c r="A1063" s="3">
        <f t="shared" si="48"/>
        <v>42623</v>
      </c>
      <c r="B1063">
        <v>54</v>
      </c>
      <c r="C1063">
        <v>55</v>
      </c>
      <c r="D1063">
        <v>11</v>
      </c>
      <c r="E1063">
        <v>11</v>
      </c>
    </row>
    <row r="1064" spans="1:5">
      <c r="A1064" s="3">
        <f t="shared" si="48"/>
        <v>42624</v>
      </c>
      <c r="B1064">
        <v>54</v>
      </c>
      <c r="C1064">
        <v>29</v>
      </c>
      <c r="D1064">
        <v>11</v>
      </c>
      <c r="E1064">
        <v>11</v>
      </c>
    </row>
    <row r="1065" spans="1:5">
      <c r="A1065" s="3">
        <f t="shared" si="48"/>
        <v>42625</v>
      </c>
      <c r="B1065">
        <v>60</v>
      </c>
      <c r="C1065">
        <v>60</v>
      </c>
      <c r="D1065">
        <v>11</v>
      </c>
      <c r="E1065">
        <v>10.5</v>
      </c>
    </row>
    <row r="1066" spans="1:5">
      <c r="A1066" s="3">
        <f t="shared" si="48"/>
        <v>42626</v>
      </c>
      <c r="B1066">
        <v>57</v>
      </c>
      <c r="C1066">
        <v>59</v>
      </c>
      <c r="D1066">
        <v>11</v>
      </c>
      <c r="E1066">
        <v>10.5</v>
      </c>
    </row>
    <row r="1067" spans="1:5">
      <c r="A1067" s="3">
        <f t="shared" si="48"/>
        <v>42627</v>
      </c>
      <c r="B1067">
        <v>66</v>
      </c>
      <c r="C1067">
        <v>61</v>
      </c>
      <c r="D1067">
        <v>14</v>
      </c>
      <c r="E1067">
        <v>10.5</v>
      </c>
    </row>
    <row r="1068" spans="1:5">
      <c r="A1068" s="3">
        <f t="shared" si="48"/>
        <v>42628</v>
      </c>
      <c r="B1068">
        <v>51</v>
      </c>
      <c r="C1068">
        <v>48</v>
      </c>
      <c r="D1068">
        <v>10</v>
      </c>
      <c r="E1068">
        <v>11.5</v>
      </c>
    </row>
    <row r="1069" spans="1:5">
      <c r="A1069" s="3">
        <f t="shared" si="48"/>
        <v>42629</v>
      </c>
      <c r="B1069">
        <v>53</v>
      </c>
      <c r="C1069">
        <v>72</v>
      </c>
      <c r="D1069">
        <v>11</v>
      </c>
      <c r="E1069">
        <v>13</v>
      </c>
    </row>
    <row r="1070" spans="1:5">
      <c r="A1070" s="3">
        <f t="shared" si="48"/>
        <v>42630</v>
      </c>
      <c r="B1070">
        <v>44</v>
      </c>
      <c r="C1070">
        <v>55</v>
      </c>
      <c r="D1070">
        <v>11</v>
      </c>
      <c r="E1070">
        <v>11.25</v>
      </c>
    </row>
    <row r="1071" spans="1:5">
      <c r="A1071" s="3">
        <f t="shared" si="48"/>
        <v>42631</v>
      </c>
      <c r="B1071">
        <v>70</v>
      </c>
      <c r="C1071">
        <v>38</v>
      </c>
      <c r="D1071">
        <v>11</v>
      </c>
      <c r="E1071">
        <v>11.25</v>
      </c>
    </row>
    <row r="1072" spans="1:5">
      <c r="A1072" s="3">
        <f t="shared" si="48"/>
        <v>42632</v>
      </c>
      <c r="B1072">
        <v>50</v>
      </c>
      <c r="C1072">
        <v>51</v>
      </c>
      <c r="D1072">
        <v>11</v>
      </c>
      <c r="E1072">
        <v>11.75</v>
      </c>
    </row>
    <row r="1073" spans="1:16">
      <c r="A1073" s="3">
        <f t="shared" si="48"/>
        <v>42633</v>
      </c>
      <c r="B1073">
        <v>44</v>
      </c>
      <c r="C1073">
        <v>48</v>
      </c>
      <c r="D1073">
        <v>9</v>
      </c>
      <c r="E1073">
        <v>11.5</v>
      </c>
      <c r="G1073">
        <f>SUM(B1053:B1073)</f>
        <v>1248</v>
      </c>
      <c r="H1073">
        <f>SUM(C1053:C1073)</f>
        <v>1294</v>
      </c>
      <c r="I1073">
        <f>SUM(D1053:D1073)</f>
        <v>246</v>
      </c>
      <c r="J1073">
        <f>SUM(E1053:E1073)</f>
        <v>240.25</v>
      </c>
    </row>
    <row r="1074" spans="1:16">
      <c r="A1074" s="4">
        <f t="shared" si="48"/>
        <v>42634</v>
      </c>
      <c r="B1074">
        <v>49</v>
      </c>
      <c r="C1074">
        <v>40</v>
      </c>
      <c r="D1074">
        <v>11</v>
      </c>
      <c r="E1074">
        <v>10.75</v>
      </c>
    </row>
    <row r="1075" spans="1:16">
      <c r="A1075" s="3">
        <f t="shared" si="48"/>
        <v>42635</v>
      </c>
      <c r="B1075">
        <v>36</v>
      </c>
      <c r="C1075">
        <v>50</v>
      </c>
      <c r="D1075">
        <v>10</v>
      </c>
      <c r="E1075">
        <v>13.75</v>
      </c>
    </row>
    <row r="1076" spans="1:16">
      <c r="A1076" s="3">
        <f t="shared" si="48"/>
        <v>42636</v>
      </c>
      <c r="B1076">
        <v>46</v>
      </c>
      <c r="C1076">
        <v>57</v>
      </c>
      <c r="D1076">
        <v>10</v>
      </c>
      <c r="E1076">
        <v>12.5</v>
      </c>
    </row>
    <row r="1077" spans="1:16">
      <c r="A1077" s="3">
        <f t="shared" si="48"/>
        <v>42637</v>
      </c>
      <c r="B1077">
        <v>47</v>
      </c>
      <c r="C1077">
        <v>65</v>
      </c>
      <c r="D1077">
        <v>11</v>
      </c>
      <c r="E1077">
        <v>11</v>
      </c>
    </row>
    <row r="1078" spans="1:16">
      <c r="A1078" s="3">
        <f t="shared" si="48"/>
        <v>42638</v>
      </c>
      <c r="B1078">
        <v>68</v>
      </c>
      <c r="C1078">
        <v>37</v>
      </c>
      <c r="D1078">
        <v>12</v>
      </c>
      <c r="E1078">
        <v>11.75</v>
      </c>
    </row>
    <row r="1079" spans="1:16">
      <c r="A1079" s="3">
        <f t="shared" si="48"/>
        <v>42639</v>
      </c>
      <c r="B1079">
        <v>52</v>
      </c>
      <c r="C1079">
        <v>45</v>
      </c>
      <c r="D1079">
        <v>11</v>
      </c>
      <c r="E1079">
        <v>11.25</v>
      </c>
    </row>
    <row r="1080" spans="1:16">
      <c r="A1080" s="3">
        <f t="shared" si="48"/>
        <v>42640</v>
      </c>
      <c r="B1080">
        <v>54</v>
      </c>
      <c r="C1080">
        <v>50</v>
      </c>
      <c r="D1080">
        <v>10</v>
      </c>
      <c r="E1080">
        <v>10.25</v>
      </c>
    </row>
    <row r="1081" spans="1:16">
      <c r="A1081" s="3">
        <f t="shared" si="48"/>
        <v>42641</v>
      </c>
      <c r="B1081">
        <v>41</v>
      </c>
      <c r="C1081">
        <v>43</v>
      </c>
      <c r="D1081">
        <v>9</v>
      </c>
      <c r="E1081">
        <v>10.25</v>
      </c>
    </row>
    <row r="1082" spans="1:16">
      <c r="A1082" s="3">
        <f t="shared" si="48"/>
        <v>42642</v>
      </c>
      <c r="B1082">
        <v>53</v>
      </c>
      <c r="C1082">
        <v>52</v>
      </c>
      <c r="D1082">
        <v>9</v>
      </c>
      <c r="E1082">
        <v>9.75</v>
      </c>
    </row>
    <row r="1083" spans="1:16">
      <c r="A1083" s="3">
        <f t="shared" si="48"/>
        <v>42643</v>
      </c>
      <c r="B1083">
        <v>51</v>
      </c>
      <c r="C1083">
        <v>61</v>
      </c>
      <c r="D1083">
        <v>12</v>
      </c>
      <c r="E1083">
        <v>12</v>
      </c>
      <c r="P1083">
        <f>SUM(E901:E1083)</f>
        <v>2042.7</v>
      </c>
    </row>
    <row r="1084" spans="1:16">
      <c r="A1084" s="3">
        <f t="shared" si="48"/>
        <v>42644</v>
      </c>
      <c r="B1084">
        <v>43</v>
      </c>
      <c r="C1084">
        <v>55</v>
      </c>
      <c r="D1084">
        <v>10</v>
      </c>
      <c r="E1084">
        <v>10</v>
      </c>
    </row>
    <row r="1085" spans="1:16">
      <c r="A1085" s="3">
        <f t="shared" si="48"/>
        <v>42645</v>
      </c>
      <c r="B1085">
        <v>55</v>
      </c>
      <c r="C1085">
        <v>36</v>
      </c>
      <c r="D1085">
        <v>10</v>
      </c>
      <c r="E1085">
        <v>10</v>
      </c>
    </row>
    <row r="1086" spans="1:16">
      <c r="A1086" s="3">
        <f t="shared" si="48"/>
        <v>42646</v>
      </c>
      <c r="B1086">
        <v>55</v>
      </c>
      <c r="C1086">
        <v>54</v>
      </c>
      <c r="D1086">
        <v>12</v>
      </c>
      <c r="E1086">
        <v>10.5</v>
      </c>
    </row>
    <row r="1087" spans="1:16">
      <c r="A1087" s="3">
        <f t="shared" si="48"/>
        <v>42647</v>
      </c>
      <c r="B1087">
        <v>38</v>
      </c>
      <c r="C1087">
        <v>34</v>
      </c>
      <c r="D1087">
        <v>11</v>
      </c>
      <c r="E1087">
        <v>9.5</v>
      </c>
    </row>
    <row r="1088" spans="1:16">
      <c r="A1088" s="3">
        <f t="shared" si="48"/>
        <v>42648</v>
      </c>
      <c r="B1088">
        <v>50</v>
      </c>
      <c r="C1088">
        <v>49</v>
      </c>
      <c r="D1088">
        <v>13</v>
      </c>
      <c r="E1088">
        <v>11</v>
      </c>
    </row>
    <row r="1089" spans="1:10">
      <c r="A1089" s="3">
        <f t="shared" si="48"/>
        <v>42649</v>
      </c>
      <c r="B1089">
        <v>47</v>
      </c>
      <c r="C1089">
        <v>55</v>
      </c>
      <c r="D1089">
        <v>11</v>
      </c>
      <c r="E1089">
        <v>10.25</v>
      </c>
    </row>
    <row r="1090" spans="1:10">
      <c r="A1090" s="3">
        <f t="shared" si="48"/>
        <v>42650</v>
      </c>
      <c r="B1090">
        <v>53</v>
      </c>
      <c r="C1090">
        <v>74</v>
      </c>
      <c r="D1090">
        <v>11</v>
      </c>
      <c r="E1090">
        <v>10.75</v>
      </c>
    </row>
    <row r="1091" spans="1:10">
      <c r="A1091" s="3">
        <f t="shared" ref="A1091:A1154" si="49">A1090+1</f>
        <v>42651</v>
      </c>
      <c r="B1091">
        <v>43</v>
      </c>
      <c r="C1091">
        <v>55</v>
      </c>
      <c r="D1091">
        <v>11</v>
      </c>
      <c r="E1091">
        <v>10.5</v>
      </c>
    </row>
    <row r="1092" spans="1:10">
      <c r="A1092" s="3">
        <f t="shared" si="49"/>
        <v>42652</v>
      </c>
      <c r="B1092">
        <v>50</v>
      </c>
      <c r="C1092">
        <v>43</v>
      </c>
      <c r="D1092">
        <v>11</v>
      </c>
      <c r="E1092">
        <v>10</v>
      </c>
    </row>
    <row r="1093" spans="1:10">
      <c r="A1093" s="3">
        <f t="shared" si="49"/>
        <v>42653</v>
      </c>
      <c r="B1093">
        <v>45</v>
      </c>
      <c r="C1093">
        <v>44</v>
      </c>
      <c r="D1093">
        <v>9</v>
      </c>
      <c r="E1093">
        <v>10.75</v>
      </c>
    </row>
    <row r="1094" spans="1:10">
      <c r="A1094" s="3">
        <f t="shared" si="49"/>
        <v>42654</v>
      </c>
      <c r="B1094">
        <v>47</v>
      </c>
      <c r="C1094">
        <v>47</v>
      </c>
      <c r="D1094">
        <v>9</v>
      </c>
      <c r="E1094">
        <v>9.5</v>
      </c>
    </row>
    <row r="1095" spans="1:10">
      <c r="A1095" s="3">
        <f t="shared" si="49"/>
        <v>42655</v>
      </c>
      <c r="B1095">
        <v>78</v>
      </c>
      <c r="C1095">
        <v>73</v>
      </c>
      <c r="D1095">
        <v>13</v>
      </c>
      <c r="E1095">
        <v>11</v>
      </c>
    </row>
    <row r="1096" spans="1:10">
      <c r="A1096" s="4">
        <f t="shared" si="49"/>
        <v>42656</v>
      </c>
      <c r="B1096">
        <v>53</v>
      </c>
      <c r="C1096">
        <v>49</v>
      </c>
      <c r="D1096">
        <v>11</v>
      </c>
      <c r="E1096">
        <v>10.5</v>
      </c>
      <c r="G1096">
        <f>SUM(B1074:B1095)</f>
        <v>1101</v>
      </c>
      <c r="H1096">
        <f>SUM(C1074:C1095)</f>
        <v>1119</v>
      </c>
      <c r="I1096">
        <f>SUM(D1074:D1095)</f>
        <v>236</v>
      </c>
      <c r="J1096">
        <f>SUM(E1074:E1095)</f>
        <v>237</v>
      </c>
    </row>
    <row r="1097" spans="1:10">
      <c r="A1097" s="3">
        <f t="shared" si="49"/>
        <v>42657</v>
      </c>
      <c r="B1097">
        <v>59</v>
      </c>
      <c r="C1097">
        <v>47</v>
      </c>
      <c r="D1097">
        <v>13</v>
      </c>
      <c r="E1097">
        <v>12</v>
      </c>
    </row>
    <row r="1098" spans="1:10">
      <c r="A1098" s="3">
        <f t="shared" si="49"/>
        <v>42658</v>
      </c>
      <c r="B1098">
        <v>62</v>
      </c>
      <c r="C1098">
        <v>24</v>
      </c>
      <c r="D1098">
        <v>11</v>
      </c>
      <c r="E1098">
        <v>10.25</v>
      </c>
    </row>
    <row r="1099" spans="1:10">
      <c r="A1099" s="3">
        <f t="shared" si="49"/>
        <v>42659</v>
      </c>
    </row>
    <row r="1100" spans="1:10">
      <c r="A1100" s="3">
        <f t="shared" si="49"/>
        <v>42660</v>
      </c>
    </row>
    <row r="1101" spans="1:10">
      <c r="A1101" s="3">
        <f t="shared" si="49"/>
        <v>42661</v>
      </c>
    </row>
    <row r="1102" spans="1:10">
      <c r="A1102" s="3">
        <f t="shared" si="49"/>
        <v>42662</v>
      </c>
    </row>
    <row r="1103" spans="1:10">
      <c r="A1103" s="3">
        <f t="shared" si="49"/>
        <v>42663</v>
      </c>
    </row>
    <row r="1104" spans="1:10">
      <c r="A1104" s="3">
        <f t="shared" si="49"/>
        <v>42664</v>
      </c>
    </row>
    <row r="1105" spans="1:5">
      <c r="A1105" s="3">
        <f t="shared" si="49"/>
        <v>42665</v>
      </c>
    </row>
    <row r="1106" spans="1:5">
      <c r="A1106" s="3">
        <f t="shared" si="49"/>
        <v>42666</v>
      </c>
    </row>
    <row r="1107" spans="1:5">
      <c r="A1107" s="3">
        <f t="shared" si="49"/>
        <v>42667</v>
      </c>
    </row>
    <row r="1108" spans="1:5">
      <c r="A1108" s="3">
        <f t="shared" si="49"/>
        <v>42668</v>
      </c>
    </row>
    <row r="1109" spans="1:5">
      <c r="A1109" s="3">
        <f t="shared" si="49"/>
        <v>42669</v>
      </c>
    </row>
    <row r="1110" spans="1:5">
      <c r="A1110" s="3">
        <f t="shared" si="49"/>
        <v>42670</v>
      </c>
    </row>
    <row r="1111" spans="1:5">
      <c r="A1111" s="3">
        <f t="shared" si="49"/>
        <v>42671</v>
      </c>
      <c r="B1111">
        <v>5</v>
      </c>
      <c r="C1111">
        <v>21</v>
      </c>
      <c r="D1111">
        <v>4</v>
      </c>
      <c r="E1111">
        <v>4</v>
      </c>
    </row>
    <row r="1112" spans="1:5">
      <c r="A1112" s="3">
        <f t="shared" si="49"/>
        <v>42672</v>
      </c>
      <c r="B1112">
        <v>25</v>
      </c>
      <c r="C1112">
        <v>46</v>
      </c>
      <c r="D1112">
        <v>9</v>
      </c>
      <c r="E1112">
        <v>10</v>
      </c>
    </row>
    <row r="1113" spans="1:5">
      <c r="A1113" s="3">
        <f t="shared" si="49"/>
        <v>42673</v>
      </c>
      <c r="B1113">
        <v>27</v>
      </c>
      <c r="C1113">
        <v>25</v>
      </c>
      <c r="D1113">
        <v>9</v>
      </c>
      <c r="E1113">
        <v>10</v>
      </c>
    </row>
    <row r="1114" spans="1:5">
      <c r="A1114" s="3">
        <f t="shared" si="49"/>
        <v>42674</v>
      </c>
      <c r="B1114">
        <v>41</v>
      </c>
      <c r="C1114">
        <v>35</v>
      </c>
      <c r="D1114">
        <v>9</v>
      </c>
      <c r="E1114">
        <v>10</v>
      </c>
    </row>
    <row r="1115" spans="1:5">
      <c r="A1115" s="3">
        <f t="shared" si="49"/>
        <v>42675</v>
      </c>
      <c r="B1115">
        <v>29</v>
      </c>
      <c r="C1115">
        <v>32</v>
      </c>
      <c r="D1115">
        <v>8</v>
      </c>
      <c r="E1115">
        <v>9.25</v>
      </c>
    </row>
    <row r="1116" spans="1:5">
      <c r="A1116" s="3">
        <f t="shared" si="49"/>
        <v>42676</v>
      </c>
      <c r="B1116">
        <v>36</v>
      </c>
      <c r="C1116">
        <v>45</v>
      </c>
      <c r="D1116">
        <v>9</v>
      </c>
      <c r="E1116">
        <v>10.25</v>
      </c>
    </row>
    <row r="1117" spans="1:5">
      <c r="A1117" s="3">
        <f t="shared" si="49"/>
        <v>42677</v>
      </c>
      <c r="B1117">
        <v>29</v>
      </c>
      <c r="C1117">
        <v>33</v>
      </c>
      <c r="D1117">
        <v>9</v>
      </c>
      <c r="E1117">
        <v>9.75</v>
      </c>
    </row>
    <row r="1118" spans="1:5">
      <c r="A1118" s="3">
        <f t="shared" si="49"/>
        <v>42678</v>
      </c>
      <c r="B1118">
        <v>44</v>
      </c>
      <c r="C1118">
        <v>60</v>
      </c>
      <c r="D1118">
        <v>12</v>
      </c>
      <c r="E1118">
        <v>11.25</v>
      </c>
    </row>
    <row r="1119" spans="1:5">
      <c r="A1119" s="3">
        <f t="shared" si="49"/>
        <v>42679</v>
      </c>
      <c r="B1119">
        <v>35</v>
      </c>
      <c r="C1119">
        <v>40</v>
      </c>
      <c r="D1119">
        <v>9</v>
      </c>
      <c r="E1119">
        <v>10</v>
      </c>
    </row>
    <row r="1120" spans="1:5">
      <c r="A1120" s="3">
        <f t="shared" si="49"/>
        <v>42680</v>
      </c>
      <c r="B1120">
        <v>51</v>
      </c>
      <c r="C1120">
        <v>40</v>
      </c>
      <c r="D1120">
        <v>9</v>
      </c>
      <c r="E1120">
        <v>10</v>
      </c>
    </row>
    <row r="1121" spans="1:10">
      <c r="A1121" s="3">
        <f t="shared" si="49"/>
        <v>42681</v>
      </c>
      <c r="B1121">
        <v>48</v>
      </c>
      <c r="C1121">
        <v>47</v>
      </c>
      <c r="D1121">
        <v>11</v>
      </c>
      <c r="E1121">
        <v>12</v>
      </c>
    </row>
    <row r="1122" spans="1:10">
      <c r="A1122" s="3">
        <f t="shared" si="49"/>
        <v>42682</v>
      </c>
      <c r="B1122">
        <v>47</v>
      </c>
      <c r="C1122">
        <v>42</v>
      </c>
      <c r="D1122">
        <v>11</v>
      </c>
      <c r="E1122">
        <v>9.75</v>
      </c>
    </row>
    <row r="1123" spans="1:10">
      <c r="A1123" s="3">
        <f t="shared" si="49"/>
        <v>42683</v>
      </c>
      <c r="B1123">
        <v>35</v>
      </c>
      <c r="C1123">
        <v>36</v>
      </c>
      <c r="D1123">
        <v>8</v>
      </c>
      <c r="E1123">
        <v>10.25</v>
      </c>
    </row>
    <row r="1124" spans="1:10">
      <c r="A1124" s="3">
        <f t="shared" si="49"/>
        <v>42684</v>
      </c>
      <c r="B1124">
        <v>48</v>
      </c>
      <c r="C1124">
        <v>46</v>
      </c>
      <c r="D1124">
        <v>10</v>
      </c>
      <c r="E1124">
        <v>9.75</v>
      </c>
      <c r="G1124">
        <f>SUM(B1097:B1124)</f>
        <v>621</v>
      </c>
      <c r="H1124">
        <f>SUM(C1097:C1124)</f>
        <v>619</v>
      </c>
      <c r="I1124">
        <f>SUM(D1097:D1124)</f>
        <v>151</v>
      </c>
      <c r="J1124">
        <f>SUM(E1097:E1124)</f>
        <v>158.5</v>
      </c>
    </row>
    <row r="1125" spans="1:10">
      <c r="A1125" s="4">
        <f t="shared" si="49"/>
        <v>42685</v>
      </c>
      <c r="B1125">
        <v>42</v>
      </c>
      <c r="C1125">
        <v>84</v>
      </c>
      <c r="D1125">
        <v>18</v>
      </c>
      <c r="E1125">
        <v>16</v>
      </c>
    </row>
    <row r="1126" spans="1:10">
      <c r="A1126" s="3">
        <f t="shared" si="49"/>
        <v>42686</v>
      </c>
      <c r="B1126">
        <v>40</v>
      </c>
      <c r="C1126">
        <v>60</v>
      </c>
      <c r="D1126">
        <v>11</v>
      </c>
      <c r="E1126">
        <v>10.75</v>
      </c>
    </row>
    <row r="1127" spans="1:10">
      <c r="A1127" s="3">
        <f t="shared" si="49"/>
        <v>42687</v>
      </c>
      <c r="B1127">
        <v>84</v>
      </c>
      <c r="C1127">
        <v>33</v>
      </c>
      <c r="D1127">
        <v>11</v>
      </c>
      <c r="E1127">
        <v>10.25</v>
      </c>
    </row>
    <row r="1128" spans="1:10">
      <c r="A1128" s="3">
        <f t="shared" si="49"/>
        <v>42688</v>
      </c>
      <c r="B1128">
        <v>53</v>
      </c>
      <c r="C1128">
        <v>44</v>
      </c>
      <c r="D1128">
        <v>11</v>
      </c>
      <c r="E1128">
        <v>11.25</v>
      </c>
    </row>
    <row r="1129" spans="1:10">
      <c r="A1129" s="3">
        <f t="shared" si="49"/>
        <v>42689</v>
      </c>
      <c r="B1129">
        <v>38</v>
      </c>
      <c r="C1129">
        <v>35</v>
      </c>
      <c r="D1129">
        <v>9</v>
      </c>
      <c r="E1129">
        <v>9.5</v>
      </c>
    </row>
    <row r="1130" spans="1:10">
      <c r="A1130" s="3">
        <f t="shared" si="49"/>
        <v>42690</v>
      </c>
      <c r="B1130">
        <v>55</v>
      </c>
      <c r="C1130">
        <v>56</v>
      </c>
      <c r="D1130">
        <v>11</v>
      </c>
      <c r="E1130">
        <v>10.75</v>
      </c>
    </row>
    <row r="1131" spans="1:10">
      <c r="A1131" s="3">
        <f t="shared" si="49"/>
        <v>42691</v>
      </c>
      <c r="B1131">
        <v>42</v>
      </c>
      <c r="C1131">
        <v>48</v>
      </c>
      <c r="D1131">
        <v>10</v>
      </c>
      <c r="E1131">
        <v>9.5</v>
      </c>
    </row>
    <row r="1132" spans="1:10">
      <c r="A1132" s="3">
        <f t="shared" si="49"/>
        <v>42692</v>
      </c>
      <c r="B1132">
        <v>27</v>
      </c>
      <c r="C1132">
        <v>54</v>
      </c>
      <c r="D1132">
        <v>12</v>
      </c>
      <c r="E1132">
        <v>11.5</v>
      </c>
    </row>
    <row r="1133" spans="1:10">
      <c r="A1133" s="3">
        <f t="shared" si="49"/>
        <v>42693</v>
      </c>
      <c r="B1133">
        <v>42</v>
      </c>
      <c r="C1133">
        <v>63</v>
      </c>
      <c r="D1133">
        <v>11</v>
      </c>
      <c r="E1133">
        <v>10.5</v>
      </c>
    </row>
    <row r="1134" spans="1:10">
      <c r="A1134" s="3">
        <f t="shared" si="49"/>
        <v>42694</v>
      </c>
      <c r="B1134">
        <v>44</v>
      </c>
      <c r="C1134">
        <v>11</v>
      </c>
      <c r="D1134">
        <v>8</v>
      </c>
      <c r="E1134">
        <v>10</v>
      </c>
    </row>
    <row r="1135" spans="1:10">
      <c r="A1135" s="3">
        <f t="shared" si="49"/>
        <v>42695</v>
      </c>
      <c r="B1135">
        <v>47</v>
      </c>
      <c r="C1135">
        <v>45</v>
      </c>
      <c r="D1135">
        <v>11</v>
      </c>
      <c r="E1135">
        <v>10.5</v>
      </c>
    </row>
    <row r="1136" spans="1:10">
      <c r="A1136" s="3">
        <f t="shared" si="49"/>
        <v>42696</v>
      </c>
      <c r="B1136">
        <v>45</v>
      </c>
      <c r="C1136">
        <v>45</v>
      </c>
      <c r="D1136">
        <v>9</v>
      </c>
      <c r="E1136">
        <v>9.5</v>
      </c>
    </row>
    <row r="1137" spans="1:10">
      <c r="A1137" s="3">
        <f t="shared" si="49"/>
        <v>42697</v>
      </c>
      <c r="B1137">
        <v>53</v>
      </c>
      <c r="C1137">
        <v>70</v>
      </c>
      <c r="D1137">
        <v>11</v>
      </c>
      <c r="E1137">
        <v>12</v>
      </c>
    </row>
    <row r="1138" spans="1:10">
      <c r="A1138" s="3">
        <f t="shared" si="49"/>
        <v>42698</v>
      </c>
      <c r="B1138">
        <v>13</v>
      </c>
      <c r="C1138">
        <v>21</v>
      </c>
      <c r="D1138">
        <v>3</v>
      </c>
      <c r="E1138">
        <v>8</v>
      </c>
    </row>
    <row r="1139" spans="1:10">
      <c r="A1139" s="3">
        <f t="shared" si="49"/>
        <v>42699</v>
      </c>
      <c r="B1139">
        <v>35</v>
      </c>
      <c r="C1139">
        <v>60</v>
      </c>
      <c r="D1139">
        <v>11</v>
      </c>
      <c r="E1139">
        <v>11.25</v>
      </c>
    </row>
    <row r="1140" spans="1:10">
      <c r="A1140" s="3">
        <f t="shared" si="49"/>
        <v>42700</v>
      </c>
      <c r="B1140">
        <v>42</v>
      </c>
      <c r="C1140">
        <v>33</v>
      </c>
      <c r="D1140">
        <v>10</v>
      </c>
      <c r="E1140">
        <v>10</v>
      </c>
    </row>
    <row r="1141" spans="1:10">
      <c r="A1141" s="3">
        <f t="shared" si="49"/>
        <v>42701</v>
      </c>
      <c r="B1141">
        <v>70</v>
      </c>
      <c r="C1141">
        <v>27</v>
      </c>
      <c r="D1141">
        <v>11</v>
      </c>
      <c r="E1141">
        <v>10</v>
      </c>
    </row>
    <row r="1142" spans="1:10">
      <c r="A1142" s="3">
        <f t="shared" si="49"/>
        <v>42702</v>
      </c>
      <c r="B1142">
        <v>50</v>
      </c>
      <c r="C1142">
        <v>46</v>
      </c>
      <c r="D1142">
        <v>11</v>
      </c>
      <c r="E1142">
        <v>10.5</v>
      </c>
    </row>
    <row r="1143" spans="1:10">
      <c r="A1143" s="3">
        <f t="shared" si="49"/>
        <v>42703</v>
      </c>
      <c r="B1143">
        <v>38</v>
      </c>
      <c r="C1143">
        <v>43</v>
      </c>
      <c r="D1143">
        <v>10</v>
      </c>
      <c r="E1143">
        <v>11.5</v>
      </c>
    </row>
    <row r="1144" spans="1:10">
      <c r="A1144" s="3">
        <f t="shared" si="49"/>
        <v>42704</v>
      </c>
      <c r="B1144">
        <v>49</v>
      </c>
      <c r="C1144">
        <v>49</v>
      </c>
      <c r="D1144">
        <v>9</v>
      </c>
      <c r="E1144">
        <v>10.5</v>
      </c>
    </row>
    <row r="1145" spans="1:10">
      <c r="A1145" s="3">
        <f t="shared" si="49"/>
        <v>42705</v>
      </c>
      <c r="B1145">
        <v>37</v>
      </c>
      <c r="C1145">
        <v>40</v>
      </c>
      <c r="D1145">
        <v>8</v>
      </c>
      <c r="E1145">
        <v>9.25</v>
      </c>
    </row>
    <row r="1146" spans="1:10">
      <c r="A1146" s="3">
        <f t="shared" si="49"/>
        <v>42706</v>
      </c>
      <c r="B1146">
        <v>40</v>
      </c>
      <c r="C1146">
        <v>54</v>
      </c>
      <c r="D1146">
        <v>11</v>
      </c>
      <c r="E1146">
        <v>11</v>
      </c>
    </row>
    <row r="1147" spans="1:10">
      <c r="A1147" s="3">
        <f t="shared" si="49"/>
        <v>42707</v>
      </c>
      <c r="B1147">
        <v>36</v>
      </c>
      <c r="C1147">
        <v>44</v>
      </c>
      <c r="D1147">
        <v>10</v>
      </c>
      <c r="E1147">
        <v>10.25</v>
      </c>
    </row>
    <row r="1148" spans="1:10">
      <c r="A1148" s="3">
        <f t="shared" si="49"/>
        <v>42708</v>
      </c>
      <c r="B1148">
        <v>47</v>
      </c>
      <c r="C1148">
        <v>38</v>
      </c>
      <c r="D1148">
        <v>10</v>
      </c>
      <c r="E1148">
        <v>10</v>
      </c>
      <c r="G1148">
        <f>SUM(B1125:B1148)</f>
        <v>1069</v>
      </c>
      <c r="H1148">
        <f>SUM(C1125:C1148)</f>
        <v>1103</v>
      </c>
      <c r="I1148">
        <f>SUM(D1125:D1148)</f>
        <v>247</v>
      </c>
      <c r="J1148">
        <f>SUM(E1125:E1148)</f>
        <v>254.25</v>
      </c>
    </row>
    <row r="1149" spans="1:10">
      <c r="A1149" s="4">
        <f t="shared" si="49"/>
        <v>42709</v>
      </c>
      <c r="B1149">
        <v>48</v>
      </c>
      <c r="C1149">
        <v>47</v>
      </c>
      <c r="D1149">
        <v>11</v>
      </c>
      <c r="E1149">
        <v>11</v>
      </c>
    </row>
    <row r="1150" spans="1:10">
      <c r="A1150" s="3">
        <f t="shared" si="49"/>
        <v>42710</v>
      </c>
      <c r="B1150">
        <v>44</v>
      </c>
      <c r="C1150">
        <v>35</v>
      </c>
      <c r="D1150">
        <v>9</v>
      </c>
      <c r="E1150">
        <v>10</v>
      </c>
    </row>
    <row r="1151" spans="1:10">
      <c r="A1151" s="3">
        <f t="shared" si="49"/>
        <v>42711</v>
      </c>
      <c r="B1151">
        <v>38</v>
      </c>
      <c r="C1151">
        <v>38</v>
      </c>
      <c r="D1151">
        <v>9</v>
      </c>
      <c r="E1151">
        <v>10.25</v>
      </c>
    </row>
    <row r="1152" spans="1:10">
      <c r="A1152" s="3">
        <f t="shared" si="49"/>
        <v>42712</v>
      </c>
      <c r="B1152">
        <v>35</v>
      </c>
      <c r="C1152">
        <v>36</v>
      </c>
      <c r="D1152">
        <v>9</v>
      </c>
      <c r="E1152">
        <v>9.75</v>
      </c>
    </row>
    <row r="1153" spans="1:5">
      <c r="A1153" s="3">
        <f t="shared" si="49"/>
        <v>42713</v>
      </c>
      <c r="B1153">
        <v>22</v>
      </c>
      <c r="C1153">
        <v>36</v>
      </c>
      <c r="D1153">
        <v>10</v>
      </c>
      <c r="E1153">
        <v>11.5</v>
      </c>
    </row>
    <row r="1154" spans="1:5">
      <c r="A1154" s="3">
        <f t="shared" si="49"/>
        <v>42714</v>
      </c>
      <c r="B1154">
        <v>39</v>
      </c>
      <c r="C1154">
        <v>39</v>
      </c>
      <c r="D1154">
        <v>10</v>
      </c>
      <c r="E1154">
        <v>10</v>
      </c>
    </row>
    <row r="1155" spans="1:5">
      <c r="A1155" s="3">
        <f t="shared" ref="A1155:A1218" si="50">A1154+1</f>
        <v>42715</v>
      </c>
      <c r="B1155">
        <v>32</v>
      </c>
      <c r="C1155">
        <v>22</v>
      </c>
      <c r="D1155">
        <v>9</v>
      </c>
      <c r="E1155">
        <v>10</v>
      </c>
    </row>
    <row r="1156" spans="1:5">
      <c r="A1156" s="3">
        <f t="shared" si="50"/>
        <v>42716</v>
      </c>
      <c r="B1156">
        <v>31</v>
      </c>
      <c r="C1156">
        <v>43</v>
      </c>
      <c r="D1156">
        <v>12</v>
      </c>
      <c r="E1156">
        <v>10.5</v>
      </c>
    </row>
    <row r="1157" spans="1:5">
      <c r="A1157" s="3">
        <f t="shared" si="50"/>
        <v>42717</v>
      </c>
      <c r="B1157">
        <v>35</v>
      </c>
      <c r="C1157">
        <v>34</v>
      </c>
      <c r="D1157">
        <v>9</v>
      </c>
      <c r="E1157">
        <v>9.5</v>
      </c>
    </row>
    <row r="1158" spans="1:5">
      <c r="A1158" s="3">
        <f t="shared" si="50"/>
        <v>42718</v>
      </c>
      <c r="B1158">
        <v>46</v>
      </c>
      <c r="C1158">
        <v>49</v>
      </c>
      <c r="D1158">
        <v>12</v>
      </c>
      <c r="E1158">
        <v>10.75</v>
      </c>
    </row>
    <row r="1159" spans="1:5">
      <c r="A1159" s="3">
        <f t="shared" si="50"/>
        <v>42719</v>
      </c>
      <c r="B1159">
        <v>42</v>
      </c>
      <c r="C1159">
        <v>42</v>
      </c>
      <c r="D1159">
        <v>10</v>
      </c>
      <c r="E1159">
        <v>10.5</v>
      </c>
    </row>
    <row r="1160" spans="1:5">
      <c r="A1160" s="3">
        <f t="shared" si="50"/>
        <v>42720</v>
      </c>
      <c r="B1160">
        <v>31</v>
      </c>
      <c r="C1160">
        <v>48</v>
      </c>
      <c r="D1160">
        <v>10</v>
      </c>
      <c r="E1160">
        <v>10.5</v>
      </c>
    </row>
    <row r="1161" spans="1:5">
      <c r="A1161" s="3">
        <f t="shared" si="50"/>
        <v>42721</v>
      </c>
      <c r="B1161">
        <v>42</v>
      </c>
      <c r="C1161">
        <v>44</v>
      </c>
      <c r="D1161">
        <v>10</v>
      </c>
      <c r="E1161">
        <v>10.25</v>
      </c>
    </row>
    <row r="1162" spans="1:5">
      <c r="A1162" s="3">
        <f t="shared" si="50"/>
        <v>42722</v>
      </c>
      <c r="B1162">
        <v>41</v>
      </c>
      <c r="C1162">
        <v>28</v>
      </c>
      <c r="D1162">
        <v>9</v>
      </c>
      <c r="E1162">
        <v>11</v>
      </c>
    </row>
    <row r="1163" spans="1:5">
      <c r="A1163" s="3">
        <f t="shared" si="50"/>
        <v>42723</v>
      </c>
      <c r="B1163">
        <v>52</v>
      </c>
      <c r="C1163">
        <v>46</v>
      </c>
      <c r="D1163">
        <v>10</v>
      </c>
      <c r="E1163">
        <v>10.75</v>
      </c>
    </row>
    <row r="1164" spans="1:5">
      <c r="A1164" s="3">
        <f t="shared" si="50"/>
        <v>42724</v>
      </c>
      <c r="B1164">
        <v>35</v>
      </c>
      <c r="C1164">
        <v>31</v>
      </c>
      <c r="D1164">
        <v>8</v>
      </c>
      <c r="E1164">
        <v>9.75</v>
      </c>
    </row>
    <row r="1165" spans="1:5">
      <c r="A1165" s="3">
        <f t="shared" si="50"/>
        <v>42725</v>
      </c>
      <c r="B1165">
        <v>34</v>
      </c>
      <c r="C1165">
        <v>37</v>
      </c>
      <c r="D1165">
        <v>9</v>
      </c>
      <c r="E1165">
        <v>10.25</v>
      </c>
    </row>
    <row r="1166" spans="1:5">
      <c r="A1166" s="3">
        <f t="shared" si="50"/>
        <v>42726</v>
      </c>
      <c r="B1166">
        <v>27</v>
      </c>
      <c r="C1166">
        <v>32</v>
      </c>
      <c r="D1166">
        <v>8</v>
      </c>
      <c r="E1166">
        <v>9.25</v>
      </c>
    </row>
    <row r="1167" spans="1:5">
      <c r="A1167" s="3">
        <f t="shared" si="50"/>
        <v>42727</v>
      </c>
      <c r="B1167">
        <v>37</v>
      </c>
      <c r="C1167">
        <v>42</v>
      </c>
      <c r="D1167">
        <v>10</v>
      </c>
      <c r="E1167">
        <v>10.75</v>
      </c>
    </row>
    <row r="1168" spans="1:5">
      <c r="A1168" s="3">
        <f t="shared" si="50"/>
        <v>42728</v>
      </c>
      <c r="B1168">
        <v>29</v>
      </c>
      <c r="C1168">
        <v>35</v>
      </c>
      <c r="D1168">
        <v>10</v>
      </c>
      <c r="E1168">
        <v>10</v>
      </c>
    </row>
    <row r="1169" spans="1:16">
      <c r="A1169" s="3">
        <f t="shared" si="50"/>
        <v>42729</v>
      </c>
      <c r="B1169">
        <v>10</v>
      </c>
      <c r="C1169">
        <v>8</v>
      </c>
      <c r="D1169">
        <v>2</v>
      </c>
      <c r="E1169">
        <v>10.75</v>
      </c>
    </row>
    <row r="1170" spans="1:16">
      <c r="A1170" s="3">
        <f t="shared" si="50"/>
        <v>42730</v>
      </c>
      <c r="B1170">
        <v>45</v>
      </c>
      <c r="C1170">
        <v>49</v>
      </c>
      <c r="D1170">
        <v>10</v>
      </c>
      <c r="E1170">
        <v>10.75</v>
      </c>
      <c r="G1170">
        <f>SUM(B1149:B1170)</f>
        <v>795</v>
      </c>
      <c r="H1170">
        <f>SUM(C1149:C1170)</f>
        <v>821</v>
      </c>
      <c r="I1170">
        <f>SUM(D1149:D1170)</f>
        <v>206</v>
      </c>
      <c r="J1170">
        <f>SUM(E1149:E1170)</f>
        <v>227.75</v>
      </c>
    </row>
    <row r="1171" spans="1:16">
      <c r="A1171" s="4">
        <f t="shared" si="50"/>
        <v>42731</v>
      </c>
      <c r="B1171">
        <v>45</v>
      </c>
      <c r="C1171">
        <v>47</v>
      </c>
      <c r="D1171">
        <v>10</v>
      </c>
      <c r="E1171">
        <v>9.5</v>
      </c>
    </row>
    <row r="1172" spans="1:16">
      <c r="A1172" s="3">
        <f t="shared" si="50"/>
        <v>42732</v>
      </c>
      <c r="B1172">
        <v>45</v>
      </c>
      <c r="C1172">
        <v>49</v>
      </c>
      <c r="D1172">
        <v>11</v>
      </c>
      <c r="E1172">
        <v>10.5</v>
      </c>
    </row>
    <row r="1173" spans="1:16">
      <c r="A1173" s="3">
        <f t="shared" si="50"/>
        <v>42733</v>
      </c>
      <c r="B1173">
        <v>43</v>
      </c>
      <c r="C1173">
        <v>48</v>
      </c>
      <c r="D1173">
        <v>10</v>
      </c>
      <c r="E1173">
        <v>9</v>
      </c>
    </row>
    <row r="1174" spans="1:16">
      <c r="A1174" s="3">
        <f t="shared" si="50"/>
        <v>42734</v>
      </c>
      <c r="B1174">
        <v>63</v>
      </c>
      <c r="C1174">
        <v>72</v>
      </c>
      <c r="D1174">
        <v>13</v>
      </c>
      <c r="E1174">
        <v>12.25</v>
      </c>
      <c r="M1174">
        <f>SUM(B810:B1175)</f>
        <v>17703</v>
      </c>
      <c r="N1174">
        <f>SUM(C810:C1175)</f>
        <v>17875</v>
      </c>
      <c r="O1174">
        <f>SUM(D810:D1175)</f>
        <v>3747</v>
      </c>
      <c r="P1174">
        <f>SUM(E810:E1175)</f>
        <v>3793.95</v>
      </c>
    </row>
    <row r="1175" spans="1:16">
      <c r="A1175" s="3">
        <f t="shared" si="50"/>
        <v>42735</v>
      </c>
      <c r="B1175">
        <v>32</v>
      </c>
      <c r="C1175">
        <v>47</v>
      </c>
      <c r="D1175">
        <v>9</v>
      </c>
      <c r="E1175">
        <v>10</v>
      </c>
    </row>
    <row r="1176" spans="1:16">
      <c r="A1176" s="3">
        <f t="shared" si="50"/>
        <v>42736</v>
      </c>
      <c r="B1176">
        <v>42</v>
      </c>
      <c r="C1176">
        <v>16</v>
      </c>
      <c r="D1176">
        <v>6</v>
      </c>
      <c r="E1176">
        <v>8</v>
      </c>
    </row>
    <row r="1177" spans="1:16">
      <c r="A1177" s="3">
        <f t="shared" si="50"/>
        <v>42737</v>
      </c>
      <c r="B1177">
        <v>50</v>
      </c>
      <c r="C1177">
        <v>33</v>
      </c>
      <c r="D1177">
        <v>10</v>
      </c>
      <c r="E1177">
        <v>13.75</v>
      </c>
    </row>
    <row r="1178" spans="1:16">
      <c r="A1178" s="3">
        <f t="shared" si="50"/>
        <v>42738</v>
      </c>
      <c r="B1178">
        <v>47</v>
      </c>
      <c r="C1178">
        <v>44</v>
      </c>
      <c r="D1178">
        <v>9</v>
      </c>
      <c r="E1178">
        <v>9.5</v>
      </c>
    </row>
    <row r="1179" spans="1:16">
      <c r="A1179" s="3">
        <f t="shared" si="50"/>
        <v>42739</v>
      </c>
      <c r="B1179">
        <v>34</v>
      </c>
      <c r="C1179">
        <v>35</v>
      </c>
      <c r="D1179">
        <v>9</v>
      </c>
      <c r="E1179">
        <v>10.25</v>
      </c>
    </row>
    <row r="1180" spans="1:16">
      <c r="A1180" s="3">
        <f t="shared" si="50"/>
        <v>42740</v>
      </c>
      <c r="B1180">
        <v>45</v>
      </c>
      <c r="C1180">
        <v>44</v>
      </c>
      <c r="D1180">
        <v>10</v>
      </c>
      <c r="E1180">
        <v>9.75</v>
      </c>
    </row>
    <row r="1181" spans="1:16">
      <c r="A1181" s="3">
        <f t="shared" si="50"/>
        <v>42741</v>
      </c>
      <c r="B1181">
        <v>32</v>
      </c>
      <c r="C1181">
        <v>39</v>
      </c>
      <c r="D1181">
        <v>12</v>
      </c>
      <c r="E1181">
        <v>11.25</v>
      </c>
    </row>
    <row r="1182" spans="1:16">
      <c r="A1182" s="3">
        <f t="shared" si="50"/>
        <v>42742</v>
      </c>
      <c r="B1182">
        <v>38</v>
      </c>
      <c r="C1182">
        <v>34</v>
      </c>
      <c r="D1182">
        <v>10</v>
      </c>
      <c r="E1182">
        <v>10</v>
      </c>
    </row>
    <row r="1183" spans="1:16">
      <c r="A1183" s="3">
        <f t="shared" si="50"/>
        <v>42743</v>
      </c>
      <c r="B1183">
        <v>30</v>
      </c>
      <c r="C1183">
        <v>25</v>
      </c>
      <c r="D1183">
        <v>9</v>
      </c>
      <c r="E1183">
        <v>10</v>
      </c>
    </row>
    <row r="1184" spans="1:16">
      <c r="A1184" s="3">
        <f t="shared" si="50"/>
        <v>42744</v>
      </c>
      <c r="B1184">
        <v>45</v>
      </c>
      <c r="C1184">
        <v>39</v>
      </c>
      <c r="D1184">
        <v>9</v>
      </c>
      <c r="E1184">
        <v>10.25</v>
      </c>
    </row>
    <row r="1185" spans="1:5">
      <c r="A1185" s="3">
        <f t="shared" si="50"/>
        <v>42745</v>
      </c>
      <c r="B1185">
        <v>39</v>
      </c>
      <c r="C1185">
        <v>31</v>
      </c>
      <c r="D1185">
        <v>9</v>
      </c>
      <c r="E1185">
        <v>9.5</v>
      </c>
    </row>
    <row r="1186" spans="1:5">
      <c r="A1186" s="3">
        <f t="shared" si="50"/>
        <v>42746</v>
      </c>
      <c r="B1186">
        <v>37</v>
      </c>
      <c r="C1186">
        <v>38</v>
      </c>
      <c r="D1186">
        <v>9</v>
      </c>
      <c r="E1186">
        <v>10.25</v>
      </c>
    </row>
    <row r="1187" spans="1:5">
      <c r="A1187" s="3">
        <f t="shared" si="50"/>
        <v>42747</v>
      </c>
      <c r="B1187">
        <v>24</v>
      </c>
      <c r="C1187">
        <v>26</v>
      </c>
      <c r="D1187">
        <v>8</v>
      </c>
      <c r="E1187">
        <v>9.25</v>
      </c>
    </row>
    <row r="1188" spans="1:5">
      <c r="A1188" s="3">
        <f t="shared" si="50"/>
        <v>42748</v>
      </c>
      <c r="B1188">
        <v>34</v>
      </c>
      <c r="C1188">
        <v>64</v>
      </c>
      <c r="D1188">
        <v>12</v>
      </c>
      <c r="E1188">
        <v>10.75</v>
      </c>
    </row>
    <row r="1189" spans="1:5">
      <c r="A1189" s="3">
        <f t="shared" si="50"/>
        <v>42749</v>
      </c>
      <c r="B1189">
        <v>20</v>
      </c>
      <c r="C1189">
        <v>30</v>
      </c>
      <c r="D1189">
        <v>10</v>
      </c>
      <c r="E1189">
        <v>10</v>
      </c>
    </row>
    <row r="1190" spans="1:5">
      <c r="A1190" s="3">
        <f t="shared" si="50"/>
        <v>42750</v>
      </c>
      <c r="B1190">
        <v>52</v>
      </c>
      <c r="C1190">
        <v>30</v>
      </c>
      <c r="D1190">
        <v>10</v>
      </c>
      <c r="E1190">
        <v>10</v>
      </c>
    </row>
    <row r="1191" spans="1:5">
      <c r="A1191" s="3">
        <f t="shared" si="50"/>
        <v>42751</v>
      </c>
      <c r="B1191">
        <v>46</v>
      </c>
      <c r="C1191">
        <v>28</v>
      </c>
      <c r="D1191">
        <v>10</v>
      </c>
      <c r="E1191">
        <v>10.75</v>
      </c>
    </row>
    <row r="1192" spans="1:5">
      <c r="A1192" s="3">
        <f t="shared" si="50"/>
        <v>42752</v>
      </c>
      <c r="B1192">
        <v>32</v>
      </c>
      <c r="C1192">
        <v>28</v>
      </c>
      <c r="D1192">
        <v>10</v>
      </c>
      <c r="E1192">
        <v>11.25</v>
      </c>
    </row>
    <row r="1193" spans="1:5">
      <c r="A1193" s="3">
        <f t="shared" si="50"/>
        <v>42753</v>
      </c>
      <c r="B1193">
        <v>35</v>
      </c>
      <c r="C1193">
        <v>31</v>
      </c>
      <c r="D1193">
        <v>9</v>
      </c>
      <c r="E1193">
        <v>10.25</v>
      </c>
    </row>
    <row r="1194" spans="1:5">
      <c r="A1194" s="3">
        <f t="shared" si="50"/>
        <v>42754</v>
      </c>
      <c r="B1194">
        <v>28</v>
      </c>
      <c r="C1194">
        <v>35</v>
      </c>
      <c r="D1194">
        <v>8</v>
      </c>
      <c r="E1194">
        <v>9.25</v>
      </c>
    </row>
    <row r="1195" spans="1:5">
      <c r="A1195" s="3">
        <f t="shared" si="50"/>
        <v>42755</v>
      </c>
      <c r="B1195">
        <v>37</v>
      </c>
      <c r="C1195">
        <v>45</v>
      </c>
      <c r="D1195">
        <v>10</v>
      </c>
      <c r="E1195">
        <v>10.5</v>
      </c>
    </row>
    <row r="1196" spans="1:5">
      <c r="A1196" s="3">
        <f t="shared" si="50"/>
        <v>42756</v>
      </c>
      <c r="B1196">
        <v>28</v>
      </c>
      <c r="C1196">
        <v>43</v>
      </c>
      <c r="D1196">
        <v>9</v>
      </c>
      <c r="E1196">
        <v>10</v>
      </c>
    </row>
    <row r="1197" spans="1:5">
      <c r="A1197" s="3">
        <f t="shared" si="50"/>
        <v>42757</v>
      </c>
      <c r="B1197">
        <v>37</v>
      </c>
      <c r="C1197">
        <v>19</v>
      </c>
      <c r="D1197">
        <v>8</v>
      </c>
      <c r="E1197">
        <v>10</v>
      </c>
    </row>
    <row r="1198" spans="1:5">
      <c r="A1198" s="3">
        <f t="shared" si="50"/>
        <v>42758</v>
      </c>
      <c r="B1198">
        <v>38</v>
      </c>
      <c r="C1198">
        <v>36</v>
      </c>
      <c r="D1198">
        <v>9</v>
      </c>
      <c r="E1198">
        <v>10.25</v>
      </c>
    </row>
    <row r="1199" spans="1:5">
      <c r="A1199" s="3">
        <f t="shared" si="50"/>
        <v>42759</v>
      </c>
      <c r="B1199">
        <v>37</v>
      </c>
      <c r="C1199">
        <v>34</v>
      </c>
      <c r="D1199">
        <v>8</v>
      </c>
      <c r="E1199">
        <v>10</v>
      </c>
    </row>
    <row r="1200" spans="1:5">
      <c r="A1200" s="3">
        <f t="shared" si="50"/>
        <v>42760</v>
      </c>
      <c r="B1200">
        <v>37</v>
      </c>
      <c r="C1200">
        <v>41</v>
      </c>
      <c r="D1200">
        <v>9</v>
      </c>
      <c r="E1200">
        <v>10.25</v>
      </c>
    </row>
    <row r="1201" spans="1:5">
      <c r="A1201" s="3">
        <f t="shared" si="50"/>
        <v>42761</v>
      </c>
      <c r="B1201">
        <v>38</v>
      </c>
      <c r="C1201">
        <v>32</v>
      </c>
      <c r="D1201">
        <v>8</v>
      </c>
      <c r="E1201">
        <v>9.5</v>
      </c>
    </row>
    <row r="1202" spans="1:5">
      <c r="A1202" s="3">
        <f t="shared" si="50"/>
        <v>42762</v>
      </c>
      <c r="B1202">
        <v>50</v>
      </c>
      <c r="C1202">
        <v>58</v>
      </c>
      <c r="D1202">
        <v>12</v>
      </c>
      <c r="E1202">
        <v>10.5</v>
      </c>
    </row>
    <row r="1203" spans="1:5">
      <c r="A1203" s="3">
        <f t="shared" si="50"/>
        <v>42763</v>
      </c>
      <c r="B1203">
        <v>30</v>
      </c>
      <c r="C1203">
        <v>45</v>
      </c>
      <c r="D1203">
        <v>9</v>
      </c>
      <c r="E1203">
        <v>10</v>
      </c>
    </row>
    <row r="1204" spans="1:5">
      <c r="A1204" s="3">
        <f t="shared" si="50"/>
        <v>42764</v>
      </c>
      <c r="B1204">
        <v>67</v>
      </c>
      <c r="C1204">
        <v>32</v>
      </c>
      <c r="D1204">
        <v>12</v>
      </c>
      <c r="E1204">
        <v>10.25</v>
      </c>
    </row>
    <row r="1205" spans="1:5">
      <c r="A1205" s="3">
        <f t="shared" si="50"/>
        <v>42765</v>
      </c>
      <c r="B1205">
        <v>30</v>
      </c>
      <c r="C1205">
        <v>28</v>
      </c>
      <c r="D1205">
        <v>8</v>
      </c>
      <c r="E1205">
        <v>10.25</v>
      </c>
    </row>
    <row r="1206" spans="1:5">
      <c r="A1206" s="3">
        <f t="shared" si="50"/>
        <v>42766</v>
      </c>
      <c r="B1206">
        <v>27</v>
      </c>
      <c r="C1206">
        <v>39</v>
      </c>
      <c r="D1206">
        <v>9</v>
      </c>
      <c r="E1206">
        <v>10.75</v>
      </c>
    </row>
    <row r="1207" spans="1:5">
      <c r="A1207" s="3">
        <f t="shared" si="50"/>
        <v>42767</v>
      </c>
      <c r="B1207">
        <v>42</v>
      </c>
      <c r="C1207">
        <v>45</v>
      </c>
      <c r="D1207">
        <v>10</v>
      </c>
      <c r="E1207">
        <v>10.75</v>
      </c>
    </row>
    <row r="1208" spans="1:5">
      <c r="A1208" s="3">
        <f t="shared" si="50"/>
        <v>42768</v>
      </c>
      <c r="B1208">
        <v>36</v>
      </c>
      <c r="C1208">
        <v>42</v>
      </c>
      <c r="D1208">
        <v>9</v>
      </c>
      <c r="E1208">
        <v>9.5</v>
      </c>
    </row>
    <row r="1209" spans="1:5">
      <c r="A1209" s="3">
        <f t="shared" si="50"/>
        <v>42769</v>
      </c>
      <c r="B1209">
        <v>30</v>
      </c>
      <c r="C1209">
        <v>54</v>
      </c>
      <c r="D1209">
        <v>11</v>
      </c>
      <c r="E1209">
        <v>10.75</v>
      </c>
    </row>
    <row r="1210" spans="1:5">
      <c r="A1210" s="3">
        <f t="shared" si="50"/>
        <v>42770</v>
      </c>
      <c r="B1210">
        <v>44</v>
      </c>
      <c r="C1210">
        <v>46</v>
      </c>
      <c r="D1210">
        <v>8</v>
      </c>
      <c r="E1210">
        <v>10</v>
      </c>
    </row>
    <row r="1211" spans="1:5">
      <c r="A1211" s="3">
        <f t="shared" si="50"/>
        <v>42771</v>
      </c>
      <c r="B1211">
        <v>44</v>
      </c>
      <c r="C1211">
        <v>17</v>
      </c>
      <c r="D1211">
        <v>10</v>
      </c>
      <c r="E1211">
        <v>10.25</v>
      </c>
    </row>
    <row r="1212" spans="1:5">
      <c r="A1212" s="3">
        <f t="shared" si="50"/>
        <v>42772</v>
      </c>
      <c r="B1212">
        <v>23</v>
      </c>
      <c r="C1212">
        <v>21</v>
      </c>
      <c r="D1212">
        <v>8</v>
      </c>
      <c r="E1212">
        <v>9.75</v>
      </c>
    </row>
    <row r="1213" spans="1:5">
      <c r="A1213" s="3">
        <f t="shared" si="50"/>
        <v>42773</v>
      </c>
      <c r="B1213">
        <v>34</v>
      </c>
      <c r="C1213">
        <v>29</v>
      </c>
      <c r="D1213">
        <v>8</v>
      </c>
      <c r="E1213">
        <v>10.25</v>
      </c>
    </row>
    <row r="1214" spans="1:5">
      <c r="A1214" s="3">
        <f t="shared" si="50"/>
        <v>42774</v>
      </c>
      <c r="B1214">
        <v>38</v>
      </c>
      <c r="C1214">
        <v>39</v>
      </c>
      <c r="D1214">
        <v>9</v>
      </c>
      <c r="E1214">
        <v>10.25</v>
      </c>
    </row>
    <row r="1215" spans="1:5">
      <c r="A1215" s="3">
        <f t="shared" si="50"/>
        <v>42775</v>
      </c>
      <c r="B1215">
        <v>34</v>
      </c>
      <c r="C1215">
        <v>34</v>
      </c>
      <c r="D1215">
        <v>9</v>
      </c>
      <c r="E1215">
        <v>9.5</v>
      </c>
    </row>
    <row r="1216" spans="1:5">
      <c r="A1216" s="3">
        <f t="shared" si="50"/>
        <v>42776</v>
      </c>
      <c r="B1216">
        <v>34</v>
      </c>
      <c r="C1216">
        <v>54</v>
      </c>
      <c r="D1216">
        <v>9</v>
      </c>
      <c r="E1216">
        <v>10.75</v>
      </c>
    </row>
    <row r="1217" spans="1:5">
      <c r="A1217" s="3">
        <f t="shared" si="50"/>
        <v>42777</v>
      </c>
      <c r="B1217">
        <v>31</v>
      </c>
      <c r="C1217">
        <v>44</v>
      </c>
      <c r="D1217">
        <v>9</v>
      </c>
      <c r="E1217">
        <v>10</v>
      </c>
    </row>
    <row r="1218" spans="1:5">
      <c r="A1218" s="3">
        <f t="shared" si="50"/>
        <v>42778</v>
      </c>
      <c r="B1218">
        <v>60</v>
      </c>
      <c r="C1218">
        <v>33</v>
      </c>
      <c r="D1218">
        <v>11</v>
      </c>
      <c r="E1218">
        <v>10.25</v>
      </c>
    </row>
    <row r="1219" spans="1:5">
      <c r="A1219" s="3">
        <f t="shared" ref="A1219:A1282" si="51">A1218+1</f>
        <v>42779</v>
      </c>
      <c r="B1219">
        <v>54</v>
      </c>
      <c r="C1219">
        <v>46</v>
      </c>
      <c r="D1219">
        <v>10</v>
      </c>
      <c r="E1219">
        <v>10.25</v>
      </c>
    </row>
    <row r="1220" spans="1:5">
      <c r="A1220" s="3">
        <f t="shared" si="51"/>
        <v>42780</v>
      </c>
      <c r="B1220">
        <v>32</v>
      </c>
      <c r="C1220">
        <v>34</v>
      </c>
      <c r="D1220">
        <v>8</v>
      </c>
      <c r="E1220">
        <v>9.25</v>
      </c>
    </row>
    <row r="1221" spans="1:5">
      <c r="A1221" s="3">
        <f t="shared" si="51"/>
        <v>42781</v>
      </c>
      <c r="B1221">
        <v>42</v>
      </c>
      <c r="C1221">
        <v>42</v>
      </c>
      <c r="D1221">
        <v>10</v>
      </c>
      <c r="E1221">
        <v>10.25</v>
      </c>
    </row>
    <row r="1222" spans="1:5">
      <c r="A1222" s="3">
        <f t="shared" si="51"/>
        <v>42782</v>
      </c>
      <c r="B1222">
        <v>29</v>
      </c>
      <c r="C1222">
        <v>37</v>
      </c>
      <c r="D1222">
        <v>8</v>
      </c>
      <c r="E1222">
        <v>9.25</v>
      </c>
    </row>
    <row r="1223" spans="1:5">
      <c r="A1223" s="3">
        <f t="shared" si="51"/>
        <v>42783</v>
      </c>
      <c r="B1223">
        <v>34</v>
      </c>
      <c r="C1223">
        <v>52</v>
      </c>
      <c r="D1223">
        <v>10</v>
      </c>
      <c r="E1223">
        <v>10.75</v>
      </c>
    </row>
    <row r="1224" spans="1:5">
      <c r="A1224" s="3">
        <f t="shared" si="51"/>
        <v>42784</v>
      </c>
      <c r="B1224">
        <v>36</v>
      </c>
      <c r="C1224">
        <v>57</v>
      </c>
      <c r="D1224">
        <v>10</v>
      </c>
      <c r="E1224">
        <v>10.25</v>
      </c>
    </row>
    <row r="1225" spans="1:5">
      <c r="A1225" s="3">
        <f t="shared" si="51"/>
        <v>42785</v>
      </c>
      <c r="B1225">
        <v>46</v>
      </c>
      <c r="C1225">
        <v>32</v>
      </c>
      <c r="D1225">
        <v>9</v>
      </c>
      <c r="E1225">
        <v>10</v>
      </c>
    </row>
    <row r="1226" spans="1:5">
      <c r="A1226" s="3">
        <f t="shared" si="51"/>
        <v>42786</v>
      </c>
      <c r="B1226">
        <v>54</v>
      </c>
      <c r="C1226">
        <v>35</v>
      </c>
      <c r="D1226">
        <v>11</v>
      </c>
      <c r="E1226">
        <v>10.75</v>
      </c>
    </row>
    <row r="1227" spans="1:5">
      <c r="A1227" s="3">
        <f t="shared" si="51"/>
        <v>42787</v>
      </c>
      <c r="B1227">
        <v>48</v>
      </c>
      <c r="C1227">
        <v>46</v>
      </c>
      <c r="D1227">
        <v>10</v>
      </c>
      <c r="E1227">
        <v>10</v>
      </c>
    </row>
    <row r="1228" spans="1:5">
      <c r="A1228" s="3">
        <f t="shared" si="51"/>
        <v>42788</v>
      </c>
      <c r="B1228">
        <v>48</v>
      </c>
      <c r="C1228">
        <v>45</v>
      </c>
      <c r="D1228">
        <v>10</v>
      </c>
      <c r="E1228">
        <v>10.5</v>
      </c>
    </row>
    <row r="1229" spans="1:5">
      <c r="A1229" s="3">
        <f t="shared" si="51"/>
        <v>42789</v>
      </c>
      <c r="B1229">
        <v>31</v>
      </c>
      <c r="C1229">
        <v>38</v>
      </c>
      <c r="D1229">
        <v>9</v>
      </c>
      <c r="E1229">
        <v>9.5</v>
      </c>
    </row>
    <row r="1230" spans="1:5">
      <c r="A1230" s="3">
        <f t="shared" si="51"/>
        <v>42790</v>
      </c>
      <c r="B1230">
        <v>34</v>
      </c>
      <c r="C1230">
        <v>60</v>
      </c>
      <c r="D1230">
        <v>11</v>
      </c>
      <c r="E1230">
        <v>11</v>
      </c>
    </row>
    <row r="1231" spans="1:5">
      <c r="A1231" s="3">
        <f t="shared" si="51"/>
        <v>42791</v>
      </c>
      <c r="B1231">
        <v>46</v>
      </c>
      <c r="C1231">
        <v>49</v>
      </c>
      <c r="D1231">
        <v>9</v>
      </c>
      <c r="E1231">
        <v>10</v>
      </c>
    </row>
    <row r="1232" spans="1:5">
      <c r="A1232" s="3">
        <f t="shared" si="51"/>
        <v>42792</v>
      </c>
      <c r="B1232">
        <v>54</v>
      </c>
      <c r="C1232">
        <v>25</v>
      </c>
      <c r="D1232">
        <v>9</v>
      </c>
      <c r="E1232">
        <v>10</v>
      </c>
    </row>
    <row r="1233" spans="1:5">
      <c r="A1233" s="3">
        <f t="shared" si="51"/>
        <v>42793</v>
      </c>
      <c r="B1233">
        <v>41</v>
      </c>
      <c r="C1233">
        <v>30</v>
      </c>
      <c r="D1233">
        <v>12</v>
      </c>
      <c r="E1233">
        <v>14.5</v>
      </c>
    </row>
    <row r="1234" spans="1:5">
      <c r="A1234" s="3">
        <f t="shared" si="51"/>
        <v>42794</v>
      </c>
      <c r="B1234">
        <v>37</v>
      </c>
      <c r="C1234">
        <v>37</v>
      </c>
      <c r="D1234">
        <v>10</v>
      </c>
      <c r="E1234">
        <v>9.25</v>
      </c>
    </row>
    <row r="1235" spans="1:5">
      <c r="A1235" s="3">
        <f t="shared" si="51"/>
        <v>42795</v>
      </c>
      <c r="B1235">
        <v>36</v>
      </c>
      <c r="C1235">
        <v>36</v>
      </c>
      <c r="D1235">
        <v>9</v>
      </c>
      <c r="E1235">
        <v>10.25</v>
      </c>
    </row>
    <row r="1236" spans="1:5">
      <c r="A1236" s="3">
        <f t="shared" si="51"/>
        <v>42796</v>
      </c>
      <c r="B1236">
        <v>31</v>
      </c>
      <c r="C1236">
        <v>44</v>
      </c>
      <c r="D1236">
        <v>8</v>
      </c>
      <c r="E1236">
        <v>11.5</v>
      </c>
    </row>
    <row r="1237" spans="1:5">
      <c r="A1237" s="3">
        <f t="shared" si="51"/>
        <v>42797</v>
      </c>
      <c r="B1237">
        <v>28</v>
      </c>
      <c r="C1237">
        <v>42</v>
      </c>
      <c r="D1237">
        <v>9</v>
      </c>
      <c r="E1237">
        <v>11.5</v>
      </c>
    </row>
    <row r="1238" spans="1:5">
      <c r="A1238" s="3">
        <f t="shared" si="51"/>
        <v>42798</v>
      </c>
      <c r="B1238">
        <v>33</v>
      </c>
      <c r="C1238">
        <v>38</v>
      </c>
      <c r="D1238">
        <v>9</v>
      </c>
      <c r="E1238">
        <v>10</v>
      </c>
    </row>
    <row r="1239" spans="1:5">
      <c r="A1239" s="3">
        <f t="shared" si="51"/>
        <v>42799</v>
      </c>
      <c r="B1239">
        <v>35</v>
      </c>
      <c r="C1239">
        <v>25</v>
      </c>
      <c r="D1239">
        <v>9</v>
      </c>
      <c r="E1239">
        <v>10</v>
      </c>
    </row>
    <row r="1240" spans="1:5">
      <c r="A1240" s="3">
        <f t="shared" si="51"/>
        <v>42800</v>
      </c>
      <c r="B1240">
        <v>43</v>
      </c>
      <c r="C1240">
        <v>39</v>
      </c>
      <c r="D1240">
        <v>10</v>
      </c>
      <c r="E1240">
        <v>10.25</v>
      </c>
    </row>
    <row r="1241" spans="1:5">
      <c r="A1241" s="3">
        <f t="shared" si="51"/>
        <v>42801</v>
      </c>
      <c r="B1241">
        <v>40</v>
      </c>
      <c r="C1241">
        <v>35</v>
      </c>
      <c r="D1241">
        <v>8</v>
      </c>
      <c r="E1241">
        <v>9.25</v>
      </c>
    </row>
    <row r="1242" spans="1:5">
      <c r="A1242" s="3">
        <f t="shared" si="51"/>
        <v>42802</v>
      </c>
      <c r="B1242">
        <v>47</v>
      </c>
      <c r="C1242">
        <v>43</v>
      </c>
      <c r="D1242">
        <v>10</v>
      </c>
      <c r="E1242">
        <v>10.25</v>
      </c>
    </row>
    <row r="1243" spans="1:5">
      <c r="A1243" s="3">
        <f t="shared" si="51"/>
        <v>42803</v>
      </c>
      <c r="B1243">
        <v>35</v>
      </c>
      <c r="C1243">
        <v>39</v>
      </c>
      <c r="D1243">
        <v>9</v>
      </c>
      <c r="E1243">
        <v>10.25</v>
      </c>
    </row>
    <row r="1244" spans="1:5">
      <c r="A1244" s="3">
        <f t="shared" si="51"/>
        <v>42804</v>
      </c>
      <c r="B1244">
        <v>36</v>
      </c>
      <c r="C1244">
        <v>58</v>
      </c>
      <c r="D1244">
        <v>11</v>
      </c>
      <c r="E1244">
        <v>10.75</v>
      </c>
    </row>
    <row r="1245" spans="1:5">
      <c r="A1245" s="3">
        <f t="shared" si="51"/>
        <v>42805</v>
      </c>
      <c r="B1245">
        <v>35</v>
      </c>
      <c r="C1245">
        <v>51</v>
      </c>
      <c r="D1245">
        <v>11</v>
      </c>
      <c r="E1245">
        <v>10</v>
      </c>
    </row>
    <row r="1246" spans="1:5">
      <c r="A1246" s="3">
        <f t="shared" si="51"/>
        <v>42806</v>
      </c>
      <c r="B1246">
        <v>60</v>
      </c>
      <c r="C1246">
        <v>31</v>
      </c>
      <c r="D1246">
        <v>9</v>
      </c>
      <c r="E1246">
        <v>10</v>
      </c>
    </row>
    <row r="1247" spans="1:5">
      <c r="A1247" s="3">
        <f t="shared" si="51"/>
        <v>42807</v>
      </c>
      <c r="B1247">
        <v>44</v>
      </c>
      <c r="C1247">
        <v>39</v>
      </c>
      <c r="D1247">
        <v>10</v>
      </c>
      <c r="E1247">
        <v>10.25</v>
      </c>
    </row>
    <row r="1248" spans="1:5">
      <c r="A1248" s="3">
        <f t="shared" si="51"/>
        <v>42808</v>
      </c>
      <c r="B1248">
        <v>43</v>
      </c>
      <c r="C1248">
        <v>42</v>
      </c>
      <c r="D1248">
        <v>9</v>
      </c>
      <c r="E1248">
        <v>9.75</v>
      </c>
    </row>
    <row r="1249" spans="1:5">
      <c r="A1249" s="3">
        <f t="shared" si="51"/>
        <v>42809</v>
      </c>
      <c r="B1249">
        <v>47</v>
      </c>
      <c r="C1249">
        <v>50</v>
      </c>
      <c r="D1249">
        <v>11</v>
      </c>
      <c r="E1249">
        <v>10.5</v>
      </c>
    </row>
    <row r="1250" spans="1:5">
      <c r="A1250" s="3">
        <f t="shared" si="51"/>
        <v>42810</v>
      </c>
      <c r="B1250">
        <v>45</v>
      </c>
      <c r="C1250">
        <v>43</v>
      </c>
      <c r="D1250">
        <v>9</v>
      </c>
      <c r="E1250">
        <v>9.5</v>
      </c>
    </row>
    <row r="1251" spans="1:5">
      <c r="A1251" s="3">
        <f t="shared" si="51"/>
        <v>42811</v>
      </c>
      <c r="B1251">
        <v>45</v>
      </c>
      <c r="C1251">
        <v>58</v>
      </c>
      <c r="D1251">
        <v>11</v>
      </c>
      <c r="E1251">
        <v>10.75</v>
      </c>
    </row>
    <row r="1252" spans="1:5">
      <c r="A1252" s="3">
        <f t="shared" si="51"/>
        <v>42812</v>
      </c>
      <c r="B1252">
        <v>35</v>
      </c>
      <c r="C1252">
        <v>45</v>
      </c>
      <c r="D1252">
        <v>10</v>
      </c>
      <c r="E1252">
        <v>10.5</v>
      </c>
    </row>
    <row r="1253" spans="1:5">
      <c r="A1253" s="3">
        <f t="shared" si="51"/>
        <v>42813</v>
      </c>
      <c r="B1253">
        <v>59</v>
      </c>
      <c r="C1253">
        <v>40</v>
      </c>
      <c r="D1253">
        <v>11</v>
      </c>
      <c r="E1253">
        <v>10.5</v>
      </c>
    </row>
    <row r="1254" spans="1:5">
      <c r="A1254" s="3">
        <f t="shared" si="51"/>
        <v>42814</v>
      </c>
      <c r="B1254">
        <v>55</v>
      </c>
      <c r="C1254">
        <v>52</v>
      </c>
      <c r="D1254">
        <v>12</v>
      </c>
      <c r="E1254">
        <v>10.5</v>
      </c>
    </row>
    <row r="1255" spans="1:5">
      <c r="A1255" s="3">
        <f t="shared" si="51"/>
        <v>42815</v>
      </c>
      <c r="B1255">
        <v>45</v>
      </c>
      <c r="C1255">
        <v>44</v>
      </c>
      <c r="D1255">
        <v>10</v>
      </c>
      <c r="E1255">
        <v>10.25</v>
      </c>
    </row>
    <row r="1256" spans="1:5">
      <c r="A1256" s="3">
        <f t="shared" si="51"/>
        <v>42816</v>
      </c>
      <c r="B1256">
        <v>46</v>
      </c>
      <c r="C1256">
        <v>41</v>
      </c>
      <c r="D1256">
        <v>10</v>
      </c>
      <c r="E1256">
        <v>10.25</v>
      </c>
    </row>
    <row r="1257" spans="1:5">
      <c r="A1257" s="3">
        <f t="shared" si="51"/>
        <v>42817</v>
      </c>
      <c r="B1257">
        <v>54</v>
      </c>
      <c r="C1257">
        <v>68</v>
      </c>
      <c r="D1257">
        <v>12</v>
      </c>
      <c r="E1257">
        <v>9.75</v>
      </c>
    </row>
    <row r="1258" spans="1:5">
      <c r="A1258" s="3">
        <f t="shared" si="51"/>
        <v>42818</v>
      </c>
      <c r="B1258">
        <v>38</v>
      </c>
      <c r="C1258">
        <v>48</v>
      </c>
      <c r="D1258">
        <v>10</v>
      </c>
      <c r="E1258">
        <v>12.75</v>
      </c>
    </row>
    <row r="1259" spans="1:5">
      <c r="A1259" s="3">
        <f t="shared" si="51"/>
        <v>42819</v>
      </c>
      <c r="B1259">
        <v>41</v>
      </c>
      <c r="C1259">
        <v>55</v>
      </c>
      <c r="D1259">
        <v>10</v>
      </c>
      <c r="E1259">
        <v>10</v>
      </c>
    </row>
    <row r="1260" spans="1:5">
      <c r="A1260" s="3">
        <f t="shared" si="51"/>
        <v>42820</v>
      </c>
      <c r="B1260">
        <v>60</v>
      </c>
      <c r="C1260">
        <v>28</v>
      </c>
      <c r="D1260">
        <v>11</v>
      </c>
      <c r="E1260">
        <v>10</v>
      </c>
    </row>
    <row r="1261" spans="1:5">
      <c r="A1261" s="3">
        <f t="shared" si="51"/>
        <v>42821</v>
      </c>
      <c r="B1261">
        <v>31</v>
      </c>
      <c r="C1261">
        <v>23</v>
      </c>
      <c r="D1261">
        <v>9</v>
      </c>
      <c r="E1261">
        <v>10.25</v>
      </c>
    </row>
    <row r="1262" spans="1:5">
      <c r="A1262" s="3">
        <f t="shared" si="51"/>
        <v>42822</v>
      </c>
      <c r="B1262">
        <v>38</v>
      </c>
      <c r="C1262">
        <v>37</v>
      </c>
      <c r="D1262">
        <v>8</v>
      </c>
      <c r="E1262">
        <v>9.25</v>
      </c>
    </row>
    <row r="1263" spans="1:5">
      <c r="A1263" s="3">
        <f t="shared" si="51"/>
        <v>42823</v>
      </c>
      <c r="B1263">
        <v>36</v>
      </c>
      <c r="C1263">
        <v>38</v>
      </c>
      <c r="D1263">
        <v>10</v>
      </c>
      <c r="E1263">
        <v>10.75</v>
      </c>
    </row>
    <row r="1264" spans="1:5">
      <c r="A1264" s="3">
        <f t="shared" si="51"/>
        <v>42824</v>
      </c>
      <c r="B1264">
        <v>38</v>
      </c>
      <c r="C1264">
        <v>40</v>
      </c>
      <c r="D1264">
        <v>10</v>
      </c>
      <c r="E1264">
        <v>9.5</v>
      </c>
    </row>
    <row r="1265" spans="1:5">
      <c r="A1265" s="3">
        <f t="shared" si="51"/>
        <v>42825</v>
      </c>
      <c r="B1265">
        <v>43</v>
      </c>
      <c r="C1265">
        <v>67</v>
      </c>
      <c r="D1265">
        <v>11</v>
      </c>
      <c r="E1265">
        <v>12.25</v>
      </c>
    </row>
    <row r="1266" spans="1:5">
      <c r="A1266" s="3">
        <f t="shared" si="51"/>
        <v>42826</v>
      </c>
      <c r="B1266">
        <v>32</v>
      </c>
      <c r="C1266">
        <v>59</v>
      </c>
      <c r="D1266">
        <v>11</v>
      </c>
      <c r="E1266">
        <v>11.5</v>
      </c>
    </row>
    <row r="1267" spans="1:5">
      <c r="A1267" s="3">
        <f t="shared" si="51"/>
        <v>42827</v>
      </c>
      <c r="B1267">
        <v>58</v>
      </c>
      <c r="C1267">
        <v>37</v>
      </c>
      <c r="D1267">
        <v>11</v>
      </c>
      <c r="E1267">
        <v>11</v>
      </c>
    </row>
    <row r="1268" spans="1:5">
      <c r="A1268" s="3">
        <f t="shared" si="51"/>
        <v>42828</v>
      </c>
      <c r="B1268">
        <v>49</v>
      </c>
      <c r="C1268">
        <v>48</v>
      </c>
      <c r="D1268">
        <v>11</v>
      </c>
      <c r="E1268">
        <v>10.25</v>
      </c>
    </row>
    <row r="1269" spans="1:5">
      <c r="A1269" s="3">
        <f t="shared" si="51"/>
        <v>42829</v>
      </c>
      <c r="B1269">
        <v>42</v>
      </c>
      <c r="C1269">
        <v>41</v>
      </c>
      <c r="D1269">
        <v>10</v>
      </c>
      <c r="E1269">
        <v>9.5</v>
      </c>
    </row>
    <row r="1270" spans="1:5">
      <c r="A1270" s="3">
        <f t="shared" si="51"/>
        <v>42830</v>
      </c>
      <c r="B1270">
        <v>54</v>
      </c>
      <c r="C1270">
        <v>50</v>
      </c>
      <c r="D1270">
        <v>11</v>
      </c>
      <c r="E1270">
        <v>10.5</v>
      </c>
    </row>
    <row r="1271" spans="1:5">
      <c r="A1271" s="3">
        <f t="shared" si="51"/>
        <v>42831</v>
      </c>
      <c r="B1271">
        <v>31</v>
      </c>
      <c r="C1271">
        <v>39</v>
      </c>
      <c r="D1271">
        <v>9</v>
      </c>
      <c r="E1271">
        <v>9.75</v>
      </c>
    </row>
    <row r="1272" spans="1:5">
      <c r="A1272" s="3">
        <f t="shared" si="51"/>
        <v>42832</v>
      </c>
      <c r="B1272">
        <v>42</v>
      </c>
      <c r="C1272">
        <v>66</v>
      </c>
      <c r="D1272">
        <v>12</v>
      </c>
      <c r="E1272">
        <v>12.75</v>
      </c>
    </row>
    <row r="1273" spans="1:5">
      <c r="A1273" s="3">
        <f t="shared" si="51"/>
        <v>42833</v>
      </c>
      <c r="B1273">
        <v>38</v>
      </c>
      <c r="C1273">
        <v>57</v>
      </c>
      <c r="D1273">
        <v>11</v>
      </c>
      <c r="E1273">
        <v>11.25</v>
      </c>
    </row>
    <row r="1274" spans="1:5">
      <c r="A1274" s="3">
        <f t="shared" si="51"/>
        <v>42834</v>
      </c>
      <c r="B1274">
        <v>67</v>
      </c>
      <c r="C1274">
        <v>36</v>
      </c>
      <c r="D1274">
        <v>12</v>
      </c>
      <c r="E1274">
        <v>11</v>
      </c>
    </row>
    <row r="1275" spans="1:5">
      <c r="A1275" s="3">
        <f t="shared" si="51"/>
        <v>42835</v>
      </c>
      <c r="B1275">
        <v>54</v>
      </c>
      <c r="C1275">
        <v>44</v>
      </c>
      <c r="D1275">
        <v>12</v>
      </c>
      <c r="E1275">
        <v>10.5</v>
      </c>
    </row>
    <row r="1276" spans="1:5">
      <c r="A1276" s="3">
        <f t="shared" si="51"/>
        <v>42836</v>
      </c>
      <c r="B1276">
        <v>44</v>
      </c>
      <c r="C1276">
        <v>46</v>
      </c>
      <c r="D1276">
        <v>9</v>
      </c>
      <c r="E1276">
        <v>10.5</v>
      </c>
    </row>
    <row r="1277" spans="1:5">
      <c r="A1277" s="3">
        <f t="shared" si="51"/>
        <v>42837</v>
      </c>
      <c r="B1277">
        <v>42</v>
      </c>
      <c r="C1277">
        <v>45</v>
      </c>
      <c r="D1277">
        <v>10</v>
      </c>
      <c r="E1277">
        <v>10.25</v>
      </c>
    </row>
    <row r="1278" spans="1:5">
      <c r="A1278" s="3">
        <f t="shared" si="51"/>
        <v>42838</v>
      </c>
      <c r="B1278">
        <v>37</v>
      </c>
      <c r="C1278">
        <v>39</v>
      </c>
      <c r="D1278">
        <v>8</v>
      </c>
      <c r="E1278">
        <v>9.25</v>
      </c>
    </row>
    <row r="1279" spans="1:5">
      <c r="A1279" s="3">
        <f t="shared" si="51"/>
        <v>42839</v>
      </c>
      <c r="B1279">
        <v>68</v>
      </c>
      <c r="C1279">
        <v>76</v>
      </c>
      <c r="D1279">
        <v>13</v>
      </c>
      <c r="E1279">
        <v>12</v>
      </c>
    </row>
    <row r="1280" spans="1:5">
      <c r="A1280" s="3">
        <f t="shared" si="51"/>
        <v>42840</v>
      </c>
      <c r="B1280">
        <v>55</v>
      </c>
      <c r="C1280">
        <v>56</v>
      </c>
      <c r="D1280">
        <v>10</v>
      </c>
      <c r="E1280">
        <v>11</v>
      </c>
    </row>
    <row r="1281" spans="1:5">
      <c r="A1281" s="3">
        <f t="shared" si="51"/>
        <v>42841</v>
      </c>
      <c r="B1281">
        <v>51</v>
      </c>
      <c r="C1281">
        <v>32</v>
      </c>
      <c r="D1281">
        <v>11</v>
      </c>
      <c r="E1281">
        <v>11</v>
      </c>
    </row>
    <row r="1282" spans="1:5">
      <c r="A1282" s="3">
        <f t="shared" si="51"/>
        <v>42842</v>
      </c>
      <c r="B1282">
        <v>49</v>
      </c>
      <c r="C1282">
        <v>42</v>
      </c>
      <c r="D1282">
        <v>11</v>
      </c>
      <c r="E1282">
        <v>10.5</v>
      </c>
    </row>
    <row r="1283" spans="1:5">
      <c r="A1283" s="3">
        <f t="shared" ref="A1283:A1346" si="52">A1282+1</f>
        <v>42843</v>
      </c>
      <c r="B1283">
        <v>48</v>
      </c>
      <c r="C1283">
        <v>42</v>
      </c>
      <c r="D1283">
        <v>9</v>
      </c>
      <c r="E1283">
        <v>9.5</v>
      </c>
    </row>
    <row r="1284" spans="1:5">
      <c r="A1284" s="3">
        <f t="shared" si="52"/>
        <v>42844</v>
      </c>
      <c r="B1284">
        <v>36</v>
      </c>
      <c r="C1284">
        <v>48</v>
      </c>
      <c r="D1284">
        <v>10</v>
      </c>
      <c r="E1284">
        <v>10.25</v>
      </c>
    </row>
    <row r="1285" spans="1:5">
      <c r="A1285" s="3">
        <f t="shared" si="52"/>
        <v>42845</v>
      </c>
      <c r="B1285">
        <v>39</v>
      </c>
      <c r="C1285">
        <v>40</v>
      </c>
      <c r="D1285">
        <v>9</v>
      </c>
      <c r="E1285">
        <v>9.25</v>
      </c>
    </row>
    <row r="1286" spans="1:5">
      <c r="A1286" s="3">
        <f t="shared" si="52"/>
        <v>42846</v>
      </c>
      <c r="B1286">
        <v>42</v>
      </c>
      <c r="C1286">
        <v>72</v>
      </c>
      <c r="D1286">
        <v>12</v>
      </c>
      <c r="E1286">
        <v>12.25</v>
      </c>
    </row>
    <row r="1287" spans="1:5">
      <c r="A1287" s="3">
        <f t="shared" si="52"/>
        <v>42847</v>
      </c>
      <c r="B1287">
        <v>52</v>
      </c>
      <c r="C1287">
        <v>60</v>
      </c>
      <c r="D1287">
        <v>11</v>
      </c>
      <c r="E1287">
        <v>11.25</v>
      </c>
    </row>
    <row r="1288" spans="1:5">
      <c r="A1288" s="3">
        <f t="shared" si="52"/>
        <v>42848</v>
      </c>
      <c r="B1288">
        <v>64</v>
      </c>
      <c r="C1288">
        <v>33</v>
      </c>
      <c r="D1288">
        <v>11</v>
      </c>
      <c r="E1288">
        <v>11.25</v>
      </c>
    </row>
    <row r="1289" spans="1:5">
      <c r="A1289" s="3">
        <f t="shared" si="52"/>
        <v>42849</v>
      </c>
      <c r="B1289">
        <v>46</v>
      </c>
      <c r="C1289">
        <v>40</v>
      </c>
      <c r="D1289">
        <v>10</v>
      </c>
      <c r="E1289">
        <v>10.5</v>
      </c>
    </row>
    <row r="1290" spans="1:5">
      <c r="A1290" s="3">
        <f t="shared" si="52"/>
        <v>42850</v>
      </c>
      <c r="B1290">
        <v>42</v>
      </c>
      <c r="C1290">
        <v>45</v>
      </c>
      <c r="D1290">
        <v>9</v>
      </c>
      <c r="E1290">
        <v>9.5</v>
      </c>
    </row>
    <row r="1291" spans="1:5">
      <c r="A1291" s="3">
        <f t="shared" si="52"/>
        <v>42851</v>
      </c>
      <c r="B1291">
        <v>47</v>
      </c>
      <c r="C1291">
        <v>49</v>
      </c>
      <c r="D1291">
        <v>8</v>
      </c>
      <c r="E1291">
        <v>10.25</v>
      </c>
    </row>
    <row r="1292" spans="1:5">
      <c r="A1292" s="3">
        <f t="shared" si="52"/>
        <v>42852</v>
      </c>
      <c r="B1292">
        <v>36</v>
      </c>
      <c r="C1292">
        <v>41</v>
      </c>
      <c r="D1292">
        <v>8</v>
      </c>
      <c r="E1292">
        <v>8</v>
      </c>
    </row>
    <row r="1293" spans="1:5">
      <c r="A1293" s="3">
        <f t="shared" si="52"/>
        <v>42853</v>
      </c>
      <c r="B1293">
        <v>47</v>
      </c>
      <c r="C1293">
        <v>75</v>
      </c>
      <c r="D1293">
        <v>12</v>
      </c>
      <c r="E1293">
        <v>12.25</v>
      </c>
    </row>
    <row r="1294" spans="1:5">
      <c r="A1294" s="3">
        <f t="shared" si="52"/>
        <v>42854</v>
      </c>
      <c r="B1294">
        <v>52</v>
      </c>
      <c r="C1294">
        <v>62</v>
      </c>
      <c r="D1294">
        <v>9</v>
      </c>
      <c r="E1294">
        <v>10.75</v>
      </c>
    </row>
    <row r="1295" spans="1:5">
      <c r="A1295" s="3">
        <f t="shared" si="52"/>
        <v>42855</v>
      </c>
      <c r="B1295">
        <v>61</v>
      </c>
      <c r="C1295">
        <v>24</v>
      </c>
      <c r="D1295">
        <v>6</v>
      </c>
      <c r="E1295">
        <v>9.25</v>
      </c>
    </row>
    <row r="1296" spans="1:5">
      <c r="A1296" s="3">
        <f t="shared" si="52"/>
        <v>42856</v>
      </c>
      <c r="B1296">
        <v>39</v>
      </c>
      <c r="C1296">
        <v>46</v>
      </c>
      <c r="D1296">
        <v>8</v>
      </c>
      <c r="E1296">
        <v>10.5</v>
      </c>
    </row>
    <row r="1297" spans="1:5">
      <c r="A1297" s="3">
        <f t="shared" si="52"/>
        <v>42857</v>
      </c>
      <c r="B1297">
        <v>48</v>
      </c>
      <c r="C1297">
        <v>48</v>
      </c>
      <c r="D1297">
        <v>10</v>
      </c>
      <c r="E1297">
        <v>10.75</v>
      </c>
    </row>
    <row r="1298" spans="1:5">
      <c r="A1298" s="3">
        <f t="shared" si="52"/>
        <v>42858</v>
      </c>
      <c r="B1298">
        <v>53</v>
      </c>
      <c r="C1298">
        <v>53</v>
      </c>
      <c r="D1298">
        <v>12</v>
      </c>
      <c r="E1298">
        <v>10.5</v>
      </c>
    </row>
    <row r="1299" spans="1:5">
      <c r="A1299" s="3">
        <f t="shared" si="52"/>
        <v>42859</v>
      </c>
      <c r="B1299">
        <v>43</v>
      </c>
      <c r="C1299">
        <v>44</v>
      </c>
      <c r="D1299">
        <v>11</v>
      </c>
      <c r="E1299">
        <v>10</v>
      </c>
    </row>
    <row r="1300" spans="1:5">
      <c r="A1300" s="3">
        <f t="shared" si="52"/>
        <v>42860</v>
      </c>
      <c r="B1300">
        <v>42</v>
      </c>
      <c r="C1300">
        <v>52</v>
      </c>
      <c r="D1300">
        <v>11</v>
      </c>
      <c r="E1300">
        <v>12.25</v>
      </c>
    </row>
    <row r="1301" spans="1:5">
      <c r="A1301" s="3">
        <f t="shared" si="52"/>
        <v>42861</v>
      </c>
      <c r="B1301">
        <v>28</v>
      </c>
      <c r="C1301">
        <v>64</v>
      </c>
      <c r="D1301">
        <v>10</v>
      </c>
      <c r="E1301">
        <v>10.75</v>
      </c>
    </row>
    <row r="1302" spans="1:5">
      <c r="A1302" s="3">
        <f t="shared" si="52"/>
        <v>42862</v>
      </c>
      <c r="B1302">
        <v>63</v>
      </c>
      <c r="C1302">
        <v>44</v>
      </c>
      <c r="D1302">
        <v>12</v>
      </c>
      <c r="E1302">
        <v>12.25</v>
      </c>
    </row>
    <row r="1303" spans="1:5">
      <c r="A1303" s="3">
        <f t="shared" si="52"/>
        <v>42863</v>
      </c>
      <c r="B1303">
        <v>53</v>
      </c>
      <c r="C1303">
        <v>50</v>
      </c>
      <c r="D1303">
        <v>10</v>
      </c>
      <c r="E1303">
        <v>10.25</v>
      </c>
    </row>
    <row r="1304" spans="1:5">
      <c r="A1304" s="3">
        <f t="shared" si="52"/>
        <v>42864</v>
      </c>
      <c r="B1304">
        <v>53</v>
      </c>
      <c r="C1304">
        <v>51</v>
      </c>
      <c r="D1304">
        <v>11</v>
      </c>
      <c r="E1304">
        <v>11.25</v>
      </c>
    </row>
    <row r="1305" spans="1:5">
      <c r="A1305" s="3">
        <f t="shared" si="52"/>
        <v>42865</v>
      </c>
      <c r="B1305">
        <v>52</v>
      </c>
      <c r="C1305">
        <v>51</v>
      </c>
      <c r="D1305">
        <v>11</v>
      </c>
      <c r="E1305">
        <v>11.25</v>
      </c>
    </row>
    <row r="1306" spans="1:5">
      <c r="A1306" s="3">
        <f t="shared" si="52"/>
        <v>42866</v>
      </c>
      <c r="B1306">
        <v>47</v>
      </c>
      <c r="C1306">
        <v>42</v>
      </c>
      <c r="D1306">
        <v>11</v>
      </c>
      <c r="E1306">
        <v>9.75</v>
      </c>
    </row>
    <row r="1307" spans="1:5">
      <c r="A1307" s="3">
        <f t="shared" si="52"/>
        <v>42867</v>
      </c>
      <c r="B1307">
        <v>66</v>
      </c>
      <c r="C1307">
        <v>74</v>
      </c>
      <c r="D1307">
        <v>14</v>
      </c>
      <c r="E1307">
        <v>16.5</v>
      </c>
    </row>
    <row r="1308" spans="1:5">
      <c r="A1308" s="3">
        <f t="shared" si="52"/>
        <v>42868</v>
      </c>
      <c r="B1308">
        <v>49</v>
      </c>
      <c r="C1308">
        <v>58</v>
      </c>
      <c r="D1308">
        <v>11</v>
      </c>
      <c r="E1308">
        <v>11</v>
      </c>
    </row>
    <row r="1309" spans="1:5">
      <c r="A1309" s="3">
        <f t="shared" si="52"/>
        <v>42869</v>
      </c>
      <c r="B1309">
        <v>68</v>
      </c>
      <c r="C1309">
        <v>39</v>
      </c>
      <c r="D1309">
        <v>12</v>
      </c>
      <c r="E1309">
        <v>11.5</v>
      </c>
    </row>
    <row r="1310" spans="1:5">
      <c r="A1310" s="3">
        <f t="shared" si="52"/>
        <v>42870</v>
      </c>
      <c r="B1310">
        <v>49</v>
      </c>
      <c r="C1310">
        <v>54</v>
      </c>
      <c r="D1310">
        <v>10</v>
      </c>
      <c r="E1310">
        <v>10.5</v>
      </c>
    </row>
    <row r="1311" spans="1:5">
      <c r="A1311" s="3">
        <f t="shared" si="52"/>
        <v>42871</v>
      </c>
      <c r="B1311">
        <v>43</v>
      </c>
      <c r="C1311">
        <v>55</v>
      </c>
      <c r="D1311">
        <v>11</v>
      </c>
      <c r="E1311">
        <v>9.75</v>
      </c>
    </row>
    <row r="1312" spans="1:5">
      <c r="A1312" s="3">
        <f t="shared" si="52"/>
        <v>42872</v>
      </c>
      <c r="B1312">
        <v>45</v>
      </c>
      <c r="C1312">
        <v>59</v>
      </c>
      <c r="D1312">
        <v>10</v>
      </c>
      <c r="E1312">
        <v>10.5</v>
      </c>
    </row>
    <row r="1313" spans="1:5">
      <c r="A1313" s="3">
        <f t="shared" si="52"/>
        <v>42873</v>
      </c>
      <c r="B1313">
        <v>63</v>
      </c>
      <c r="C1313">
        <v>75</v>
      </c>
      <c r="D1313">
        <v>14</v>
      </c>
      <c r="E1313">
        <v>10.75</v>
      </c>
    </row>
    <row r="1314" spans="1:5">
      <c r="A1314" s="3">
        <f t="shared" si="52"/>
        <v>42874</v>
      </c>
      <c r="B1314">
        <v>54</v>
      </c>
      <c r="C1314">
        <v>81</v>
      </c>
      <c r="D1314">
        <v>12</v>
      </c>
      <c r="E1314">
        <v>11</v>
      </c>
    </row>
    <row r="1315" spans="1:5">
      <c r="A1315" s="3">
        <f t="shared" si="52"/>
        <v>42875</v>
      </c>
      <c r="B1315">
        <v>43</v>
      </c>
      <c r="C1315">
        <v>66</v>
      </c>
      <c r="D1315">
        <v>11</v>
      </c>
      <c r="E1315">
        <v>11.25</v>
      </c>
    </row>
    <row r="1316" spans="1:5">
      <c r="A1316" s="3">
        <f t="shared" si="52"/>
        <v>42876</v>
      </c>
      <c r="B1316">
        <v>86</v>
      </c>
      <c r="C1316">
        <v>41</v>
      </c>
      <c r="D1316">
        <v>12</v>
      </c>
      <c r="E1316">
        <v>11</v>
      </c>
    </row>
    <row r="1317" spans="1:5">
      <c r="A1317" s="3">
        <f t="shared" si="52"/>
        <v>42877</v>
      </c>
      <c r="B1317">
        <v>63</v>
      </c>
      <c r="C1317">
        <v>44</v>
      </c>
      <c r="D1317">
        <v>11</v>
      </c>
      <c r="E1317">
        <v>13.5</v>
      </c>
    </row>
    <row r="1318" spans="1:5">
      <c r="A1318" s="3">
        <f t="shared" si="52"/>
        <v>42878</v>
      </c>
      <c r="B1318">
        <v>55</v>
      </c>
      <c r="C1318">
        <v>56</v>
      </c>
      <c r="D1318">
        <v>10</v>
      </c>
      <c r="E1318">
        <v>9</v>
      </c>
    </row>
    <row r="1319" spans="1:5">
      <c r="A1319" s="3">
        <f t="shared" si="52"/>
        <v>42879</v>
      </c>
      <c r="B1319">
        <v>70</v>
      </c>
      <c r="C1319">
        <v>77</v>
      </c>
      <c r="D1319">
        <v>12</v>
      </c>
      <c r="E1319">
        <v>11.75</v>
      </c>
    </row>
    <row r="1320" spans="1:5">
      <c r="A1320" s="3">
        <f t="shared" si="52"/>
        <v>42880</v>
      </c>
      <c r="B1320">
        <v>44</v>
      </c>
      <c r="C1320">
        <v>70</v>
      </c>
      <c r="D1320">
        <v>8</v>
      </c>
      <c r="E1320">
        <v>8.5</v>
      </c>
    </row>
    <row r="1321" spans="1:5">
      <c r="A1321" s="3">
        <f t="shared" si="52"/>
        <v>42881</v>
      </c>
      <c r="B1321">
        <v>46</v>
      </c>
      <c r="C1321">
        <v>136</v>
      </c>
      <c r="D1321">
        <v>14</v>
      </c>
      <c r="E1321">
        <v>12.5</v>
      </c>
    </row>
    <row r="1322" spans="1:5">
      <c r="A1322" s="3">
        <f t="shared" si="52"/>
        <v>42882</v>
      </c>
      <c r="B1322">
        <v>35</v>
      </c>
      <c r="C1322">
        <v>117</v>
      </c>
      <c r="D1322">
        <v>13</v>
      </c>
      <c r="E1322">
        <v>12</v>
      </c>
    </row>
    <row r="1323" spans="1:5">
      <c r="A1323" s="3">
        <f t="shared" si="52"/>
        <v>42883</v>
      </c>
      <c r="B1323">
        <v>93</v>
      </c>
      <c r="C1323">
        <v>61</v>
      </c>
      <c r="D1323">
        <v>12</v>
      </c>
      <c r="E1323">
        <v>11.75</v>
      </c>
    </row>
    <row r="1324" spans="1:5">
      <c r="A1324" s="3">
        <f t="shared" si="52"/>
        <v>42884</v>
      </c>
      <c r="B1324">
        <v>147</v>
      </c>
      <c r="C1324">
        <v>13</v>
      </c>
      <c r="D1324">
        <v>18</v>
      </c>
      <c r="E1324">
        <v>11.75</v>
      </c>
    </row>
    <row r="1325" spans="1:5">
      <c r="A1325" s="3">
        <f t="shared" si="52"/>
        <v>42885</v>
      </c>
      <c r="B1325">
        <v>81</v>
      </c>
      <c r="C1325">
        <v>51</v>
      </c>
      <c r="D1325">
        <v>12</v>
      </c>
      <c r="E1325">
        <v>9.25</v>
      </c>
    </row>
    <row r="1326" spans="1:5">
      <c r="A1326" s="3">
        <f t="shared" si="52"/>
        <v>42886</v>
      </c>
      <c r="B1326">
        <v>68</v>
      </c>
      <c r="C1326">
        <v>73</v>
      </c>
      <c r="D1326">
        <v>12</v>
      </c>
      <c r="E1326">
        <v>10.75</v>
      </c>
    </row>
    <row r="1327" spans="1:5">
      <c r="A1327" s="3">
        <f t="shared" si="52"/>
        <v>42887</v>
      </c>
      <c r="B1327">
        <v>63</v>
      </c>
      <c r="C1327">
        <v>63</v>
      </c>
      <c r="D1327">
        <v>11</v>
      </c>
      <c r="E1327">
        <v>10.25</v>
      </c>
    </row>
    <row r="1328" spans="1:5">
      <c r="A1328" s="3">
        <f t="shared" si="52"/>
        <v>42888</v>
      </c>
      <c r="B1328">
        <v>50</v>
      </c>
      <c r="C1328">
        <v>90</v>
      </c>
      <c r="D1328">
        <v>13</v>
      </c>
      <c r="E1328">
        <v>14.75</v>
      </c>
    </row>
    <row r="1329" spans="1:5">
      <c r="A1329" s="3">
        <f t="shared" si="52"/>
        <v>42889</v>
      </c>
      <c r="B1329">
        <v>60</v>
      </c>
      <c r="C1329">
        <v>71</v>
      </c>
      <c r="D1329">
        <v>12</v>
      </c>
      <c r="E1329">
        <v>11.25</v>
      </c>
    </row>
    <row r="1330" spans="1:5">
      <c r="A1330" s="3">
        <f t="shared" si="52"/>
        <v>42890</v>
      </c>
      <c r="B1330">
        <v>88</v>
      </c>
      <c r="C1330">
        <v>31</v>
      </c>
      <c r="D1330">
        <v>12</v>
      </c>
      <c r="E1330">
        <v>11</v>
      </c>
    </row>
    <row r="1331" spans="1:5">
      <c r="A1331" s="3">
        <f t="shared" si="52"/>
        <v>42891</v>
      </c>
      <c r="B1331">
        <v>49</v>
      </c>
      <c r="C1331">
        <v>39</v>
      </c>
      <c r="D1331">
        <v>10</v>
      </c>
      <c r="E1331">
        <v>10.5</v>
      </c>
    </row>
    <row r="1332" spans="1:5">
      <c r="A1332" s="3">
        <f t="shared" si="52"/>
        <v>42892</v>
      </c>
      <c r="B1332">
        <v>48</v>
      </c>
      <c r="C1332">
        <v>52</v>
      </c>
      <c r="D1332">
        <v>9</v>
      </c>
      <c r="E1332">
        <v>11.75</v>
      </c>
    </row>
    <row r="1333" spans="1:5">
      <c r="A1333" s="3">
        <f t="shared" si="52"/>
        <v>42893</v>
      </c>
      <c r="B1333">
        <v>53</v>
      </c>
      <c r="C1333">
        <v>52</v>
      </c>
      <c r="D1333">
        <v>11</v>
      </c>
      <c r="E1333">
        <v>12</v>
      </c>
    </row>
    <row r="1334" spans="1:5">
      <c r="A1334" s="3">
        <f t="shared" si="52"/>
        <v>42894</v>
      </c>
      <c r="B1334">
        <v>50</v>
      </c>
      <c r="C1334">
        <v>58</v>
      </c>
      <c r="D1334">
        <v>11</v>
      </c>
      <c r="E1334">
        <v>9.5</v>
      </c>
    </row>
    <row r="1335" spans="1:5">
      <c r="A1335" s="3">
        <f t="shared" si="52"/>
        <v>42895</v>
      </c>
      <c r="B1335">
        <v>35</v>
      </c>
      <c r="C1335">
        <v>55</v>
      </c>
      <c r="D1335">
        <v>10</v>
      </c>
      <c r="E1335">
        <v>10.25</v>
      </c>
    </row>
    <row r="1336" spans="1:5">
      <c r="A1336" s="3">
        <f t="shared" si="52"/>
        <v>42896</v>
      </c>
      <c r="B1336">
        <v>47</v>
      </c>
      <c r="C1336">
        <v>60</v>
      </c>
      <c r="D1336">
        <v>11</v>
      </c>
      <c r="E1336">
        <v>11</v>
      </c>
    </row>
    <row r="1337" spans="1:5">
      <c r="A1337" s="3">
        <f t="shared" si="52"/>
        <v>42897</v>
      </c>
      <c r="B1337">
        <v>82</v>
      </c>
      <c r="C1337">
        <v>59</v>
      </c>
      <c r="D1337">
        <v>13</v>
      </c>
      <c r="E1337">
        <v>11</v>
      </c>
    </row>
    <row r="1338" spans="1:5">
      <c r="A1338" s="3">
        <f t="shared" si="52"/>
        <v>42898</v>
      </c>
      <c r="B1338">
        <v>56</v>
      </c>
      <c r="C1338">
        <v>50</v>
      </c>
      <c r="D1338">
        <v>11</v>
      </c>
      <c r="E1338">
        <v>10.5</v>
      </c>
    </row>
    <row r="1339" spans="1:5">
      <c r="A1339" s="3">
        <f t="shared" si="52"/>
        <v>42899</v>
      </c>
      <c r="B1339">
        <v>50</v>
      </c>
      <c r="C1339">
        <v>42</v>
      </c>
      <c r="D1339">
        <v>9</v>
      </c>
      <c r="E1339">
        <v>9.5</v>
      </c>
    </row>
    <row r="1340" spans="1:5">
      <c r="A1340" s="3">
        <f t="shared" si="52"/>
        <v>42900</v>
      </c>
      <c r="B1340">
        <v>55</v>
      </c>
      <c r="C1340">
        <v>62</v>
      </c>
      <c r="D1340">
        <v>11</v>
      </c>
      <c r="E1340">
        <v>10.25</v>
      </c>
    </row>
    <row r="1341" spans="1:5">
      <c r="A1341" s="3">
        <f t="shared" si="52"/>
        <v>42901</v>
      </c>
      <c r="B1341">
        <v>35</v>
      </c>
      <c r="C1341">
        <v>40</v>
      </c>
      <c r="D1341">
        <v>8</v>
      </c>
      <c r="E1341">
        <v>9</v>
      </c>
    </row>
    <row r="1342" spans="1:5">
      <c r="A1342" s="3">
        <f t="shared" si="52"/>
        <v>42902</v>
      </c>
      <c r="B1342">
        <v>54</v>
      </c>
      <c r="C1342">
        <v>87</v>
      </c>
      <c r="D1342">
        <v>13</v>
      </c>
      <c r="E1342">
        <v>14</v>
      </c>
    </row>
    <row r="1343" spans="1:5">
      <c r="A1343" s="3">
        <f t="shared" si="52"/>
        <v>42903</v>
      </c>
      <c r="B1343">
        <v>54</v>
      </c>
      <c r="C1343">
        <v>74</v>
      </c>
      <c r="D1343">
        <v>13</v>
      </c>
      <c r="E1343">
        <v>11.5</v>
      </c>
    </row>
    <row r="1344" spans="1:5">
      <c r="A1344" s="3">
        <f t="shared" si="52"/>
        <v>42904</v>
      </c>
      <c r="B1344">
        <v>85</v>
      </c>
      <c r="C1344">
        <v>44</v>
      </c>
      <c r="D1344">
        <v>12</v>
      </c>
      <c r="E1344">
        <v>11.25</v>
      </c>
    </row>
    <row r="1345" spans="1:5">
      <c r="A1345" s="3">
        <f t="shared" si="52"/>
        <v>42905</v>
      </c>
      <c r="B1345">
        <v>50</v>
      </c>
      <c r="C1345">
        <v>53</v>
      </c>
      <c r="D1345">
        <v>9</v>
      </c>
      <c r="E1345">
        <v>10.25</v>
      </c>
    </row>
    <row r="1346" spans="1:5">
      <c r="A1346" s="3">
        <f t="shared" si="52"/>
        <v>42906</v>
      </c>
      <c r="B1346">
        <v>42</v>
      </c>
      <c r="C1346">
        <v>42</v>
      </c>
      <c r="D1346">
        <v>10</v>
      </c>
      <c r="E1346">
        <v>9</v>
      </c>
    </row>
    <row r="1347" spans="1:5">
      <c r="A1347" s="3">
        <f t="shared" ref="A1347:A1410" si="53">A1346+1</f>
        <v>42907</v>
      </c>
      <c r="B1347">
        <v>45</v>
      </c>
      <c r="C1347">
        <v>57</v>
      </c>
      <c r="D1347">
        <v>10</v>
      </c>
      <c r="E1347">
        <v>9.5</v>
      </c>
    </row>
    <row r="1348" spans="1:5">
      <c r="A1348" s="3">
        <f t="shared" si="53"/>
        <v>42908</v>
      </c>
      <c r="B1348">
        <v>35</v>
      </c>
      <c r="C1348">
        <v>48</v>
      </c>
      <c r="D1348">
        <v>9</v>
      </c>
      <c r="E1348">
        <v>8.25</v>
      </c>
    </row>
    <row r="1349" spans="1:5">
      <c r="A1349" s="3">
        <f t="shared" si="53"/>
        <v>42909</v>
      </c>
      <c r="B1349">
        <v>36</v>
      </c>
      <c r="C1349">
        <v>77</v>
      </c>
      <c r="D1349">
        <v>13</v>
      </c>
      <c r="E1349">
        <v>14</v>
      </c>
    </row>
    <row r="1350" spans="1:5">
      <c r="A1350" s="3">
        <f t="shared" si="53"/>
        <v>42910</v>
      </c>
      <c r="B1350">
        <v>50</v>
      </c>
      <c r="C1350">
        <v>75</v>
      </c>
      <c r="D1350">
        <v>10</v>
      </c>
      <c r="E1350">
        <v>9.25</v>
      </c>
    </row>
    <row r="1351" spans="1:5">
      <c r="A1351" s="3">
        <f t="shared" si="53"/>
        <v>42911</v>
      </c>
      <c r="B1351">
        <v>101</v>
      </c>
      <c r="C1351">
        <v>23</v>
      </c>
      <c r="D1351">
        <v>12</v>
      </c>
      <c r="E1351">
        <v>9.25</v>
      </c>
    </row>
    <row r="1352" spans="1:5">
      <c r="A1352" s="3">
        <f t="shared" si="53"/>
        <v>42912</v>
      </c>
      <c r="B1352">
        <v>69</v>
      </c>
      <c r="C1352">
        <v>49</v>
      </c>
      <c r="D1352">
        <v>10</v>
      </c>
      <c r="E1352">
        <v>12.25</v>
      </c>
    </row>
    <row r="1353" spans="1:5">
      <c r="A1353" s="3">
        <f t="shared" si="53"/>
        <v>42913</v>
      </c>
      <c r="B1353">
        <v>60</v>
      </c>
      <c r="C1353">
        <v>44</v>
      </c>
      <c r="D1353">
        <v>10</v>
      </c>
      <c r="E1353">
        <v>14.5</v>
      </c>
    </row>
    <row r="1354" spans="1:5">
      <c r="A1354" s="3">
        <f t="shared" si="53"/>
        <v>42914</v>
      </c>
      <c r="B1354">
        <v>60</v>
      </c>
      <c r="C1354">
        <v>72</v>
      </c>
      <c r="D1354">
        <v>12</v>
      </c>
      <c r="E1354">
        <v>11</v>
      </c>
    </row>
    <row r="1355" spans="1:5">
      <c r="A1355" s="3">
        <f t="shared" si="53"/>
        <v>42915</v>
      </c>
      <c r="B1355">
        <v>59</v>
      </c>
      <c r="C1355">
        <v>69</v>
      </c>
      <c r="D1355">
        <v>11</v>
      </c>
      <c r="E1355">
        <v>10.25</v>
      </c>
    </row>
    <row r="1356" spans="1:5">
      <c r="A1356" s="3">
        <f t="shared" si="53"/>
        <v>42916</v>
      </c>
      <c r="B1356">
        <v>92</v>
      </c>
      <c r="C1356">
        <v>124</v>
      </c>
      <c r="D1356">
        <v>15</v>
      </c>
      <c r="E1356">
        <v>13.5</v>
      </c>
    </row>
    <row r="1357" spans="1:5">
      <c r="A1357" s="3">
        <f t="shared" si="53"/>
        <v>42917</v>
      </c>
      <c r="B1357">
        <v>46</v>
      </c>
      <c r="C1357">
        <v>132</v>
      </c>
      <c r="D1357">
        <v>14</v>
      </c>
      <c r="E1357">
        <v>11.25</v>
      </c>
    </row>
    <row r="1358" spans="1:5">
      <c r="A1358" s="3">
        <f t="shared" si="53"/>
        <v>42918</v>
      </c>
      <c r="B1358">
        <v>119</v>
      </c>
      <c r="C1358">
        <v>86</v>
      </c>
      <c r="D1358">
        <v>14</v>
      </c>
      <c r="E1358">
        <v>11.75</v>
      </c>
    </row>
    <row r="1359" spans="1:5">
      <c r="A1359" s="3">
        <f t="shared" si="53"/>
        <v>42919</v>
      </c>
      <c r="B1359">
        <v>106</v>
      </c>
      <c r="C1359">
        <v>81</v>
      </c>
      <c r="D1359">
        <v>13</v>
      </c>
      <c r="E1359">
        <v>11.25</v>
      </c>
    </row>
    <row r="1360" spans="1:5">
      <c r="A1360" s="3">
        <f t="shared" si="53"/>
        <v>42920</v>
      </c>
      <c r="B1360">
        <v>60</v>
      </c>
      <c r="C1360">
        <v>40</v>
      </c>
      <c r="D1360">
        <v>13</v>
      </c>
      <c r="E1360">
        <v>11.25</v>
      </c>
    </row>
    <row r="1361" spans="1:5">
      <c r="A1361" s="3">
        <f t="shared" si="53"/>
        <v>42921</v>
      </c>
      <c r="B1361">
        <v>124</v>
      </c>
      <c r="C1361">
        <v>53</v>
      </c>
      <c r="D1361">
        <v>14</v>
      </c>
      <c r="E1361">
        <v>12</v>
      </c>
    </row>
    <row r="1362" spans="1:5">
      <c r="A1362" s="3">
        <f t="shared" si="53"/>
        <v>42922</v>
      </c>
      <c r="B1362">
        <v>75</v>
      </c>
      <c r="C1362">
        <v>75</v>
      </c>
      <c r="D1362">
        <v>12</v>
      </c>
      <c r="E1362">
        <v>11.5</v>
      </c>
    </row>
    <row r="1363" spans="1:5">
      <c r="A1363" s="3">
        <f t="shared" si="53"/>
        <v>42923</v>
      </c>
      <c r="B1363">
        <v>72</v>
      </c>
      <c r="C1363">
        <v>92</v>
      </c>
      <c r="D1363">
        <v>13</v>
      </c>
      <c r="E1363">
        <v>12.5</v>
      </c>
    </row>
    <row r="1364" spans="1:5">
      <c r="A1364" s="3">
        <f t="shared" si="53"/>
        <v>42924</v>
      </c>
      <c r="B1364">
        <v>60</v>
      </c>
      <c r="C1364">
        <v>67</v>
      </c>
      <c r="D1364">
        <v>10</v>
      </c>
      <c r="E1364">
        <v>10.25</v>
      </c>
    </row>
    <row r="1365" spans="1:5">
      <c r="A1365" s="3">
        <f t="shared" si="53"/>
        <v>42925</v>
      </c>
      <c r="B1365">
        <v>107</v>
      </c>
      <c r="C1365">
        <v>47</v>
      </c>
      <c r="D1365">
        <v>13</v>
      </c>
      <c r="E1365">
        <v>10.5</v>
      </c>
    </row>
    <row r="1366" spans="1:5">
      <c r="A1366" s="3">
        <f t="shared" si="53"/>
        <v>42926</v>
      </c>
      <c r="B1366">
        <v>60</v>
      </c>
      <c r="C1366">
        <v>50</v>
      </c>
      <c r="D1366">
        <v>12</v>
      </c>
      <c r="E1366">
        <v>9.75</v>
      </c>
    </row>
    <row r="1367" spans="1:5">
      <c r="A1367" s="3">
        <f t="shared" si="53"/>
        <v>42927</v>
      </c>
      <c r="B1367">
        <v>47</v>
      </c>
      <c r="C1367">
        <v>55</v>
      </c>
      <c r="D1367">
        <v>10</v>
      </c>
      <c r="E1367">
        <v>9.5</v>
      </c>
    </row>
    <row r="1368" spans="1:5">
      <c r="A1368" s="3">
        <f t="shared" si="53"/>
        <v>42928</v>
      </c>
      <c r="B1368">
        <v>62</v>
      </c>
      <c r="C1368">
        <v>53</v>
      </c>
      <c r="D1368">
        <v>11</v>
      </c>
      <c r="E1368">
        <v>11.75</v>
      </c>
    </row>
    <row r="1369" spans="1:5">
      <c r="A1369" s="3">
        <f t="shared" si="53"/>
        <v>42929</v>
      </c>
      <c r="B1369">
        <v>46</v>
      </c>
      <c r="C1369">
        <v>49</v>
      </c>
      <c r="D1369">
        <v>9</v>
      </c>
      <c r="E1369">
        <v>9.75</v>
      </c>
    </row>
    <row r="1370" spans="1:5">
      <c r="A1370" s="3">
        <f t="shared" si="53"/>
        <v>42930</v>
      </c>
      <c r="B1370">
        <v>33</v>
      </c>
      <c r="C1370">
        <v>94</v>
      </c>
      <c r="D1370">
        <v>12</v>
      </c>
      <c r="E1370">
        <v>13.5</v>
      </c>
    </row>
    <row r="1371" spans="1:5">
      <c r="A1371" s="3">
        <f t="shared" si="53"/>
        <v>42931</v>
      </c>
      <c r="B1371">
        <v>66</v>
      </c>
      <c r="C1371">
        <v>105</v>
      </c>
      <c r="D1371">
        <v>13</v>
      </c>
      <c r="E1371">
        <v>12.25</v>
      </c>
    </row>
    <row r="1372" spans="1:5">
      <c r="A1372" s="3">
        <f t="shared" si="53"/>
        <v>42932</v>
      </c>
      <c r="B1372">
        <v>107</v>
      </c>
      <c r="C1372">
        <v>45</v>
      </c>
      <c r="D1372">
        <v>14</v>
      </c>
      <c r="E1372">
        <v>11</v>
      </c>
    </row>
    <row r="1373" spans="1:5">
      <c r="A1373" s="3">
        <f t="shared" si="53"/>
        <v>42933</v>
      </c>
      <c r="B1373">
        <v>71</v>
      </c>
      <c r="C1373">
        <v>53</v>
      </c>
      <c r="D1373">
        <v>12</v>
      </c>
      <c r="E1373">
        <v>13.25</v>
      </c>
    </row>
    <row r="1374" spans="1:5">
      <c r="A1374" s="3">
        <f t="shared" si="53"/>
        <v>42934</v>
      </c>
      <c r="B1374">
        <v>53</v>
      </c>
      <c r="C1374">
        <v>53</v>
      </c>
      <c r="D1374">
        <v>9</v>
      </c>
      <c r="E1374">
        <v>10.75</v>
      </c>
    </row>
    <row r="1375" spans="1:5">
      <c r="A1375" s="3">
        <f t="shared" si="53"/>
        <v>42935</v>
      </c>
      <c r="B1375">
        <v>71</v>
      </c>
      <c r="C1375">
        <v>64</v>
      </c>
      <c r="D1375">
        <v>15</v>
      </c>
      <c r="E1375">
        <v>15</v>
      </c>
    </row>
    <row r="1376" spans="1:5">
      <c r="A1376" s="3">
        <f t="shared" si="53"/>
        <v>42936</v>
      </c>
      <c r="B1376">
        <v>52</v>
      </c>
      <c r="C1376">
        <v>66</v>
      </c>
      <c r="D1376">
        <v>11</v>
      </c>
      <c r="E1376">
        <v>12.25</v>
      </c>
    </row>
    <row r="1377" spans="1:5">
      <c r="A1377" s="3">
        <f t="shared" si="53"/>
        <v>42937</v>
      </c>
      <c r="B1377">
        <v>69</v>
      </c>
      <c r="C1377">
        <v>136</v>
      </c>
      <c r="D1377">
        <v>15</v>
      </c>
      <c r="E1377">
        <v>13.75</v>
      </c>
    </row>
    <row r="1378" spans="1:5">
      <c r="A1378" s="3">
        <f t="shared" si="53"/>
        <v>42938</v>
      </c>
      <c r="B1378">
        <v>62</v>
      </c>
      <c r="C1378">
        <v>77</v>
      </c>
      <c r="D1378">
        <v>11</v>
      </c>
      <c r="E1378">
        <v>8.5</v>
      </c>
    </row>
    <row r="1379" spans="1:5">
      <c r="A1379" s="3">
        <f t="shared" si="53"/>
        <v>42939</v>
      </c>
      <c r="B1379">
        <v>106</v>
      </c>
      <c r="C1379">
        <v>50</v>
      </c>
      <c r="D1379">
        <v>13</v>
      </c>
      <c r="E1379">
        <v>10.5</v>
      </c>
    </row>
    <row r="1380" spans="1:5">
      <c r="A1380" s="3">
        <f t="shared" si="53"/>
        <v>42940</v>
      </c>
      <c r="B1380">
        <v>66</v>
      </c>
      <c r="C1380">
        <v>48</v>
      </c>
      <c r="D1380">
        <v>10</v>
      </c>
      <c r="E1380">
        <v>9</v>
      </c>
    </row>
    <row r="1381" spans="1:5">
      <c r="A1381" s="3">
        <f t="shared" si="53"/>
        <v>42941</v>
      </c>
      <c r="B1381">
        <v>49</v>
      </c>
      <c r="C1381">
        <v>50</v>
      </c>
      <c r="D1381">
        <v>9</v>
      </c>
      <c r="E1381">
        <v>10.5</v>
      </c>
    </row>
    <row r="1382" spans="1:5">
      <c r="A1382" s="3">
        <f t="shared" si="53"/>
        <v>42942</v>
      </c>
      <c r="B1382">
        <v>67</v>
      </c>
      <c r="C1382">
        <v>69</v>
      </c>
      <c r="D1382">
        <v>11</v>
      </c>
      <c r="E1382">
        <v>10.5</v>
      </c>
    </row>
    <row r="1383" spans="1:5">
      <c r="A1383" s="3">
        <f t="shared" si="53"/>
        <v>42943</v>
      </c>
      <c r="B1383">
        <v>43</v>
      </c>
      <c r="C1383">
        <v>51</v>
      </c>
      <c r="D1383">
        <v>8</v>
      </c>
      <c r="E1383">
        <v>9.25</v>
      </c>
    </row>
    <row r="1384" spans="1:5">
      <c r="A1384" s="3">
        <f t="shared" si="53"/>
        <v>42944</v>
      </c>
      <c r="B1384">
        <v>70</v>
      </c>
      <c r="C1384">
        <v>92</v>
      </c>
      <c r="D1384">
        <v>15</v>
      </c>
      <c r="E1384">
        <v>13</v>
      </c>
    </row>
    <row r="1385" spans="1:5">
      <c r="A1385" s="3">
        <f t="shared" si="53"/>
        <v>42945</v>
      </c>
      <c r="B1385">
        <v>69</v>
      </c>
      <c r="C1385">
        <v>85</v>
      </c>
      <c r="D1385">
        <v>11</v>
      </c>
      <c r="E1385">
        <v>11.25</v>
      </c>
    </row>
    <row r="1386" spans="1:5">
      <c r="A1386" s="3">
        <f t="shared" si="53"/>
        <v>42946</v>
      </c>
      <c r="B1386">
        <v>90</v>
      </c>
      <c r="C1386">
        <v>56</v>
      </c>
      <c r="D1386">
        <v>12</v>
      </c>
      <c r="E1386">
        <v>11</v>
      </c>
    </row>
    <row r="1387" spans="1:5">
      <c r="A1387" s="3">
        <f t="shared" si="53"/>
        <v>42947</v>
      </c>
      <c r="B1387">
        <v>72</v>
      </c>
      <c r="C1387">
        <v>67</v>
      </c>
      <c r="D1387">
        <v>12</v>
      </c>
      <c r="E1387">
        <v>11.5</v>
      </c>
    </row>
    <row r="1388" spans="1:5">
      <c r="A1388" s="3">
        <f t="shared" si="53"/>
        <v>42948</v>
      </c>
      <c r="B1388">
        <v>61</v>
      </c>
      <c r="C1388">
        <v>56</v>
      </c>
      <c r="D1388">
        <v>11</v>
      </c>
      <c r="E1388">
        <v>9.75</v>
      </c>
    </row>
    <row r="1389" spans="1:5">
      <c r="A1389" s="3">
        <f t="shared" si="53"/>
        <v>42949</v>
      </c>
      <c r="B1389">
        <v>68</v>
      </c>
      <c r="C1389">
        <v>76</v>
      </c>
      <c r="D1389">
        <v>14</v>
      </c>
      <c r="E1389">
        <v>11.75</v>
      </c>
    </row>
    <row r="1390" spans="1:5">
      <c r="A1390" s="3">
        <f t="shared" si="53"/>
        <v>42950</v>
      </c>
      <c r="B1390">
        <v>53</v>
      </c>
      <c r="C1390">
        <v>56</v>
      </c>
      <c r="D1390">
        <v>10</v>
      </c>
      <c r="E1390">
        <v>13</v>
      </c>
    </row>
    <row r="1391" spans="1:5">
      <c r="A1391" s="3">
        <f t="shared" si="53"/>
        <v>42951</v>
      </c>
      <c r="B1391">
        <v>54</v>
      </c>
      <c r="C1391">
        <v>84</v>
      </c>
      <c r="D1391">
        <v>14</v>
      </c>
      <c r="E1391">
        <v>9.25</v>
      </c>
    </row>
    <row r="1392" spans="1:5">
      <c r="A1392" s="3">
        <f t="shared" si="53"/>
        <v>42952</v>
      </c>
      <c r="B1392">
        <v>61</v>
      </c>
      <c r="C1392">
        <v>74</v>
      </c>
      <c r="D1392">
        <v>12</v>
      </c>
      <c r="E1392">
        <v>12</v>
      </c>
    </row>
    <row r="1393" spans="1:5">
      <c r="A1393" s="3">
        <f t="shared" si="53"/>
        <v>42953</v>
      </c>
      <c r="B1393">
        <v>100</v>
      </c>
      <c r="C1393">
        <v>69</v>
      </c>
      <c r="D1393">
        <v>13</v>
      </c>
      <c r="E1393">
        <v>12</v>
      </c>
    </row>
    <row r="1394" spans="1:5">
      <c r="A1394" s="3">
        <f t="shared" si="53"/>
        <v>42954</v>
      </c>
      <c r="B1394">
        <v>59</v>
      </c>
      <c r="C1394">
        <v>61</v>
      </c>
      <c r="D1394">
        <v>13</v>
      </c>
      <c r="E1394">
        <v>11</v>
      </c>
    </row>
    <row r="1395" spans="1:5">
      <c r="A1395" s="3">
        <f t="shared" si="53"/>
        <v>42955</v>
      </c>
      <c r="B1395">
        <v>64</v>
      </c>
      <c r="C1395">
        <v>61</v>
      </c>
      <c r="D1395">
        <v>11</v>
      </c>
      <c r="E1395">
        <v>12.25</v>
      </c>
    </row>
    <row r="1396" spans="1:5">
      <c r="A1396" s="3">
        <f t="shared" si="53"/>
        <v>42956</v>
      </c>
      <c r="B1396">
        <v>110</v>
      </c>
      <c r="C1396">
        <v>69</v>
      </c>
      <c r="D1396">
        <v>10</v>
      </c>
      <c r="E1396">
        <v>12.25</v>
      </c>
    </row>
    <row r="1397" spans="1:5">
      <c r="A1397" s="3">
        <f t="shared" si="53"/>
        <v>42957</v>
      </c>
      <c r="B1397">
        <v>56</v>
      </c>
      <c r="C1397">
        <v>64</v>
      </c>
      <c r="D1397">
        <v>10</v>
      </c>
      <c r="E1397">
        <v>11.75</v>
      </c>
    </row>
    <row r="1398" spans="1:5">
      <c r="A1398" s="3">
        <f t="shared" si="53"/>
        <v>42958</v>
      </c>
      <c r="B1398">
        <v>66</v>
      </c>
      <c r="C1398">
        <v>109</v>
      </c>
      <c r="D1398">
        <v>15</v>
      </c>
      <c r="E1398">
        <v>11.5</v>
      </c>
    </row>
    <row r="1399" spans="1:5">
      <c r="A1399" s="3">
        <f t="shared" si="53"/>
        <v>42959</v>
      </c>
      <c r="B1399">
        <v>84</v>
      </c>
      <c r="C1399">
        <v>99</v>
      </c>
      <c r="D1399">
        <v>13</v>
      </c>
      <c r="E1399">
        <v>11.5</v>
      </c>
    </row>
    <row r="1400" spans="1:5">
      <c r="A1400" s="3">
        <f t="shared" si="53"/>
        <v>42960</v>
      </c>
      <c r="B1400">
        <v>122</v>
      </c>
      <c r="C1400">
        <v>72</v>
      </c>
      <c r="D1400">
        <v>14</v>
      </c>
      <c r="E1400">
        <v>12.75</v>
      </c>
    </row>
    <row r="1401" spans="1:5">
      <c r="A1401" s="3">
        <f t="shared" si="53"/>
        <v>42961</v>
      </c>
      <c r="B1401">
        <v>73</v>
      </c>
      <c r="C1401">
        <v>58</v>
      </c>
      <c r="D1401">
        <v>12</v>
      </c>
      <c r="E1401">
        <v>12.75</v>
      </c>
    </row>
    <row r="1402" spans="1:5">
      <c r="A1402" s="3">
        <f t="shared" si="53"/>
        <v>42962</v>
      </c>
      <c r="B1402">
        <v>78</v>
      </c>
      <c r="C1402">
        <v>59</v>
      </c>
      <c r="D1402">
        <v>12</v>
      </c>
      <c r="E1402">
        <v>11</v>
      </c>
    </row>
    <row r="1403" spans="1:5">
      <c r="A1403" s="3">
        <f t="shared" si="53"/>
        <v>42963</v>
      </c>
      <c r="B1403">
        <v>68</v>
      </c>
      <c r="C1403">
        <v>56</v>
      </c>
      <c r="D1403">
        <v>13</v>
      </c>
      <c r="E1403">
        <v>10.75</v>
      </c>
    </row>
    <row r="1404" spans="1:5">
      <c r="A1404" s="3">
        <f t="shared" si="53"/>
        <v>42964</v>
      </c>
      <c r="B1404">
        <v>49</v>
      </c>
      <c r="C1404">
        <v>15</v>
      </c>
      <c r="D1404">
        <v>10</v>
      </c>
      <c r="E1404">
        <v>12.25</v>
      </c>
    </row>
    <row r="1405" spans="1:5">
      <c r="A1405" s="3">
        <f t="shared" si="53"/>
        <v>42965</v>
      </c>
      <c r="B1405">
        <v>57</v>
      </c>
      <c r="C1405">
        <v>11</v>
      </c>
      <c r="D1405">
        <v>15</v>
      </c>
      <c r="E1405">
        <v>13</v>
      </c>
    </row>
    <row r="1406" spans="1:5">
      <c r="A1406" s="3">
        <f t="shared" si="53"/>
        <v>42966</v>
      </c>
      <c r="B1406">
        <v>55</v>
      </c>
      <c r="C1406">
        <v>12</v>
      </c>
      <c r="D1406">
        <v>11</v>
      </c>
      <c r="E1406">
        <v>10.5</v>
      </c>
    </row>
    <row r="1407" spans="1:5">
      <c r="A1407" s="3">
        <f t="shared" si="53"/>
        <v>42967</v>
      </c>
      <c r="B1407">
        <v>104</v>
      </c>
      <c r="C1407">
        <v>47</v>
      </c>
      <c r="D1407">
        <v>12</v>
      </c>
      <c r="E1407">
        <v>9.75</v>
      </c>
    </row>
    <row r="1408" spans="1:5">
      <c r="A1408" s="3">
        <f t="shared" si="53"/>
        <v>42968</v>
      </c>
      <c r="B1408">
        <v>60</v>
      </c>
      <c r="C1408">
        <v>45</v>
      </c>
      <c r="D1408">
        <v>10</v>
      </c>
      <c r="E1408">
        <v>9</v>
      </c>
    </row>
    <row r="1409" spans="1:5">
      <c r="A1409" s="3">
        <f t="shared" si="53"/>
        <v>42969</v>
      </c>
      <c r="B1409">
        <v>63</v>
      </c>
      <c r="C1409">
        <v>55</v>
      </c>
      <c r="D1409">
        <v>11</v>
      </c>
      <c r="E1409">
        <v>11.25</v>
      </c>
    </row>
    <row r="1410" spans="1:5">
      <c r="A1410" s="3">
        <f t="shared" si="53"/>
        <v>42970</v>
      </c>
      <c r="B1410">
        <v>78</v>
      </c>
      <c r="C1410">
        <v>64</v>
      </c>
      <c r="D1410">
        <v>14</v>
      </c>
      <c r="E1410">
        <v>11</v>
      </c>
    </row>
    <row r="1411" spans="1:5">
      <c r="A1411" s="3">
        <f t="shared" ref="A1411:A1474" si="54">A1410+1</f>
        <v>42971</v>
      </c>
      <c r="B1411">
        <v>78</v>
      </c>
      <c r="C1411">
        <v>75</v>
      </c>
      <c r="D1411">
        <v>12</v>
      </c>
      <c r="E1411">
        <v>12</v>
      </c>
    </row>
    <row r="1412" spans="1:5">
      <c r="A1412" s="3">
        <f t="shared" si="54"/>
        <v>42972</v>
      </c>
      <c r="B1412">
        <v>41</v>
      </c>
      <c r="C1412">
        <v>89</v>
      </c>
      <c r="D1412">
        <v>11</v>
      </c>
      <c r="E1412">
        <v>10</v>
      </c>
    </row>
    <row r="1413" spans="1:5">
      <c r="A1413" s="3">
        <f t="shared" si="54"/>
        <v>42973</v>
      </c>
      <c r="B1413">
        <v>57</v>
      </c>
      <c r="C1413">
        <v>87</v>
      </c>
      <c r="D1413">
        <v>13</v>
      </c>
      <c r="E1413">
        <v>11</v>
      </c>
    </row>
    <row r="1414" spans="1:5">
      <c r="A1414" s="3">
        <f t="shared" si="54"/>
        <v>42974</v>
      </c>
      <c r="B1414">
        <v>100</v>
      </c>
      <c r="C1414">
        <v>50</v>
      </c>
      <c r="D1414">
        <v>14</v>
      </c>
      <c r="E1414">
        <v>10.5</v>
      </c>
    </row>
    <row r="1415" spans="1:5">
      <c r="A1415" s="3">
        <f t="shared" si="54"/>
        <v>42975</v>
      </c>
      <c r="B1415">
        <v>74</v>
      </c>
      <c r="C1415">
        <v>60</v>
      </c>
      <c r="D1415">
        <v>11</v>
      </c>
      <c r="E1415">
        <v>10.25</v>
      </c>
    </row>
    <row r="1416" spans="1:5">
      <c r="A1416" s="3">
        <f t="shared" si="54"/>
        <v>42976</v>
      </c>
      <c r="B1416">
        <v>57</v>
      </c>
      <c r="C1416">
        <v>58</v>
      </c>
      <c r="D1416">
        <v>10</v>
      </c>
      <c r="E1416">
        <v>10.25</v>
      </c>
    </row>
    <row r="1417" spans="1:5">
      <c r="A1417" s="3">
        <f t="shared" si="54"/>
        <v>42977</v>
      </c>
      <c r="B1417">
        <v>77</v>
      </c>
      <c r="C1417">
        <v>79</v>
      </c>
      <c r="D1417">
        <v>11</v>
      </c>
      <c r="E1417">
        <v>10</v>
      </c>
    </row>
    <row r="1418" spans="1:5">
      <c r="A1418" s="3">
        <f t="shared" si="54"/>
        <v>42978</v>
      </c>
      <c r="B1418">
        <v>62</v>
      </c>
      <c r="C1418">
        <v>77</v>
      </c>
      <c r="D1418">
        <v>11</v>
      </c>
      <c r="E1418">
        <v>9.75</v>
      </c>
    </row>
    <row r="1419" spans="1:5">
      <c r="A1419" s="3">
        <f t="shared" si="54"/>
        <v>42979</v>
      </c>
      <c r="B1419">
        <v>36</v>
      </c>
      <c r="C1419">
        <v>103</v>
      </c>
      <c r="D1419">
        <v>12</v>
      </c>
      <c r="E1419">
        <v>10.5</v>
      </c>
    </row>
    <row r="1420" spans="1:5">
      <c r="A1420" s="3">
        <f t="shared" si="54"/>
        <v>42980</v>
      </c>
      <c r="B1420">
        <v>49</v>
      </c>
      <c r="C1420">
        <v>133</v>
      </c>
      <c r="D1420">
        <v>15</v>
      </c>
      <c r="E1420">
        <v>11.75</v>
      </c>
    </row>
    <row r="1421" spans="1:5">
      <c r="A1421" s="3">
        <f t="shared" si="54"/>
        <v>42981</v>
      </c>
      <c r="B1421">
        <v>88</v>
      </c>
      <c r="C1421">
        <v>56</v>
      </c>
      <c r="D1421">
        <v>12</v>
      </c>
      <c r="E1421">
        <v>11</v>
      </c>
    </row>
    <row r="1422" spans="1:5">
      <c r="A1422" s="3">
        <f t="shared" si="54"/>
        <v>42982</v>
      </c>
      <c r="B1422">
        <v>146</v>
      </c>
      <c r="C1422">
        <v>32</v>
      </c>
      <c r="D1422">
        <v>16</v>
      </c>
      <c r="E1422">
        <v>13.5</v>
      </c>
    </row>
    <row r="1423" spans="1:5">
      <c r="A1423" s="3">
        <f t="shared" si="54"/>
        <v>42983</v>
      </c>
      <c r="B1423">
        <v>64</v>
      </c>
      <c r="C1423">
        <v>41</v>
      </c>
      <c r="D1423">
        <v>10</v>
      </c>
      <c r="E1423">
        <v>8.75</v>
      </c>
    </row>
    <row r="1424" spans="1:5">
      <c r="A1424" s="3">
        <f t="shared" si="54"/>
        <v>42984</v>
      </c>
      <c r="B1424">
        <v>73</v>
      </c>
      <c r="C1424">
        <v>71</v>
      </c>
      <c r="D1424">
        <v>13</v>
      </c>
      <c r="E1424">
        <v>11</v>
      </c>
    </row>
    <row r="1425" spans="1:5">
      <c r="A1425" s="3">
        <f t="shared" si="54"/>
        <v>42985</v>
      </c>
      <c r="B1425">
        <v>49</v>
      </c>
      <c r="C1425">
        <v>50</v>
      </c>
      <c r="D1425">
        <v>11</v>
      </c>
      <c r="E1425">
        <v>10</v>
      </c>
    </row>
    <row r="1426" spans="1:5">
      <c r="A1426" s="3">
        <f t="shared" si="54"/>
        <v>42986</v>
      </c>
      <c r="B1426">
        <v>47</v>
      </c>
      <c r="C1426">
        <v>81</v>
      </c>
      <c r="D1426">
        <v>13</v>
      </c>
      <c r="E1426">
        <v>12</v>
      </c>
    </row>
    <row r="1427" spans="1:5">
      <c r="A1427" s="3">
        <f t="shared" si="54"/>
        <v>42987</v>
      </c>
      <c r="B1427">
        <v>35</v>
      </c>
      <c r="C1427">
        <v>55</v>
      </c>
      <c r="D1427">
        <v>11</v>
      </c>
      <c r="E1427">
        <v>10.75</v>
      </c>
    </row>
    <row r="1428" spans="1:5">
      <c r="A1428" s="3">
        <f t="shared" si="54"/>
        <v>42988</v>
      </c>
      <c r="B1428">
        <v>79</v>
      </c>
      <c r="C1428">
        <v>38</v>
      </c>
      <c r="D1428">
        <v>11</v>
      </c>
      <c r="E1428">
        <v>10.75</v>
      </c>
    </row>
    <row r="1429" spans="1:5">
      <c r="A1429" s="3">
        <f t="shared" si="54"/>
        <v>42989</v>
      </c>
      <c r="B1429">
        <v>56</v>
      </c>
      <c r="C1429">
        <v>41</v>
      </c>
      <c r="D1429">
        <v>9</v>
      </c>
      <c r="E1429">
        <v>9.75</v>
      </c>
    </row>
    <row r="1430" spans="1:5">
      <c r="A1430" s="3">
        <f t="shared" si="54"/>
        <v>42990</v>
      </c>
      <c r="B1430">
        <v>61</v>
      </c>
      <c r="C1430">
        <v>62</v>
      </c>
      <c r="D1430">
        <v>10</v>
      </c>
      <c r="E1430">
        <v>10</v>
      </c>
    </row>
    <row r="1431" spans="1:5">
      <c r="A1431" s="3">
        <f t="shared" si="54"/>
        <v>42991</v>
      </c>
      <c r="B1431">
        <v>67</v>
      </c>
      <c r="C1431">
        <v>54</v>
      </c>
      <c r="D1431">
        <v>11</v>
      </c>
      <c r="E1431">
        <v>10.25</v>
      </c>
    </row>
    <row r="1432" spans="1:5">
      <c r="A1432" s="3">
        <f t="shared" si="54"/>
        <v>42992</v>
      </c>
      <c r="B1432">
        <v>47</v>
      </c>
      <c r="C1432">
        <v>55</v>
      </c>
      <c r="D1432">
        <v>9</v>
      </c>
      <c r="E1432">
        <v>9.75</v>
      </c>
    </row>
    <row r="1433" spans="1:5">
      <c r="A1433" s="3">
        <f t="shared" si="54"/>
        <v>42993</v>
      </c>
      <c r="B1433">
        <v>51</v>
      </c>
      <c r="C1433">
        <v>87</v>
      </c>
      <c r="D1433">
        <v>13</v>
      </c>
      <c r="E1433">
        <v>11.75</v>
      </c>
    </row>
    <row r="1434" spans="1:5">
      <c r="A1434" s="3">
        <f t="shared" si="54"/>
        <v>42994</v>
      </c>
      <c r="B1434">
        <v>51</v>
      </c>
      <c r="C1434">
        <v>56</v>
      </c>
      <c r="D1434">
        <v>10</v>
      </c>
      <c r="E1434">
        <v>10.75</v>
      </c>
    </row>
    <row r="1435" spans="1:5">
      <c r="A1435" s="3">
        <f t="shared" si="54"/>
        <v>42995</v>
      </c>
      <c r="B1435">
        <v>66</v>
      </c>
      <c r="C1435">
        <v>32</v>
      </c>
      <c r="D1435">
        <v>11</v>
      </c>
      <c r="E1435">
        <v>10.75</v>
      </c>
    </row>
    <row r="1436" spans="1:5">
      <c r="A1436" s="3">
        <f t="shared" si="54"/>
        <v>42996</v>
      </c>
      <c r="B1436">
        <v>55</v>
      </c>
      <c r="C1436">
        <v>40</v>
      </c>
      <c r="D1436">
        <v>10</v>
      </c>
      <c r="E1436">
        <v>10.5</v>
      </c>
    </row>
    <row r="1437" spans="1:5">
      <c r="A1437" s="3">
        <f t="shared" si="54"/>
        <v>42997</v>
      </c>
      <c r="B1437">
        <v>43</v>
      </c>
      <c r="C1437">
        <v>45</v>
      </c>
      <c r="D1437">
        <v>8</v>
      </c>
      <c r="E1437">
        <v>9</v>
      </c>
    </row>
    <row r="1438" spans="1:5">
      <c r="A1438" s="3">
        <f t="shared" si="54"/>
        <v>42998</v>
      </c>
      <c r="B1438">
        <v>58</v>
      </c>
      <c r="C1438">
        <v>50</v>
      </c>
      <c r="D1438">
        <v>10</v>
      </c>
      <c r="E1438">
        <v>10.5</v>
      </c>
    </row>
    <row r="1439" spans="1:5">
      <c r="A1439" s="3">
        <f t="shared" si="54"/>
        <v>42999</v>
      </c>
      <c r="B1439">
        <v>34</v>
      </c>
      <c r="C1439">
        <v>36</v>
      </c>
      <c r="D1439">
        <v>8</v>
      </c>
      <c r="E1439">
        <v>11.5</v>
      </c>
    </row>
    <row r="1440" spans="1:5">
      <c r="A1440" s="3">
        <f t="shared" si="54"/>
        <v>43000</v>
      </c>
      <c r="B1440">
        <v>54</v>
      </c>
      <c r="C1440">
        <v>91</v>
      </c>
      <c r="D1440">
        <v>14</v>
      </c>
      <c r="E1440">
        <v>12.75</v>
      </c>
    </row>
    <row r="1441" spans="1:5">
      <c r="A1441" s="3">
        <f t="shared" si="54"/>
        <v>43001</v>
      </c>
      <c r="B1441">
        <v>56</v>
      </c>
      <c r="C1441">
        <v>72</v>
      </c>
      <c r="D1441">
        <v>14</v>
      </c>
      <c r="E1441">
        <v>12.25</v>
      </c>
    </row>
    <row r="1442" spans="1:5">
      <c r="A1442" s="3">
        <f t="shared" si="54"/>
        <v>43002</v>
      </c>
      <c r="B1442">
        <v>76</v>
      </c>
      <c r="C1442">
        <v>40</v>
      </c>
      <c r="D1442">
        <v>11</v>
      </c>
      <c r="E1442">
        <v>11</v>
      </c>
    </row>
    <row r="1443" spans="1:5">
      <c r="A1443" s="3">
        <f t="shared" si="54"/>
        <v>43003</v>
      </c>
      <c r="B1443">
        <v>35</v>
      </c>
      <c r="C1443">
        <v>54</v>
      </c>
      <c r="D1443">
        <v>10</v>
      </c>
      <c r="E1443">
        <v>10</v>
      </c>
    </row>
    <row r="1444" spans="1:5">
      <c r="A1444" s="3">
        <f t="shared" si="54"/>
        <v>43004</v>
      </c>
      <c r="B1444">
        <v>48</v>
      </c>
      <c r="C1444">
        <v>48</v>
      </c>
      <c r="D1444">
        <v>11</v>
      </c>
      <c r="E1444">
        <v>9.25</v>
      </c>
    </row>
    <row r="1445" spans="1:5">
      <c r="A1445" s="3">
        <f t="shared" si="54"/>
        <v>43005</v>
      </c>
      <c r="B1445">
        <v>52</v>
      </c>
      <c r="C1445">
        <v>59</v>
      </c>
      <c r="D1445">
        <v>10</v>
      </c>
      <c r="E1445">
        <v>10.25</v>
      </c>
    </row>
    <row r="1446" spans="1:5">
      <c r="A1446" s="3">
        <f t="shared" si="54"/>
        <v>43006</v>
      </c>
      <c r="B1446">
        <v>43</v>
      </c>
      <c r="C1446">
        <v>49</v>
      </c>
      <c r="D1446">
        <v>9</v>
      </c>
      <c r="E1446">
        <v>9.5</v>
      </c>
    </row>
    <row r="1447" spans="1:5">
      <c r="A1447" s="3">
        <f t="shared" si="54"/>
        <v>43007</v>
      </c>
      <c r="B1447">
        <v>41</v>
      </c>
      <c r="C1447">
        <v>57</v>
      </c>
      <c r="D1447">
        <v>13</v>
      </c>
      <c r="E1447">
        <v>12.25</v>
      </c>
    </row>
    <row r="1448" spans="1:5">
      <c r="A1448" s="3">
        <f t="shared" si="54"/>
        <v>43008</v>
      </c>
      <c r="B1448">
        <v>48</v>
      </c>
      <c r="C1448">
        <v>55</v>
      </c>
      <c r="D1448">
        <v>11</v>
      </c>
      <c r="E1448">
        <v>11</v>
      </c>
    </row>
    <row r="1449" spans="1:5">
      <c r="A1449" s="3">
        <f t="shared" si="54"/>
        <v>43009</v>
      </c>
      <c r="B1449">
        <v>69</v>
      </c>
      <c r="C1449">
        <v>33</v>
      </c>
      <c r="D1449">
        <v>11</v>
      </c>
      <c r="E1449">
        <v>10</v>
      </c>
    </row>
    <row r="1450" spans="1:5">
      <c r="A1450" s="3">
        <f t="shared" si="54"/>
        <v>43010</v>
      </c>
      <c r="B1450">
        <v>51</v>
      </c>
      <c r="C1450">
        <v>46</v>
      </c>
      <c r="D1450">
        <v>11</v>
      </c>
      <c r="E1450">
        <v>9.75</v>
      </c>
    </row>
    <row r="1451" spans="1:5">
      <c r="A1451" s="3">
        <f t="shared" si="54"/>
        <v>43011</v>
      </c>
      <c r="B1451">
        <v>45</v>
      </c>
      <c r="C1451">
        <v>44</v>
      </c>
      <c r="D1451">
        <v>11</v>
      </c>
      <c r="E1451">
        <v>9.75</v>
      </c>
    </row>
    <row r="1452" spans="1:5">
      <c r="A1452" s="3">
        <f t="shared" si="54"/>
        <v>43012</v>
      </c>
      <c r="B1452">
        <v>38</v>
      </c>
      <c r="C1452">
        <v>50</v>
      </c>
      <c r="D1452">
        <v>11</v>
      </c>
      <c r="E1452">
        <v>12</v>
      </c>
    </row>
    <row r="1453" spans="1:5">
      <c r="A1453" s="3">
        <f t="shared" si="54"/>
        <v>43013</v>
      </c>
      <c r="B1453">
        <v>42</v>
      </c>
      <c r="C1453">
        <v>42</v>
      </c>
      <c r="D1453">
        <v>12</v>
      </c>
      <c r="E1453">
        <v>9.75</v>
      </c>
    </row>
    <row r="1454" spans="1:5">
      <c r="A1454" s="3">
        <f t="shared" si="54"/>
        <v>43014</v>
      </c>
      <c r="B1454">
        <v>46</v>
      </c>
      <c r="C1454">
        <v>59</v>
      </c>
      <c r="D1454">
        <v>13</v>
      </c>
      <c r="E1454">
        <v>15.25</v>
      </c>
    </row>
    <row r="1455" spans="1:5">
      <c r="A1455" s="3">
        <f t="shared" si="54"/>
        <v>43015</v>
      </c>
      <c r="B1455">
        <v>48</v>
      </c>
      <c r="C1455">
        <v>61</v>
      </c>
      <c r="D1455">
        <v>10</v>
      </c>
      <c r="E1455">
        <v>10.25</v>
      </c>
    </row>
    <row r="1456" spans="1:5">
      <c r="A1456" s="3">
        <f t="shared" si="54"/>
        <v>43016</v>
      </c>
      <c r="B1456">
        <v>71</v>
      </c>
      <c r="C1456">
        <v>32</v>
      </c>
      <c r="D1456">
        <v>10</v>
      </c>
      <c r="E1456">
        <v>9.5</v>
      </c>
    </row>
    <row r="1457" spans="1:5">
      <c r="A1457" s="3">
        <f t="shared" si="54"/>
        <v>43017</v>
      </c>
      <c r="B1457">
        <v>45</v>
      </c>
      <c r="C1457">
        <v>36</v>
      </c>
      <c r="D1457">
        <v>10</v>
      </c>
      <c r="E1457">
        <v>11.75</v>
      </c>
    </row>
    <row r="1458" spans="1:5">
      <c r="A1458" s="3">
        <f t="shared" si="54"/>
        <v>43018</v>
      </c>
      <c r="B1458">
        <v>47</v>
      </c>
      <c r="C1458">
        <v>53</v>
      </c>
      <c r="D1458">
        <v>10</v>
      </c>
      <c r="E1458">
        <v>9.5</v>
      </c>
    </row>
    <row r="1459" spans="1:5">
      <c r="A1459" s="3">
        <f t="shared" si="54"/>
        <v>43019</v>
      </c>
      <c r="B1459">
        <v>43</v>
      </c>
      <c r="C1459">
        <v>50</v>
      </c>
      <c r="D1459">
        <v>11</v>
      </c>
      <c r="E1459">
        <v>10.5</v>
      </c>
    </row>
    <row r="1460" spans="1:5">
      <c r="A1460" s="3">
        <f t="shared" si="54"/>
        <v>43020</v>
      </c>
      <c r="B1460">
        <v>44</v>
      </c>
      <c r="C1460">
        <v>51</v>
      </c>
      <c r="D1460">
        <v>11</v>
      </c>
      <c r="E1460">
        <v>9.75</v>
      </c>
    </row>
    <row r="1461" spans="1:5">
      <c r="A1461" s="3">
        <f t="shared" si="54"/>
        <v>43021</v>
      </c>
      <c r="B1461">
        <v>56</v>
      </c>
      <c r="C1461">
        <v>80</v>
      </c>
      <c r="D1461">
        <v>14</v>
      </c>
      <c r="E1461">
        <v>14</v>
      </c>
    </row>
    <row r="1462" spans="1:5">
      <c r="A1462" s="3">
        <f t="shared" si="54"/>
        <v>43022</v>
      </c>
      <c r="B1462">
        <v>42</v>
      </c>
      <c r="C1462">
        <v>63</v>
      </c>
      <c r="D1462">
        <v>9</v>
      </c>
      <c r="E1462">
        <v>9.75</v>
      </c>
    </row>
    <row r="1463" spans="1:5">
      <c r="A1463" s="3">
        <f t="shared" si="54"/>
        <v>43023</v>
      </c>
      <c r="B1463">
        <v>80</v>
      </c>
      <c r="C1463">
        <v>24</v>
      </c>
      <c r="D1463">
        <v>12</v>
      </c>
      <c r="E1463">
        <v>10.5</v>
      </c>
    </row>
    <row r="1464" spans="1:5">
      <c r="A1464" s="3">
        <f t="shared" si="54"/>
        <v>43024</v>
      </c>
      <c r="B1464">
        <v>34</v>
      </c>
      <c r="C1464">
        <v>35</v>
      </c>
      <c r="D1464">
        <v>9</v>
      </c>
      <c r="E1464">
        <v>11</v>
      </c>
    </row>
    <row r="1465" spans="1:5">
      <c r="A1465" s="3">
        <f t="shared" si="54"/>
        <v>43025</v>
      </c>
      <c r="B1465">
        <v>37</v>
      </c>
      <c r="C1465">
        <v>33</v>
      </c>
      <c r="D1465">
        <v>9</v>
      </c>
      <c r="E1465">
        <v>9.75</v>
      </c>
    </row>
    <row r="1466" spans="1:5">
      <c r="A1466" s="3">
        <f t="shared" si="54"/>
        <v>43026</v>
      </c>
      <c r="B1466">
        <v>40</v>
      </c>
      <c r="C1466">
        <v>49</v>
      </c>
      <c r="D1466">
        <v>12</v>
      </c>
      <c r="E1466">
        <v>15.25</v>
      </c>
    </row>
    <row r="1467" spans="1:5">
      <c r="A1467" s="3">
        <f t="shared" si="54"/>
        <v>43027</v>
      </c>
      <c r="B1467">
        <v>39</v>
      </c>
      <c r="C1467">
        <v>41</v>
      </c>
      <c r="D1467">
        <v>9</v>
      </c>
      <c r="E1467">
        <v>9.25</v>
      </c>
    </row>
    <row r="1468" spans="1:5">
      <c r="A1468" s="3">
        <f t="shared" si="54"/>
        <v>43028</v>
      </c>
      <c r="B1468">
        <v>39</v>
      </c>
      <c r="C1468">
        <v>73</v>
      </c>
      <c r="D1468">
        <v>11</v>
      </c>
      <c r="E1468">
        <v>11</v>
      </c>
    </row>
    <row r="1469" spans="1:5">
      <c r="A1469" s="3">
        <f t="shared" si="54"/>
        <v>43029</v>
      </c>
      <c r="B1469">
        <v>40</v>
      </c>
      <c r="C1469">
        <v>41</v>
      </c>
      <c r="D1469">
        <v>9</v>
      </c>
      <c r="E1469">
        <v>9.5</v>
      </c>
    </row>
    <row r="1470" spans="1:5">
      <c r="A1470" s="3">
        <f t="shared" si="54"/>
        <v>43030</v>
      </c>
      <c r="B1470">
        <v>52</v>
      </c>
      <c r="C1470">
        <v>27</v>
      </c>
      <c r="D1470">
        <v>10</v>
      </c>
      <c r="E1470">
        <v>10</v>
      </c>
    </row>
    <row r="1471" spans="1:5">
      <c r="A1471" s="3">
        <f t="shared" si="54"/>
        <v>43031</v>
      </c>
      <c r="B1471">
        <v>56</v>
      </c>
      <c r="C1471">
        <v>52</v>
      </c>
      <c r="D1471">
        <v>10</v>
      </c>
      <c r="E1471">
        <v>10.75</v>
      </c>
    </row>
    <row r="1472" spans="1:5">
      <c r="A1472" s="3">
        <f t="shared" si="54"/>
        <v>43032</v>
      </c>
      <c r="B1472">
        <v>54</v>
      </c>
      <c r="C1472">
        <v>51</v>
      </c>
      <c r="D1472">
        <v>10</v>
      </c>
      <c r="E1472">
        <v>9.5</v>
      </c>
    </row>
    <row r="1473" spans="1:5">
      <c r="A1473" s="3">
        <f t="shared" si="54"/>
        <v>43033</v>
      </c>
      <c r="B1473">
        <v>50</v>
      </c>
      <c r="C1473">
        <v>50</v>
      </c>
      <c r="D1473">
        <v>10</v>
      </c>
      <c r="E1473">
        <v>11</v>
      </c>
    </row>
    <row r="1474" spans="1:5">
      <c r="A1474" s="3">
        <f t="shared" si="54"/>
        <v>43034</v>
      </c>
      <c r="B1474">
        <v>43</v>
      </c>
      <c r="C1474">
        <v>36</v>
      </c>
      <c r="D1474">
        <v>8</v>
      </c>
      <c r="E1474">
        <v>9</v>
      </c>
    </row>
    <row r="1475" spans="1:5">
      <c r="A1475" s="3">
        <f t="shared" ref="A1475:A1538" si="55">A1474+1</f>
        <v>43035</v>
      </c>
      <c r="B1475">
        <v>47</v>
      </c>
      <c r="C1475">
        <v>64</v>
      </c>
      <c r="D1475">
        <v>11</v>
      </c>
      <c r="E1475">
        <v>12</v>
      </c>
    </row>
    <row r="1476" spans="1:5">
      <c r="A1476" s="3">
        <f t="shared" si="55"/>
        <v>43036</v>
      </c>
      <c r="B1476">
        <v>36</v>
      </c>
      <c r="C1476">
        <v>48</v>
      </c>
      <c r="D1476">
        <v>10</v>
      </c>
      <c r="E1476">
        <v>10.25</v>
      </c>
    </row>
    <row r="1477" spans="1:5">
      <c r="A1477" s="3">
        <f t="shared" si="55"/>
        <v>43037</v>
      </c>
      <c r="B1477">
        <v>64</v>
      </c>
      <c r="C1477">
        <v>38</v>
      </c>
      <c r="D1477">
        <v>11</v>
      </c>
      <c r="E1477">
        <v>10</v>
      </c>
    </row>
    <row r="1478" spans="1:5">
      <c r="A1478" s="3">
        <f t="shared" si="55"/>
        <v>43038</v>
      </c>
      <c r="B1478">
        <v>56</v>
      </c>
      <c r="C1478">
        <v>42</v>
      </c>
      <c r="D1478">
        <v>12</v>
      </c>
      <c r="E1478">
        <v>10.75</v>
      </c>
    </row>
    <row r="1479" spans="1:5">
      <c r="A1479" s="3">
        <f t="shared" si="55"/>
        <v>43039</v>
      </c>
      <c r="B1479">
        <v>51</v>
      </c>
      <c r="C1479">
        <v>47</v>
      </c>
      <c r="D1479">
        <v>11</v>
      </c>
      <c r="E1479">
        <v>10</v>
      </c>
    </row>
    <row r="1480" spans="1:5">
      <c r="A1480" s="3">
        <f t="shared" si="55"/>
        <v>43040</v>
      </c>
      <c r="B1480">
        <v>46</v>
      </c>
      <c r="C1480">
        <v>48</v>
      </c>
      <c r="D1480">
        <v>9</v>
      </c>
      <c r="E1480">
        <v>10.25</v>
      </c>
    </row>
    <row r="1481" spans="1:5">
      <c r="A1481" s="3">
        <f t="shared" si="55"/>
        <v>43041</v>
      </c>
      <c r="B1481">
        <v>38</v>
      </c>
      <c r="C1481">
        <v>42</v>
      </c>
      <c r="D1481">
        <v>10</v>
      </c>
      <c r="E1481">
        <v>9.5</v>
      </c>
    </row>
    <row r="1482" spans="1:5">
      <c r="A1482" s="3">
        <f t="shared" si="55"/>
        <v>43042</v>
      </c>
      <c r="B1482">
        <v>36</v>
      </c>
      <c r="C1482">
        <v>64</v>
      </c>
      <c r="D1482">
        <v>12</v>
      </c>
      <c r="E1482">
        <v>11.5</v>
      </c>
    </row>
    <row r="1483" spans="1:5">
      <c r="A1483" s="3">
        <f t="shared" si="55"/>
        <v>43043</v>
      </c>
      <c r="B1483">
        <v>44</v>
      </c>
      <c r="C1483">
        <v>48</v>
      </c>
      <c r="D1483">
        <v>10</v>
      </c>
      <c r="E1483">
        <v>10.199999999999999</v>
      </c>
    </row>
    <row r="1484" spans="1:5">
      <c r="A1484" s="3">
        <f t="shared" si="55"/>
        <v>43044</v>
      </c>
      <c r="B1484">
        <v>41</v>
      </c>
      <c r="C1484">
        <v>18</v>
      </c>
      <c r="D1484">
        <v>9</v>
      </c>
      <c r="E1484">
        <v>10.3</v>
      </c>
    </row>
    <row r="1485" spans="1:5">
      <c r="A1485" s="3">
        <f t="shared" si="55"/>
        <v>43045</v>
      </c>
      <c r="B1485">
        <v>53</v>
      </c>
      <c r="C1485">
        <v>46</v>
      </c>
      <c r="D1485">
        <v>9</v>
      </c>
      <c r="E1485">
        <v>12</v>
      </c>
    </row>
    <row r="1486" spans="1:5">
      <c r="A1486" s="3">
        <f t="shared" si="55"/>
        <v>43046</v>
      </c>
      <c r="B1486">
        <v>39</v>
      </c>
      <c r="C1486">
        <v>41</v>
      </c>
      <c r="D1486">
        <v>10</v>
      </c>
      <c r="E1486">
        <v>13.25</v>
      </c>
    </row>
    <row r="1487" spans="1:5">
      <c r="A1487" s="3">
        <f t="shared" si="55"/>
        <v>43047</v>
      </c>
      <c r="B1487">
        <v>50</v>
      </c>
      <c r="C1487">
        <v>49</v>
      </c>
      <c r="D1487">
        <v>12</v>
      </c>
      <c r="E1487">
        <v>12</v>
      </c>
    </row>
    <row r="1488" spans="1:5">
      <c r="A1488" s="3">
        <f t="shared" si="55"/>
        <v>43048</v>
      </c>
      <c r="B1488">
        <v>37</v>
      </c>
      <c r="C1488">
        <v>52</v>
      </c>
      <c r="D1488">
        <v>11</v>
      </c>
      <c r="E1488">
        <v>12.5</v>
      </c>
    </row>
    <row r="1489" spans="1:5">
      <c r="A1489" s="3">
        <f t="shared" si="55"/>
        <v>43049</v>
      </c>
      <c r="B1489">
        <v>46</v>
      </c>
      <c r="C1489">
        <v>74</v>
      </c>
      <c r="D1489">
        <v>12</v>
      </c>
      <c r="E1489">
        <v>11.75</v>
      </c>
    </row>
    <row r="1490" spans="1:5">
      <c r="A1490" s="3">
        <f t="shared" si="55"/>
        <v>43050</v>
      </c>
      <c r="B1490">
        <v>35</v>
      </c>
      <c r="C1490">
        <v>48</v>
      </c>
      <c r="D1490">
        <v>11</v>
      </c>
      <c r="E1490">
        <v>9.75</v>
      </c>
    </row>
    <row r="1491" spans="1:5">
      <c r="A1491" s="3">
        <f t="shared" si="55"/>
        <v>43051</v>
      </c>
      <c r="B1491">
        <v>74</v>
      </c>
      <c r="C1491">
        <v>22</v>
      </c>
      <c r="D1491">
        <v>11</v>
      </c>
      <c r="E1491">
        <v>10</v>
      </c>
    </row>
    <row r="1492" spans="1:5">
      <c r="A1492" s="3">
        <f t="shared" si="55"/>
        <v>43052</v>
      </c>
      <c r="B1492">
        <v>43</v>
      </c>
      <c r="C1492">
        <v>30</v>
      </c>
      <c r="D1492">
        <v>11</v>
      </c>
      <c r="E1492">
        <v>10</v>
      </c>
    </row>
    <row r="1493" spans="1:5">
      <c r="A1493" s="3">
        <f t="shared" si="55"/>
        <v>43053</v>
      </c>
      <c r="B1493">
        <v>38</v>
      </c>
      <c r="C1493">
        <v>35</v>
      </c>
      <c r="D1493">
        <v>8</v>
      </c>
      <c r="E1493">
        <v>9</v>
      </c>
    </row>
    <row r="1494" spans="1:5">
      <c r="A1494" s="3">
        <f t="shared" si="55"/>
        <v>43054</v>
      </c>
      <c r="B1494">
        <v>42</v>
      </c>
      <c r="C1494">
        <v>44</v>
      </c>
      <c r="D1494">
        <v>10</v>
      </c>
      <c r="E1494">
        <v>14.25</v>
      </c>
    </row>
    <row r="1495" spans="1:5">
      <c r="A1495" s="3">
        <f t="shared" si="55"/>
        <v>43055</v>
      </c>
      <c r="B1495">
        <v>38</v>
      </c>
      <c r="C1495">
        <v>40</v>
      </c>
      <c r="D1495">
        <v>9</v>
      </c>
      <c r="E1495">
        <v>10</v>
      </c>
    </row>
    <row r="1496" spans="1:5">
      <c r="A1496" s="3">
        <f t="shared" si="55"/>
        <v>43056</v>
      </c>
      <c r="B1496">
        <v>24</v>
      </c>
      <c r="C1496">
        <v>59</v>
      </c>
      <c r="D1496">
        <v>12</v>
      </c>
      <c r="E1496">
        <v>12.25</v>
      </c>
    </row>
    <row r="1497" spans="1:5">
      <c r="A1497" s="3">
        <f t="shared" si="55"/>
        <v>43057</v>
      </c>
      <c r="B1497">
        <v>38</v>
      </c>
      <c r="C1497">
        <v>48</v>
      </c>
      <c r="D1497">
        <v>9</v>
      </c>
      <c r="E1497">
        <v>9.5</v>
      </c>
    </row>
    <row r="1498" spans="1:5">
      <c r="A1498" s="3">
        <f t="shared" si="55"/>
        <v>43058</v>
      </c>
      <c r="B1498">
        <v>59</v>
      </c>
      <c r="C1498">
        <v>29</v>
      </c>
      <c r="D1498">
        <v>9</v>
      </c>
      <c r="E1498">
        <v>9.75</v>
      </c>
    </row>
    <row r="1499" spans="1:5">
      <c r="A1499" s="3">
        <f t="shared" si="55"/>
        <v>43059</v>
      </c>
      <c r="B1499">
        <v>59</v>
      </c>
      <c r="C1499">
        <v>45</v>
      </c>
      <c r="D1499">
        <v>13</v>
      </c>
      <c r="E1499">
        <v>11.75</v>
      </c>
    </row>
    <row r="1500" spans="1:5">
      <c r="A1500" s="3">
        <f t="shared" si="55"/>
        <v>43060</v>
      </c>
      <c r="B1500">
        <v>43</v>
      </c>
      <c r="C1500">
        <v>47</v>
      </c>
      <c r="D1500">
        <v>10</v>
      </c>
      <c r="E1500">
        <v>9.5</v>
      </c>
    </row>
    <row r="1501" spans="1:5">
      <c r="A1501" s="3">
        <f t="shared" si="55"/>
        <v>43061</v>
      </c>
      <c r="B1501">
        <v>44</v>
      </c>
      <c r="C1501">
        <v>54</v>
      </c>
      <c r="D1501">
        <v>11</v>
      </c>
      <c r="E1501">
        <v>10.75</v>
      </c>
    </row>
    <row r="1502" spans="1:5">
      <c r="A1502" s="3">
        <f t="shared" si="55"/>
        <v>43062</v>
      </c>
      <c r="B1502">
        <v>11</v>
      </c>
      <c r="C1502">
        <v>28</v>
      </c>
      <c r="D1502">
        <v>4</v>
      </c>
      <c r="E1502">
        <v>4.5</v>
      </c>
    </row>
    <row r="1503" spans="1:5">
      <c r="A1503" s="3">
        <f t="shared" si="55"/>
        <v>43063</v>
      </c>
      <c r="B1503">
        <v>34</v>
      </c>
      <c r="C1503">
        <v>57</v>
      </c>
      <c r="D1503">
        <v>12</v>
      </c>
      <c r="E1503">
        <v>12</v>
      </c>
    </row>
    <row r="1504" spans="1:5">
      <c r="A1504" s="3">
        <f t="shared" si="55"/>
        <v>43064</v>
      </c>
      <c r="B1504">
        <v>41</v>
      </c>
      <c r="C1504">
        <v>34</v>
      </c>
      <c r="D1504">
        <v>9</v>
      </c>
      <c r="E1504">
        <v>9.5</v>
      </c>
    </row>
    <row r="1505" spans="1:5">
      <c r="A1505" s="3">
        <f t="shared" si="55"/>
        <v>43065</v>
      </c>
      <c r="B1505">
        <v>56</v>
      </c>
      <c r="C1505">
        <v>19</v>
      </c>
      <c r="D1505">
        <v>10</v>
      </c>
      <c r="E1505">
        <v>10.25</v>
      </c>
    </row>
    <row r="1506" spans="1:5">
      <c r="A1506" s="3">
        <f t="shared" si="55"/>
        <v>43066</v>
      </c>
      <c r="B1506">
        <v>35</v>
      </c>
      <c r="C1506">
        <v>31</v>
      </c>
      <c r="D1506">
        <v>9</v>
      </c>
      <c r="E1506">
        <v>10.75</v>
      </c>
    </row>
    <row r="1507" spans="1:5">
      <c r="A1507" s="3">
        <f t="shared" si="55"/>
        <v>43067</v>
      </c>
      <c r="B1507">
        <v>34</v>
      </c>
      <c r="C1507">
        <v>25</v>
      </c>
      <c r="D1507">
        <v>8</v>
      </c>
      <c r="E1507">
        <v>9</v>
      </c>
    </row>
    <row r="1508" spans="1:5">
      <c r="A1508" s="3">
        <f t="shared" si="55"/>
        <v>43068</v>
      </c>
      <c r="B1508">
        <v>43</v>
      </c>
      <c r="C1508">
        <v>42</v>
      </c>
      <c r="D1508">
        <v>9</v>
      </c>
      <c r="E1508">
        <v>10</v>
      </c>
    </row>
    <row r="1509" spans="1:5">
      <c r="A1509" s="3">
        <f t="shared" si="55"/>
        <v>43069</v>
      </c>
      <c r="B1509">
        <v>24</v>
      </c>
      <c r="C1509">
        <v>24</v>
      </c>
      <c r="D1509">
        <v>7</v>
      </c>
      <c r="E1509">
        <v>9</v>
      </c>
    </row>
    <row r="1510" spans="1:5">
      <c r="A1510" s="3">
        <f t="shared" si="55"/>
        <v>43070</v>
      </c>
      <c r="B1510">
        <v>44</v>
      </c>
      <c r="C1510">
        <v>58</v>
      </c>
      <c r="D1510">
        <v>11</v>
      </c>
      <c r="E1510">
        <v>9.5</v>
      </c>
    </row>
    <row r="1511" spans="1:5">
      <c r="A1511" s="3">
        <f t="shared" si="55"/>
        <v>43071</v>
      </c>
      <c r="B1511">
        <v>31</v>
      </c>
      <c r="C1511">
        <v>34</v>
      </c>
      <c r="D1511">
        <v>9</v>
      </c>
      <c r="E1511">
        <v>9.5</v>
      </c>
    </row>
    <row r="1512" spans="1:5">
      <c r="A1512" s="3">
        <f t="shared" si="55"/>
        <v>43072</v>
      </c>
      <c r="B1512">
        <v>45</v>
      </c>
      <c r="C1512">
        <v>27</v>
      </c>
      <c r="D1512">
        <v>9</v>
      </c>
      <c r="E1512">
        <v>9.5</v>
      </c>
    </row>
    <row r="1513" spans="1:5">
      <c r="A1513" s="3">
        <f t="shared" si="55"/>
        <v>43073</v>
      </c>
      <c r="B1513">
        <v>31</v>
      </c>
      <c r="C1513">
        <v>47</v>
      </c>
      <c r="D1513">
        <v>10</v>
      </c>
      <c r="E1513">
        <v>9.75</v>
      </c>
    </row>
    <row r="1514" spans="1:5">
      <c r="A1514" s="3">
        <f t="shared" si="55"/>
        <v>43074</v>
      </c>
      <c r="B1514">
        <v>31</v>
      </c>
      <c r="C1514">
        <v>28</v>
      </c>
      <c r="D1514">
        <v>9</v>
      </c>
      <c r="E1514">
        <v>9.5</v>
      </c>
    </row>
    <row r="1515" spans="1:5">
      <c r="A1515" s="3">
        <f t="shared" si="55"/>
        <v>43075</v>
      </c>
      <c r="B1515">
        <v>39</v>
      </c>
      <c r="C1515">
        <v>44</v>
      </c>
      <c r="D1515">
        <v>10</v>
      </c>
      <c r="E1515">
        <v>10</v>
      </c>
    </row>
    <row r="1516" spans="1:5">
      <c r="A1516" s="3">
        <f t="shared" si="55"/>
        <v>43076</v>
      </c>
      <c r="B1516">
        <v>38</v>
      </c>
      <c r="C1516">
        <v>38</v>
      </c>
      <c r="D1516">
        <v>9</v>
      </c>
      <c r="E1516">
        <v>10</v>
      </c>
    </row>
    <row r="1517" spans="1:5">
      <c r="A1517" s="3">
        <f t="shared" si="55"/>
        <v>43077</v>
      </c>
      <c r="B1517">
        <v>34</v>
      </c>
      <c r="C1517">
        <v>59</v>
      </c>
      <c r="D1517">
        <v>10</v>
      </c>
      <c r="E1517">
        <v>11.5</v>
      </c>
    </row>
    <row r="1518" spans="1:5">
      <c r="A1518" s="3">
        <f t="shared" si="55"/>
        <v>43078</v>
      </c>
      <c r="B1518">
        <v>43</v>
      </c>
      <c r="C1518">
        <v>75</v>
      </c>
      <c r="D1518">
        <v>11</v>
      </c>
      <c r="E1518">
        <v>9.75</v>
      </c>
    </row>
    <row r="1519" spans="1:5">
      <c r="A1519" s="3">
        <f t="shared" si="55"/>
        <v>43079</v>
      </c>
      <c r="B1519">
        <v>46</v>
      </c>
      <c r="C1519">
        <v>31</v>
      </c>
      <c r="D1519">
        <v>9</v>
      </c>
      <c r="E1519">
        <v>9.75</v>
      </c>
    </row>
    <row r="1520" spans="1:5">
      <c r="A1520" s="3">
        <f t="shared" si="55"/>
        <v>43080</v>
      </c>
      <c r="B1520">
        <v>54</v>
      </c>
      <c r="C1520">
        <v>58</v>
      </c>
      <c r="D1520">
        <v>12</v>
      </c>
      <c r="E1520">
        <v>12.5</v>
      </c>
    </row>
    <row r="1521" spans="1:5">
      <c r="A1521" s="3">
        <f t="shared" si="55"/>
        <v>43081</v>
      </c>
      <c r="B1521">
        <v>38</v>
      </c>
      <c r="C1521">
        <v>42</v>
      </c>
      <c r="D1521">
        <v>8</v>
      </c>
      <c r="E1521">
        <v>9.5</v>
      </c>
    </row>
    <row r="1522" spans="1:5">
      <c r="A1522" s="3">
        <f t="shared" si="55"/>
        <v>43082</v>
      </c>
      <c r="B1522">
        <v>40</v>
      </c>
      <c r="C1522">
        <v>44</v>
      </c>
      <c r="D1522">
        <v>10</v>
      </c>
      <c r="E1522">
        <v>10.5</v>
      </c>
    </row>
    <row r="1523" spans="1:5">
      <c r="A1523" s="3">
        <f t="shared" si="55"/>
        <v>43083</v>
      </c>
      <c r="B1523">
        <v>36</v>
      </c>
      <c r="C1523">
        <v>36</v>
      </c>
      <c r="D1523">
        <v>8</v>
      </c>
      <c r="E1523">
        <v>9.25</v>
      </c>
    </row>
    <row r="1524" spans="1:5">
      <c r="A1524" s="3">
        <f t="shared" si="55"/>
        <v>43084</v>
      </c>
      <c r="B1524">
        <v>36</v>
      </c>
      <c r="C1524">
        <v>50</v>
      </c>
      <c r="D1524">
        <v>13</v>
      </c>
      <c r="E1524">
        <v>10.5</v>
      </c>
    </row>
    <row r="1525" spans="1:5">
      <c r="A1525" s="3">
        <f t="shared" si="55"/>
        <v>43085</v>
      </c>
      <c r="B1525">
        <v>25</v>
      </c>
      <c r="C1525">
        <v>32</v>
      </c>
      <c r="D1525">
        <v>8</v>
      </c>
      <c r="E1525">
        <v>9.5</v>
      </c>
    </row>
    <row r="1526" spans="1:5">
      <c r="A1526" s="3">
        <f t="shared" si="55"/>
        <v>43086</v>
      </c>
      <c r="B1526">
        <v>32</v>
      </c>
      <c r="C1526">
        <v>15</v>
      </c>
      <c r="D1526">
        <v>8</v>
      </c>
      <c r="E1526">
        <v>9.75</v>
      </c>
    </row>
    <row r="1527" spans="1:5">
      <c r="A1527" s="3">
        <f t="shared" si="55"/>
        <v>43087</v>
      </c>
      <c r="B1527">
        <v>46</v>
      </c>
      <c r="C1527">
        <v>39</v>
      </c>
      <c r="D1527">
        <v>11</v>
      </c>
      <c r="E1527">
        <v>10.75</v>
      </c>
    </row>
    <row r="1528" spans="1:5">
      <c r="A1528" s="3">
        <f t="shared" si="55"/>
        <v>43088</v>
      </c>
      <c r="B1528">
        <v>38</v>
      </c>
      <c r="C1528">
        <v>37</v>
      </c>
      <c r="D1528">
        <v>10</v>
      </c>
      <c r="E1528">
        <v>9.25</v>
      </c>
    </row>
    <row r="1529" spans="1:5">
      <c r="A1529" s="3">
        <f t="shared" si="55"/>
        <v>43089</v>
      </c>
      <c r="B1529">
        <v>35</v>
      </c>
      <c r="C1529">
        <v>43</v>
      </c>
      <c r="D1529">
        <v>9</v>
      </c>
      <c r="E1529">
        <v>10</v>
      </c>
    </row>
    <row r="1530" spans="1:5">
      <c r="A1530" s="3">
        <f t="shared" si="55"/>
        <v>43090</v>
      </c>
      <c r="B1530">
        <v>47</v>
      </c>
      <c r="C1530">
        <v>43</v>
      </c>
      <c r="D1530">
        <v>8</v>
      </c>
      <c r="E1530">
        <v>9.25</v>
      </c>
    </row>
    <row r="1531" spans="1:5">
      <c r="A1531" s="3">
        <f t="shared" si="55"/>
        <v>43091</v>
      </c>
      <c r="B1531">
        <v>29</v>
      </c>
      <c r="C1531">
        <v>37</v>
      </c>
      <c r="D1531">
        <v>10</v>
      </c>
      <c r="E1531">
        <v>10.5</v>
      </c>
    </row>
    <row r="1532" spans="1:5">
      <c r="A1532" s="3">
        <f t="shared" si="55"/>
        <v>43092</v>
      </c>
      <c r="B1532">
        <v>41</v>
      </c>
      <c r="C1532">
        <v>54</v>
      </c>
      <c r="D1532">
        <v>11</v>
      </c>
      <c r="E1532">
        <v>10</v>
      </c>
    </row>
    <row r="1533" spans="1:5">
      <c r="A1533" s="3">
        <f t="shared" si="55"/>
        <v>43093</v>
      </c>
      <c r="B1533">
        <v>37</v>
      </c>
      <c r="C1533">
        <v>17</v>
      </c>
      <c r="D1533">
        <v>9</v>
      </c>
      <c r="E1533">
        <v>9.5</v>
      </c>
    </row>
    <row r="1534" spans="1:5">
      <c r="A1534" s="3">
        <f t="shared" si="55"/>
        <v>43094</v>
      </c>
      <c r="B1534">
        <v>10</v>
      </c>
      <c r="C1534">
        <v>5</v>
      </c>
      <c r="D1534">
        <v>2</v>
      </c>
      <c r="E1534">
        <v>2.75</v>
      </c>
    </row>
    <row r="1535" spans="1:5">
      <c r="A1535" s="3">
        <f t="shared" si="55"/>
        <v>43095</v>
      </c>
      <c r="B1535">
        <v>28</v>
      </c>
      <c r="C1535">
        <v>47</v>
      </c>
      <c r="D1535">
        <v>10</v>
      </c>
      <c r="E1535">
        <v>9.25</v>
      </c>
    </row>
    <row r="1536" spans="1:5">
      <c r="A1536" s="3">
        <f t="shared" si="55"/>
        <v>43096</v>
      </c>
      <c r="B1536">
        <v>41</v>
      </c>
      <c r="C1536">
        <v>46</v>
      </c>
      <c r="D1536">
        <v>11</v>
      </c>
      <c r="E1536">
        <v>9.5</v>
      </c>
    </row>
    <row r="1537" spans="1:5">
      <c r="A1537" s="3">
        <f t="shared" si="55"/>
        <v>43097</v>
      </c>
      <c r="B1537">
        <v>38</v>
      </c>
      <c r="C1537">
        <v>32</v>
      </c>
      <c r="D1537">
        <v>8</v>
      </c>
      <c r="E1537">
        <v>10</v>
      </c>
    </row>
    <row r="1538" spans="1:5">
      <c r="A1538" s="3">
        <f t="shared" si="55"/>
        <v>43098</v>
      </c>
      <c r="B1538">
        <v>36</v>
      </c>
      <c r="C1538">
        <v>56</v>
      </c>
      <c r="D1538">
        <v>12</v>
      </c>
      <c r="E1538">
        <v>11.25</v>
      </c>
    </row>
    <row r="1539" spans="1:5">
      <c r="A1539" s="3">
        <f t="shared" ref="A1539:A1541" si="56">A1538+1</f>
        <v>43099</v>
      </c>
      <c r="B1539">
        <v>55</v>
      </c>
      <c r="C1539">
        <v>70</v>
      </c>
      <c r="D1539">
        <v>11</v>
      </c>
      <c r="E1539">
        <v>11</v>
      </c>
    </row>
    <row r="1540" spans="1:5">
      <c r="A1540" s="3">
        <f t="shared" si="56"/>
        <v>43100</v>
      </c>
      <c r="B1540">
        <v>27</v>
      </c>
      <c r="C1540">
        <v>25</v>
      </c>
      <c r="D1540">
        <v>9</v>
      </c>
      <c r="E1540">
        <v>9.5</v>
      </c>
    </row>
    <row r="1541" spans="1:5">
      <c r="A1541" s="3">
        <f t="shared" si="56"/>
        <v>43101</v>
      </c>
    </row>
  </sheetData>
  <sortState ref="A2:E817">
    <sortCondition descending="1" ref="A3:A817"/>
  </sortState>
  <phoneticPr fontId="3" type="noConversion"/>
  <printOptions gridLines="1"/>
  <pageMargins left="0.75" right="0.75" top="1" bottom="0.5" header="0.5" footer="0.5"/>
  <pageSetup orientation="portrait" horizontalDpi="4294967292" verticalDpi="4294967292"/>
  <headerFooter>
    <oddHeader>&amp;F</oddHeader>
  </headerFooter>
  <rowBreaks count="1" manualBreakCount="1">
    <brk id="799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I1220"/>
  <sheetViews>
    <sheetView zoomScale="75" zoomScaleNormal="75" zoomScalePageLayoutView="75" workbookViewId="0">
      <pane ySplit="2" topLeftCell="A3" activePane="bottomLeft" state="frozen"/>
      <selection activeCell="G1" sqref="G1"/>
      <selection pane="bottomLeft" activeCell="H1" sqref="H1"/>
    </sheetView>
  </sheetViews>
  <sheetFormatPr defaultColWidth="11.42578125" defaultRowHeight="15"/>
  <cols>
    <col min="1" max="1" width="8.140625" hidden="1" customWidth="1"/>
    <col min="2" max="2" width="24.140625" style="6" hidden="1" customWidth="1"/>
    <col min="3" max="3" width="9.42578125" hidden="1" customWidth="1"/>
    <col min="4" max="4" width="10.140625" hidden="1" customWidth="1"/>
    <col min="5" max="5" width="7.85546875" hidden="1" customWidth="1"/>
    <col min="6" max="6" width="9.140625" hidden="1" customWidth="1"/>
    <col min="7" max="7" width="8.140625" hidden="1" customWidth="1"/>
    <col min="8" max="8" width="24.140625" customWidth="1"/>
    <col min="9" max="10" width="6.140625" bestFit="1" customWidth="1"/>
    <col min="11" max="11" width="5.140625" customWidth="1"/>
    <col min="12" max="12" width="5.140625" bestFit="1" customWidth="1"/>
    <col min="13" max="13" width="4.140625" bestFit="1" customWidth="1"/>
    <col min="14" max="14" width="8.140625" bestFit="1" customWidth="1"/>
    <col min="15" max="15" width="8.140625" hidden="1" customWidth="1"/>
    <col min="16" max="16" width="24.140625" customWidth="1"/>
    <col min="17" max="17" width="7" customWidth="1"/>
    <col min="18" max="18" width="6.140625" bestFit="1" customWidth="1"/>
    <col min="19" max="20" width="5.140625" bestFit="1" customWidth="1"/>
    <col min="21" max="21" width="4.42578125" customWidth="1"/>
    <col min="22" max="22" width="7.140625" bestFit="1" customWidth="1"/>
    <col min="23" max="23" width="8.140625" hidden="1" customWidth="1"/>
    <col min="24" max="24" width="24.140625" customWidth="1"/>
    <col min="25" max="26" width="6.140625" bestFit="1" customWidth="1"/>
    <col min="27" max="28" width="5.140625" bestFit="1" customWidth="1"/>
    <col min="29" max="29" width="5.42578125" customWidth="1"/>
    <col min="30" max="30" width="8.140625" bestFit="1" customWidth="1"/>
    <col min="31" max="31" width="24" customWidth="1"/>
    <col min="32" max="32" width="9.140625" style="3" hidden="1" customWidth="1"/>
    <col min="33" max="33" width="5.85546875" customWidth="1"/>
    <col min="34" max="34" width="6.28515625" bestFit="1" customWidth="1"/>
    <col min="35" max="35" width="5.140625" customWidth="1"/>
    <col min="36" max="36" width="5.28515625" bestFit="1" customWidth="1"/>
    <col min="37" max="37" width="5.42578125" customWidth="1"/>
    <col min="38" max="38" width="6.140625" bestFit="1" customWidth="1"/>
    <col min="39" max="39" width="14.85546875" customWidth="1"/>
    <col min="40" max="41" width="5.140625" bestFit="1" customWidth="1"/>
    <col min="42" max="42" width="5.7109375" bestFit="1" customWidth="1"/>
    <col min="43" max="43" width="5.140625" bestFit="1" customWidth="1"/>
    <col min="44" max="44" width="5.42578125" bestFit="1" customWidth="1"/>
    <col min="45" max="45" width="4.140625" bestFit="1" customWidth="1"/>
    <col min="46" max="47" width="3.140625" bestFit="1" customWidth="1"/>
    <col min="48" max="48" width="3.7109375" customWidth="1"/>
    <col min="49" max="49" width="5.140625" customWidth="1"/>
    <col min="50" max="50" width="5.140625" bestFit="1" customWidth="1"/>
    <col min="51" max="61" width="5.140625" customWidth="1"/>
    <col min="62" max="65" width="5.140625" bestFit="1" customWidth="1"/>
    <col min="66" max="69" width="7.140625" bestFit="1" customWidth="1"/>
  </cols>
  <sheetData>
    <row r="1" spans="1:61">
      <c r="A1" t="s">
        <v>0</v>
      </c>
      <c r="C1" t="s">
        <v>3</v>
      </c>
      <c r="D1" t="s">
        <v>4</v>
      </c>
      <c r="E1" t="s">
        <v>5</v>
      </c>
      <c r="F1" t="s">
        <v>6</v>
      </c>
      <c r="G1">
        <v>2014</v>
      </c>
      <c r="O1">
        <v>2015</v>
      </c>
      <c r="W1">
        <v>2016</v>
      </c>
      <c r="AN1" t="s">
        <v>12</v>
      </c>
      <c r="AS1" s="19" t="s">
        <v>12</v>
      </c>
      <c r="AT1" s="19"/>
      <c r="AU1" s="19"/>
      <c r="AV1" s="19"/>
      <c r="AW1" s="14" t="s">
        <v>3</v>
      </c>
      <c r="AX1" s="14"/>
      <c r="AY1" s="14"/>
      <c r="AZ1" s="14"/>
      <c r="BA1" s="17" t="s">
        <v>33</v>
      </c>
      <c r="BB1" s="17"/>
      <c r="BC1" s="17"/>
      <c r="BD1" s="17"/>
      <c r="BE1" s="18" t="s">
        <v>34</v>
      </c>
      <c r="BF1" s="18"/>
      <c r="BG1" s="18"/>
      <c r="BH1" s="18"/>
      <c r="BI1" s="6"/>
    </row>
    <row r="2" spans="1:61" s="11" customFormat="1" ht="72">
      <c r="B2" s="12"/>
      <c r="H2" s="20">
        <v>2014</v>
      </c>
      <c r="I2" s="11" t="s">
        <v>3</v>
      </c>
      <c r="J2" s="11" t="s">
        <v>4</v>
      </c>
      <c r="K2" s="11" t="s">
        <v>32</v>
      </c>
      <c r="L2" s="11" t="s">
        <v>11</v>
      </c>
      <c r="M2" s="11" t="s">
        <v>12</v>
      </c>
      <c r="N2" s="11" t="s">
        <v>6</v>
      </c>
      <c r="P2" s="20">
        <v>2015</v>
      </c>
      <c r="Q2" s="11" t="s">
        <v>3</v>
      </c>
      <c r="R2" s="11" t="s">
        <v>4</v>
      </c>
      <c r="S2" s="11" t="s">
        <v>32</v>
      </c>
      <c r="T2" s="11" t="s">
        <v>11</v>
      </c>
      <c r="U2" s="11" t="s">
        <v>12</v>
      </c>
      <c r="V2" s="11" t="s">
        <v>6</v>
      </c>
      <c r="X2" s="20">
        <v>2016</v>
      </c>
      <c r="Y2" s="11" t="s">
        <v>3</v>
      </c>
      <c r="Z2" s="11" t="s">
        <v>4</v>
      </c>
      <c r="AA2" s="11" t="s">
        <v>32</v>
      </c>
      <c r="AB2" s="11" t="s">
        <v>11</v>
      </c>
      <c r="AC2" s="11" t="s">
        <v>12</v>
      </c>
      <c r="AD2" s="11" t="s">
        <v>6</v>
      </c>
      <c r="AE2" s="20">
        <v>2017</v>
      </c>
      <c r="AF2" s="13"/>
      <c r="AG2" s="11" t="s">
        <v>3</v>
      </c>
      <c r="AH2" s="11" t="s">
        <v>4</v>
      </c>
      <c r="AI2" s="11" t="s">
        <v>32</v>
      </c>
      <c r="AJ2" s="11" t="s">
        <v>11</v>
      </c>
      <c r="AK2" s="11" t="s">
        <v>12</v>
      </c>
      <c r="AL2" s="11" t="s">
        <v>6</v>
      </c>
      <c r="AN2" s="11">
        <v>2014</v>
      </c>
      <c r="AO2" s="11">
        <v>2015</v>
      </c>
      <c r="AP2" s="11">
        <v>2016</v>
      </c>
      <c r="AQ2" s="11">
        <v>2017</v>
      </c>
      <c r="AR2" s="61" t="s">
        <v>55</v>
      </c>
      <c r="AS2" s="11">
        <v>2014</v>
      </c>
      <c r="AT2" s="11">
        <v>2015</v>
      </c>
      <c r="AU2" s="11">
        <v>2016</v>
      </c>
      <c r="AV2" s="11">
        <v>2017</v>
      </c>
      <c r="AW2" s="11">
        <v>2014</v>
      </c>
      <c r="AX2" s="11">
        <v>2015</v>
      </c>
      <c r="AY2" s="11">
        <v>2016</v>
      </c>
      <c r="AZ2" s="11">
        <v>2017</v>
      </c>
      <c r="BA2" s="11">
        <v>2014</v>
      </c>
      <c r="BB2" s="11">
        <v>2015</v>
      </c>
      <c r="BC2" s="11">
        <v>2016</v>
      </c>
      <c r="BD2" s="11">
        <v>2017</v>
      </c>
      <c r="BE2" s="11">
        <v>2014</v>
      </c>
      <c r="BF2" s="11">
        <v>2015</v>
      </c>
      <c r="BG2" s="11">
        <v>2016</v>
      </c>
      <c r="BH2" s="11">
        <v>2017</v>
      </c>
    </row>
    <row r="3" spans="1:61">
      <c r="A3" s="2">
        <v>41562</v>
      </c>
      <c r="B3" s="8">
        <f>A3</f>
        <v>41562</v>
      </c>
      <c r="C3">
        <v>45</v>
      </c>
      <c r="D3">
        <v>38</v>
      </c>
      <c r="E3">
        <v>10</v>
      </c>
      <c r="F3">
        <v>11.25</v>
      </c>
      <c r="G3" s="3">
        <f>A80+1</f>
        <v>41640</v>
      </c>
      <c r="H3" s="8">
        <f t="shared" ref="H3:H34" si="0">G3</f>
        <v>41640</v>
      </c>
      <c r="I3">
        <v>28</v>
      </c>
      <c r="J3">
        <v>17</v>
      </c>
      <c r="K3">
        <v>5</v>
      </c>
      <c r="N3">
        <v>4.75</v>
      </c>
    </row>
    <row r="4" spans="1:61">
      <c r="A4" s="3">
        <f t="shared" ref="A4:A67" si="1">A3+1</f>
        <v>41563</v>
      </c>
      <c r="B4" s="8">
        <f t="shared" ref="B4:B67" si="2">A4</f>
        <v>41563</v>
      </c>
      <c r="C4">
        <v>39</v>
      </c>
      <c r="D4">
        <v>38</v>
      </c>
      <c r="E4">
        <v>9</v>
      </c>
      <c r="F4">
        <v>10.5</v>
      </c>
      <c r="G4" s="3">
        <f t="shared" ref="G4:G35" si="3">G3+1</f>
        <v>41641</v>
      </c>
      <c r="H4" s="8">
        <f t="shared" si="0"/>
        <v>41641</v>
      </c>
      <c r="I4">
        <v>45</v>
      </c>
      <c r="J4">
        <v>39</v>
      </c>
      <c r="K4">
        <v>10</v>
      </c>
      <c r="L4">
        <v>8</v>
      </c>
      <c r="M4">
        <f>K4-L4</f>
        <v>2</v>
      </c>
      <c r="N4">
        <v>9.5</v>
      </c>
      <c r="O4" s="3">
        <f>G367+1</f>
        <v>42005</v>
      </c>
      <c r="P4" s="8">
        <f t="shared" ref="P4:P9" si="4">O4</f>
        <v>42005</v>
      </c>
      <c r="Q4">
        <v>17</v>
      </c>
      <c r="R4">
        <v>21</v>
      </c>
      <c r="S4">
        <v>5</v>
      </c>
      <c r="T4">
        <v>5</v>
      </c>
      <c r="U4">
        <f>S4-T4</f>
        <v>0</v>
      </c>
      <c r="V4">
        <v>8.25</v>
      </c>
    </row>
    <row r="5" spans="1:61">
      <c r="A5" s="3">
        <f t="shared" si="1"/>
        <v>41564</v>
      </c>
      <c r="B5" s="8">
        <f t="shared" si="2"/>
        <v>41564</v>
      </c>
      <c r="C5">
        <v>43</v>
      </c>
      <c r="D5">
        <v>47</v>
      </c>
      <c r="E5">
        <v>10</v>
      </c>
      <c r="F5">
        <v>9.5</v>
      </c>
      <c r="G5" s="3">
        <f t="shared" si="3"/>
        <v>41642</v>
      </c>
      <c r="H5" s="8">
        <f t="shared" si="0"/>
        <v>41642</v>
      </c>
      <c r="I5">
        <v>35</v>
      </c>
      <c r="J5">
        <v>44</v>
      </c>
      <c r="K5">
        <v>11</v>
      </c>
      <c r="L5">
        <v>9</v>
      </c>
      <c r="M5">
        <f t="shared" ref="M5:M68" si="5">K5-L5</f>
        <v>2</v>
      </c>
      <c r="N5">
        <v>11.5</v>
      </c>
      <c r="O5" s="3">
        <f>O4+1</f>
        <v>42006</v>
      </c>
      <c r="P5" s="8">
        <f t="shared" si="4"/>
        <v>42006</v>
      </c>
      <c r="Q5">
        <v>41</v>
      </c>
      <c r="R5">
        <v>46</v>
      </c>
      <c r="S5">
        <v>12</v>
      </c>
      <c r="T5">
        <v>9</v>
      </c>
      <c r="U5">
        <f t="shared" ref="U5:U68" si="6">S5-T5</f>
        <v>3</v>
      </c>
      <c r="V5">
        <v>11.25</v>
      </c>
      <c r="W5" s="3">
        <f>O368+1</f>
        <v>42370</v>
      </c>
      <c r="X5" s="8">
        <f t="shared" ref="X5:X29" si="7">W5</f>
        <v>42370</v>
      </c>
      <c r="Y5">
        <v>26</v>
      </c>
      <c r="Z5">
        <v>17</v>
      </c>
      <c r="AA5">
        <v>5</v>
      </c>
      <c r="AB5">
        <v>5</v>
      </c>
      <c r="AC5">
        <f t="shared" ref="AC5:AC68" si="8">AA5-AB5</f>
        <v>0</v>
      </c>
      <c r="AD5">
        <v>4.75</v>
      </c>
      <c r="AM5" t="s">
        <v>13</v>
      </c>
      <c r="AN5">
        <f>M5</f>
        <v>2</v>
      </c>
      <c r="AO5">
        <f>U5</f>
        <v>3</v>
      </c>
      <c r="AP5">
        <f>AC5</f>
        <v>0</v>
      </c>
    </row>
    <row r="6" spans="1:61">
      <c r="A6" s="3">
        <f t="shared" si="1"/>
        <v>41565</v>
      </c>
      <c r="B6" s="8">
        <f t="shared" si="2"/>
        <v>41565</v>
      </c>
      <c r="C6">
        <v>46</v>
      </c>
      <c r="D6">
        <v>70</v>
      </c>
      <c r="E6">
        <v>13</v>
      </c>
      <c r="F6">
        <v>11</v>
      </c>
      <c r="G6" s="3">
        <f t="shared" si="3"/>
        <v>41643</v>
      </c>
      <c r="H6" s="8">
        <f t="shared" si="0"/>
        <v>41643</v>
      </c>
      <c r="I6">
        <v>37</v>
      </c>
      <c r="J6">
        <v>34</v>
      </c>
      <c r="K6">
        <v>9</v>
      </c>
      <c r="L6">
        <v>9</v>
      </c>
      <c r="M6">
        <f t="shared" si="5"/>
        <v>0</v>
      </c>
      <c r="N6">
        <v>10</v>
      </c>
      <c r="O6" s="3">
        <f>O5+1</f>
        <v>42007</v>
      </c>
      <c r="P6" s="8">
        <f t="shared" si="4"/>
        <v>42007</v>
      </c>
      <c r="Q6">
        <v>40</v>
      </c>
      <c r="R6">
        <v>39</v>
      </c>
      <c r="S6">
        <v>10</v>
      </c>
      <c r="T6">
        <v>9</v>
      </c>
      <c r="U6">
        <f t="shared" si="6"/>
        <v>1</v>
      </c>
      <c r="V6">
        <v>10.25</v>
      </c>
      <c r="W6" s="3">
        <f t="shared" ref="W6:W29" si="9">W5+1</f>
        <v>42371</v>
      </c>
      <c r="X6" s="8">
        <f t="shared" si="7"/>
        <v>42371</v>
      </c>
      <c r="Y6">
        <v>64</v>
      </c>
      <c r="Z6">
        <v>45</v>
      </c>
      <c r="AA6">
        <v>11</v>
      </c>
      <c r="AB6">
        <v>9</v>
      </c>
      <c r="AC6">
        <f t="shared" si="8"/>
        <v>2</v>
      </c>
      <c r="AD6">
        <v>10.25</v>
      </c>
      <c r="AM6" t="s">
        <v>14</v>
      </c>
      <c r="AN6">
        <f t="shared" ref="AN6:AN69" si="10">M6</f>
        <v>0</v>
      </c>
      <c r="AO6">
        <f t="shared" ref="AO6:AO69" si="11">U6</f>
        <v>1</v>
      </c>
      <c r="AP6">
        <f t="shared" ref="AP6:AP69" si="12">AC6</f>
        <v>2</v>
      </c>
    </row>
    <row r="7" spans="1:61">
      <c r="A7" s="3">
        <f t="shared" si="1"/>
        <v>41566</v>
      </c>
      <c r="B7" s="8">
        <f t="shared" si="2"/>
        <v>41566</v>
      </c>
      <c r="C7">
        <v>41</v>
      </c>
      <c r="D7">
        <v>55</v>
      </c>
      <c r="E7">
        <v>10</v>
      </c>
      <c r="F7">
        <v>10</v>
      </c>
      <c r="G7" s="3">
        <f t="shared" si="3"/>
        <v>41644</v>
      </c>
      <c r="H7" s="8">
        <f t="shared" si="0"/>
        <v>41644</v>
      </c>
      <c r="I7">
        <v>38</v>
      </c>
      <c r="J7">
        <v>25</v>
      </c>
      <c r="K7">
        <v>9</v>
      </c>
      <c r="L7">
        <v>9</v>
      </c>
      <c r="M7">
        <f t="shared" si="5"/>
        <v>0</v>
      </c>
      <c r="N7">
        <v>10</v>
      </c>
      <c r="O7" s="3">
        <f>O6+1</f>
        <v>42008</v>
      </c>
      <c r="P7" s="8">
        <f t="shared" si="4"/>
        <v>42008</v>
      </c>
      <c r="Q7">
        <v>57</v>
      </c>
      <c r="R7">
        <v>18</v>
      </c>
      <c r="S7">
        <v>11</v>
      </c>
      <c r="T7">
        <v>9</v>
      </c>
      <c r="U7">
        <f t="shared" si="6"/>
        <v>2</v>
      </c>
      <c r="V7">
        <v>9.75</v>
      </c>
      <c r="W7" s="3">
        <f t="shared" si="9"/>
        <v>42372</v>
      </c>
      <c r="X7" s="8">
        <f t="shared" si="7"/>
        <v>42372</v>
      </c>
      <c r="Y7">
        <v>43</v>
      </c>
      <c r="Z7">
        <v>17</v>
      </c>
      <c r="AA7">
        <v>10</v>
      </c>
      <c r="AB7">
        <v>9</v>
      </c>
      <c r="AC7">
        <f t="shared" si="8"/>
        <v>1</v>
      </c>
      <c r="AD7">
        <v>10.75</v>
      </c>
      <c r="AE7" s="10">
        <f>AF7</f>
        <v>42736</v>
      </c>
      <c r="AF7" s="3">
        <f>'Captians Log'!A1176</f>
        <v>42736</v>
      </c>
      <c r="AG7">
        <v>42</v>
      </c>
      <c r="AH7">
        <v>16</v>
      </c>
      <c r="AI7">
        <v>6</v>
      </c>
      <c r="AJ7">
        <v>5</v>
      </c>
      <c r="AK7">
        <f t="shared" ref="AK7:AK70" si="13">AI7-AJ7</f>
        <v>1</v>
      </c>
      <c r="AL7">
        <v>8</v>
      </c>
      <c r="AM7" t="s">
        <v>15</v>
      </c>
      <c r="AN7">
        <f t="shared" si="10"/>
        <v>0</v>
      </c>
      <c r="AO7">
        <f t="shared" si="11"/>
        <v>2</v>
      </c>
      <c r="AP7">
        <f t="shared" si="12"/>
        <v>1</v>
      </c>
      <c r="AQ7">
        <f>AK7</f>
        <v>1</v>
      </c>
    </row>
    <row r="8" spans="1:61">
      <c r="A8" s="3">
        <f t="shared" si="1"/>
        <v>41567</v>
      </c>
      <c r="B8" s="8">
        <f t="shared" si="2"/>
        <v>41567</v>
      </c>
      <c r="C8">
        <v>68</v>
      </c>
      <c r="D8">
        <v>24</v>
      </c>
      <c r="E8">
        <v>11</v>
      </c>
      <c r="F8">
        <v>10.25</v>
      </c>
      <c r="G8" s="2">
        <f t="shared" si="3"/>
        <v>41645</v>
      </c>
      <c r="H8" s="8">
        <f t="shared" si="0"/>
        <v>41645</v>
      </c>
      <c r="I8">
        <v>34</v>
      </c>
      <c r="J8">
        <v>30</v>
      </c>
      <c r="K8">
        <v>9</v>
      </c>
      <c r="L8">
        <v>9</v>
      </c>
      <c r="M8">
        <f t="shared" si="5"/>
        <v>0</v>
      </c>
      <c r="N8">
        <v>10.25</v>
      </c>
      <c r="O8" s="2">
        <f>O7+1</f>
        <v>42009</v>
      </c>
      <c r="P8" s="8">
        <f t="shared" si="4"/>
        <v>42009</v>
      </c>
      <c r="Q8">
        <v>31</v>
      </c>
      <c r="R8">
        <v>29</v>
      </c>
      <c r="S8">
        <v>9</v>
      </c>
      <c r="T8">
        <v>9</v>
      </c>
      <c r="U8">
        <f t="shared" si="6"/>
        <v>0</v>
      </c>
      <c r="V8">
        <v>10.25</v>
      </c>
      <c r="W8" s="3">
        <f t="shared" si="9"/>
        <v>42373</v>
      </c>
      <c r="X8" s="8">
        <f t="shared" si="7"/>
        <v>42373</v>
      </c>
      <c r="Y8">
        <v>37</v>
      </c>
      <c r="Z8">
        <v>37</v>
      </c>
      <c r="AA8">
        <v>10</v>
      </c>
      <c r="AB8">
        <v>9</v>
      </c>
      <c r="AC8">
        <f t="shared" si="8"/>
        <v>1</v>
      </c>
      <c r="AD8">
        <v>10.25</v>
      </c>
      <c r="AE8" s="10">
        <f>AF8</f>
        <v>42737</v>
      </c>
      <c r="AF8" s="3">
        <f t="shared" ref="AF8:AF70" si="14">AF7+1</f>
        <v>42737</v>
      </c>
      <c r="AG8">
        <v>50</v>
      </c>
      <c r="AH8">
        <v>33</v>
      </c>
      <c r="AI8">
        <v>10</v>
      </c>
      <c r="AJ8">
        <f>AB8</f>
        <v>9</v>
      </c>
      <c r="AK8">
        <f t="shared" si="13"/>
        <v>1</v>
      </c>
      <c r="AL8">
        <v>13.75</v>
      </c>
      <c r="AM8" t="s">
        <v>16</v>
      </c>
      <c r="AN8">
        <f t="shared" si="10"/>
        <v>0</v>
      </c>
      <c r="AO8">
        <f t="shared" si="11"/>
        <v>0</v>
      </c>
      <c r="AP8">
        <f t="shared" si="12"/>
        <v>1</v>
      </c>
      <c r="AQ8">
        <f t="shared" ref="AQ8:AQ71" si="15">AK8</f>
        <v>1</v>
      </c>
    </row>
    <row r="9" spans="1:61">
      <c r="A9" s="3">
        <f t="shared" si="1"/>
        <v>41568</v>
      </c>
      <c r="B9" s="8">
        <f t="shared" si="2"/>
        <v>41568</v>
      </c>
      <c r="C9">
        <v>35</v>
      </c>
      <c r="D9">
        <v>37</v>
      </c>
      <c r="E9">
        <v>9</v>
      </c>
      <c r="F9">
        <v>10.25</v>
      </c>
      <c r="G9" s="3">
        <f t="shared" si="3"/>
        <v>41646</v>
      </c>
      <c r="H9" s="8">
        <f t="shared" si="0"/>
        <v>41646</v>
      </c>
      <c r="I9">
        <v>30</v>
      </c>
      <c r="J9">
        <v>33</v>
      </c>
      <c r="K9">
        <v>8</v>
      </c>
      <c r="L9">
        <v>8</v>
      </c>
      <c r="M9">
        <f t="shared" si="5"/>
        <v>0</v>
      </c>
      <c r="N9">
        <v>10.25</v>
      </c>
      <c r="O9" s="3">
        <f>O8+1</f>
        <v>42010</v>
      </c>
      <c r="P9" s="8">
        <f t="shared" si="4"/>
        <v>42010</v>
      </c>
      <c r="Q9">
        <v>33</v>
      </c>
      <c r="R9">
        <v>32</v>
      </c>
      <c r="S9">
        <v>8</v>
      </c>
      <c r="T9">
        <v>8</v>
      </c>
      <c r="U9">
        <f t="shared" si="6"/>
        <v>0</v>
      </c>
      <c r="V9">
        <v>9.75</v>
      </c>
      <c r="W9" s="3">
        <f t="shared" si="9"/>
        <v>42374</v>
      </c>
      <c r="X9" s="8">
        <f t="shared" si="7"/>
        <v>42374</v>
      </c>
      <c r="Y9">
        <v>36</v>
      </c>
      <c r="Z9">
        <v>32</v>
      </c>
      <c r="AA9">
        <v>9</v>
      </c>
      <c r="AB9">
        <v>8</v>
      </c>
      <c r="AC9">
        <f t="shared" si="8"/>
        <v>1</v>
      </c>
      <c r="AD9">
        <v>9.5</v>
      </c>
      <c r="AE9" s="10">
        <f>AF9</f>
        <v>42738</v>
      </c>
      <c r="AF9" s="3">
        <f t="shared" si="14"/>
        <v>42738</v>
      </c>
      <c r="AG9">
        <v>47</v>
      </c>
      <c r="AH9">
        <v>44</v>
      </c>
      <c r="AI9">
        <v>9</v>
      </c>
      <c r="AJ9">
        <f t="shared" ref="AJ9:AJ72" si="16">AB9</f>
        <v>8</v>
      </c>
      <c r="AK9">
        <f t="shared" si="13"/>
        <v>1</v>
      </c>
      <c r="AL9">
        <v>9.5</v>
      </c>
      <c r="AM9" t="s">
        <v>19</v>
      </c>
      <c r="AN9">
        <f t="shared" si="10"/>
        <v>0</v>
      </c>
      <c r="AO9">
        <f t="shared" si="11"/>
        <v>0</v>
      </c>
      <c r="AP9">
        <f t="shared" si="12"/>
        <v>1</v>
      </c>
      <c r="AQ9">
        <f t="shared" si="15"/>
        <v>1</v>
      </c>
    </row>
    <row r="10" spans="1:61">
      <c r="A10" s="3">
        <f t="shared" si="1"/>
        <v>41569</v>
      </c>
      <c r="B10" s="8">
        <f t="shared" si="2"/>
        <v>41569</v>
      </c>
      <c r="C10">
        <v>39</v>
      </c>
      <c r="D10">
        <v>48</v>
      </c>
      <c r="E10">
        <v>10</v>
      </c>
      <c r="F10">
        <v>14.25</v>
      </c>
      <c r="G10" s="3">
        <f t="shared" si="3"/>
        <v>41647</v>
      </c>
      <c r="H10" s="8">
        <f t="shared" si="0"/>
        <v>41647</v>
      </c>
      <c r="I10">
        <v>41</v>
      </c>
      <c r="J10">
        <v>38</v>
      </c>
      <c r="K10">
        <v>9</v>
      </c>
      <c r="L10">
        <v>9</v>
      </c>
      <c r="M10">
        <f t="shared" si="5"/>
        <v>0</v>
      </c>
      <c r="N10">
        <v>10.25</v>
      </c>
      <c r="O10" s="3">
        <f t="shared" ref="O10:O73" si="17">O9+1</f>
        <v>42011</v>
      </c>
      <c r="P10" s="8">
        <f t="shared" ref="P10:P73" si="18">O10</f>
        <v>42011</v>
      </c>
      <c r="Q10">
        <v>40</v>
      </c>
      <c r="R10">
        <v>43</v>
      </c>
      <c r="S10">
        <v>9</v>
      </c>
      <c r="T10">
        <v>9</v>
      </c>
      <c r="U10">
        <f t="shared" si="6"/>
        <v>0</v>
      </c>
      <c r="V10">
        <v>10.25</v>
      </c>
      <c r="W10" s="3">
        <f t="shared" si="9"/>
        <v>42375</v>
      </c>
      <c r="X10" s="8">
        <f t="shared" si="7"/>
        <v>42375</v>
      </c>
      <c r="Y10">
        <v>38</v>
      </c>
      <c r="Z10">
        <v>43</v>
      </c>
      <c r="AA10">
        <v>10</v>
      </c>
      <c r="AB10">
        <v>9</v>
      </c>
      <c r="AC10">
        <f t="shared" si="8"/>
        <v>1</v>
      </c>
      <c r="AD10">
        <v>10.25</v>
      </c>
      <c r="AE10" s="10">
        <f t="shared" ref="AE10:AE73" si="19">AF10</f>
        <v>42739</v>
      </c>
      <c r="AF10" s="3">
        <f t="shared" si="14"/>
        <v>42739</v>
      </c>
      <c r="AG10">
        <v>34</v>
      </c>
      <c r="AH10">
        <v>35</v>
      </c>
      <c r="AI10">
        <v>9</v>
      </c>
      <c r="AJ10">
        <f t="shared" si="16"/>
        <v>9</v>
      </c>
      <c r="AK10">
        <f t="shared" si="13"/>
        <v>0</v>
      </c>
      <c r="AL10">
        <v>10.25</v>
      </c>
      <c r="AM10" t="s">
        <v>17</v>
      </c>
      <c r="AN10">
        <f t="shared" si="10"/>
        <v>0</v>
      </c>
      <c r="AO10">
        <f t="shared" si="11"/>
        <v>0</v>
      </c>
      <c r="AP10">
        <f t="shared" si="12"/>
        <v>1</v>
      </c>
      <c r="AQ10">
        <f t="shared" si="15"/>
        <v>0</v>
      </c>
    </row>
    <row r="11" spans="1:61">
      <c r="A11" s="3">
        <f t="shared" si="1"/>
        <v>41570</v>
      </c>
      <c r="B11" s="8">
        <f t="shared" si="2"/>
        <v>41570</v>
      </c>
      <c r="C11">
        <v>46</v>
      </c>
      <c r="D11">
        <v>39</v>
      </c>
      <c r="E11">
        <v>10</v>
      </c>
      <c r="F11">
        <v>10.5</v>
      </c>
      <c r="G11" s="3">
        <f t="shared" si="3"/>
        <v>41648</v>
      </c>
      <c r="H11" s="8">
        <f t="shared" si="0"/>
        <v>41648</v>
      </c>
      <c r="I11">
        <v>39</v>
      </c>
      <c r="J11">
        <v>33</v>
      </c>
      <c r="K11">
        <v>8</v>
      </c>
      <c r="L11">
        <v>8</v>
      </c>
      <c r="M11">
        <f t="shared" si="5"/>
        <v>0</v>
      </c>
      <c r="N11">
        <v>9.25</v>
      </c>
      <c r="O11" s="3">
        <f t="shared" si="17"/>
        <v>42012</v>
      </c>
      <c r="P11" s="8">
        <f t="shared" si="18"/>
        <v>42012</v>
      </c>
      <c r="Q11">
        <v>35</v>
      </c>
      <c r="R11">
        <v>44</v>
      </c>
      <c r="S11">
        <v>10</v>
      </c>
      <c r="T11">
        <v>8</v>
      </c>
      <c r="U11">
        <f t="shared" si="6"/>
        <v>2</v>
      </c>
      <c r="V11">
        <v>10</v>
      </c>
      <c r="W11" s="3">
        <f t="shared" si="9"/>
        <v>42376</v>
      </c>
      <c r="X11" s="8">
        <f t="shared" si="7"/>
        <v>42376</v>
      </c>
      <c r="Y11">
        <v>33</v>
      </c>
      <c r="Z11">
        <v>41</v>
      </c>
      <c r="AA11">
        <v>10</v>
      </c>
      <c r="AB11">
        <v>8</v>
      </c>
      <c r="AC11">
        <f t="shared" si="8"/>
        <v>2</v>
      </c>
      <c r="AD11">
        <v>9.75</v>
      </c>
      <c r="AE11" s="10">
        <f t="shared" si="19"/>
        <v>42740</v>
      </c>
      <c r="AF11" s="3">
        <f t="shared" si="14"/>
        <v>42740</v>
      </c>
      <c r="AG11">
        <v>45</v>
      </c>
      <c r="AH11">
        <v>44</v>
      </c>
      <c r="AI11">
        <v>10</v>
      </c>
      <c r="AJ11">
        <f t="shared" si="16"/>
        <v>8</v>
      </c>
      <c r="AK11">
        <f t="shared" si="13"/>
        <v>2</v>
      </c>
      <c r="AL11">
        <v>9.75</v>
      </c>
      <c r="AM11" t="s">
        <v>18</v>
      </c>
      <c r="AN11">
        <f t="shared" si="10"/>
        <v>0</v>
      </c>
      <c r="AO11">
        <f t="shared" si="11"/>
        <v>2</v>
      </c>
      <c r="AP11">
        <f t="shared" si="12"/>
        <v>2</v>
      </c>
      <c r="AQ11">
        <f t="shared" si="15"/>
        <v>2</v>
      </c>
    </row>
    <row r="12" spans="1:61">
      <c r="A12" s="3">
        <f t="shared" si="1"/>
        <v>41571</v>
      </c>
      <c r="B12" s="8">
        <f t="shared" si="2"/>
        <v>41571</v>
      </c>
      <c r="C12">
        <v>33</v>
      </c>
      <c r="D12">
        <v>38</v>
      </c>
      <c r="E12">
        <v>10</v>
      </c>
      <c r="F12">
        <v>10.25</v>
      </c>
      <c r="G12" s="3">
        <f t="shared" si="3"/>
        <v>41649</v>
      </c>
      <c r="H12" s="8">
        <f t="shared" si="0"/>
        <v>41649</v>
      </c>
      <c r="I12">
        <v>37</v>
      </c>
      <c r="J12">
        <v>46</v>
      </c>
      <c r="K12">
        <v>10</v>
      </c>
      <c r="L12">
        <v>9</v>
      </c>
      <c r="M12">
        <f t="shared" si="5"/>
        <v>1</v>
      </c>
      <c r="N12">
        <v>10.5</v>
      </c>
      <c r="O12" s="3">
        <f t="shared" si="17"/>
        <v>42013</v>
      </c>
      <c r="P12" s="8">
        <f t="shared" si="18"/>
        <v>42013</v>
      </c>
      <c r="Q12">
        <v>44</v>
      </c>
      <c r="R12">
        <v>46</v>
      </c>
      <c r="S12">
        <v>10</v>
      </c>
      <c r="T12">
        <v>9</v>
      </c>
      <c r="U12">
        <f t="shared" si="6"/>
        <v>1</v>
      </c>
      <c r="V12">
        <v>10.75</v>
      </c>
      <c r="W12" s="4">
        <f t="shared" si="9"/>
        <v>42377</v>
      </c>
      <c r="X12" s="8">
        <f t="shared" si="7"/>
        <v>42377</v>
      </c>
      <c r="Y12">
        <v>41</v>
      </c>
      <c r="Z12">
        <v>54</v>
      </c>
      <c r="AA12">
        <v>10</v>
      </c>
      <c r="AB12">
        <v>9</v>
      </c>
      <c r="AC12">
        <f t="shared" si="8"/>
        <v>1</v>
      </c>
      <c r="AD12">
        <v>12.75</v>
      </c>
      <c r="AE12" s="10">
        <f t="shared" si="19"/>
        <v>42741</v>
      </c>
      <c r="AF12" s="3">
        <f t="shared" si="14"/>
        <v>42741</v>
      </c>
      <c r="AG12">
        <v>32</v>
      </c>
      <c r="AH12">
        <v>39</v>
      </c>
      <c r="AI12">
        <v>12</v>
      </c>
      <c r="AJ12">
        <f t="shared" si="16"/>
        <v>9</v>
      </c>
      <c r="AK12">
        <f t="shared" si="13"/>
        <v>3</v>
      </c>
      <c r="AL12">
        <v>11.25</v>
      </c>
      <c r="AM12" t="s">
        <v>13</v>
      </c>
      <c r="AN12">
        <f t="shared" si="10"/>
        <v>1</v>
      </c>
      <c r="AO12">
        <f t="shared" si="11"/>
        <v>1</v>
      </c>
      <c r="AP12">
        <f t="shared" si="12"/>
        <v>1</v>
      </c>
      <c r="AQ12">
        <f t="shared" si="15"/>
        <v>3</v>
      </c>
    </row>
    <row r="13" spans="1:61">
      <c r="A13" s="3">
        <f t="shared" si="1"/>
        <v>41572</v>
      </c>
      <c r="B13" s="8">
        <f t="shared" si="2"/>
        <v>41572</v>
      </c>
      <c r="C13">
        <v>49</v>
      </c>
      <c r="D13">
        <v>50</v>
      </c>
      <c r="E13">
        <v>11</v>
      </c>
      <c r="F13">
        <v>11.25</v>
      </c>
      <c r="G13" s="3">
        <f t="shared" si="3"/>
        <v>41650</v>
      </c>
      <c r="H13" s="8">
        <f t="shared" si="0"/>
        <v>41650</v>
      </c>
      <c r="I13">
        <v>21</v>
      </c>
      <c r="J13">
        <v>28</v>
      </c>
      <c r="K13">
        <v>9</v>
      </c>
      <c r="L13">
        <v>9</v>
      </c>
      <c r="M13">
        <f t="shared" si="5"/>
        <v>0</v>
      </c>
      <c r="N13">
        <v>10</v>
      </c>
      <c r="O13" s="3">
        <f t="shared" si="17"/>
        <v>42014</v>
      </c>
      <c r="P13" s="8">
        <f t="shared" si="18"/>
        <v>42014</v>
      </c>
      <c r="Q13">
        <v>23</v>
      </c>
      <c r="R13">
        <v>26</v>
      </c>
      <c r="S13">
        <v>9</v>
      </c>
      <c r="T13">
        <v>9</v>
      </c>
      <c r="U13">
        <f t="shared" si="6"/>
        <v>0</v>
      </c>
      <c r="V13">
        <v>10</v>
      </c>
      <c r="W13" s="3">
        <f t="shared" si="9"/>
        <v>42378</v>
      </c>
      <c r="X13" s="8">
        <f t="shared" si="7"/>
        <v>42378</v>
      </c>
      <c r="Y13">
        <v>43</v>
      </c>
      <c r="Z13">
        <v>40</v>
      </c>
      <c r="AA13">
        <v>10</v>
      </c>
      <c r="AB13">
        <v>9</v>
      </c>
      <c r="AC13">
        <f t="shared" si="8"/>
        <v>1</v>
      </c>
      <c r="AD13">
        <v>10.25</v>
      </c>
      <c r="AE13" s="10">
        <f t="shared" si="19"/>
        <v>42742</v>
      </c>
      <c r="AF13" s="3">
        <f t="shared" si="14"/>
        <v>42742</v>
      </c>
      <c r="AG13">
        <v>38</v>
      </c>
      <c r="AH13">
        <v>34</v>
      </c>
      <c r="AI13">
        <v>10</v>
      </c>
      <c r="AJ13">
        <f t="shared" si="16"/>
        <v>9</v>
      </c>
      <c r="AK13">
        <f t="shared" si="13"/>
        <v>1</v>
      </c>
      <c r="AL13">
        <v>10</v>
      </c>
      <c r="AM13" t="s">
        <v>14</v>
      </c>
      <c r="AN13">
        <f t="shared" si="10"/>
        <v>0</v>
      </c>
      <c r="AO13">
        <f t="shared" si="11"/>
        <v>0</v>
      </c>
      <c r="AP13">
        <f t="shared" si="12"/>
        <v>1</v>
      </c>
      <c r="AQ13">
        <f t="shared" si="15"/>
        <v>1</v>
      </c>
    </row>
    <row r="14" spans="1:61">
      <c r="A14" s="3">
        <f t="shared" si="1"/>
        <v>41573</v>
      </c>
      <c r="B14" s="8">
        <f t="shared" si="2"/>
        <v>41573</v>
      </c>
      <c r="C14">
        <v>40</v>
      </c>
      <c r="D14">
        <v>46</v>
      </c>
      <c r="E14">
        <v>9</v>
      </c>
      <c r="F14">
        <v>10</v>
      </c>
      <c r="G14" s="3">
        <f t="shared" si="3"/>
        <v>41651</v>
      </c>
      <c r="H14" s="8">
        <f t="shared" si="0"/>
        <v>41651</v>
      </c>
      <c r="I14">
        <v>29</v>
      </c>
      <c r="J14">
        <v>20</v>
      </c>
      <c r="K14">
        <v>9</v>
      </c>
      <c r="L14">
        <v>9</v>
      </c>
      <c r="M14">
        <f t="shared" si="5"/>
        <v>0</v>
      </c>
      <c r="N14">
        <v>10</v>
      </c>
      <c r="O14" s="3">
        <f t="shared" si="17"/>
        <v>42015</v>
      </c>
      <c r="P14" s="8">
        <f t="shared" si="18"/>
        <v>42015</v>
      </c>
      <c r="Q14">
        <v>29</v>
      </c>
      <c r="R14">
        <v>22</v>
      </c>
      <c r="S14">
        <v>9</v>
      </c>
      <c r="T14">
        <v>9</v>
      </c>
      <c r="U14">
        <f t="shared" si="6"/>
        <v>0</v>
      </c>
      <c r="V14">
        <v>10</v>
      </c>
      <c r="W14" s="3">
        <f t="shared" si="9"/>
        <v>42379</v>
      </c>
      <c r="X14" s="8">
        <f t="shared" si="7"/>
        <v>42379</v>
      </c>
      <c r="Y14">
        <v>33</v>
      </c>
      <c r="Z14">
        <v>18</v>
      </c>
      <c r="AA14">
        <v>9</v>
      </c>
      <c r="AB14">
        <v>9</v>
      </c>
      <c r="AC14">
        <f t="shared" si="8"/>
        <v>0</v>
      </c>
      <c r="AD14">
        <v>10</v>
      </c>
      <c r="AE14" s="10">
        <f t="shared" si="19"/>
        <v>42743</v>
      </c>
      <c r="AF14" s="3">
        <f t="shared" si="14"/>
        <v>42743</v>
      </c>
      <c r="AG14">
        <v>30</v>
      </c>
      <c r="AH14">
        <v>25</v>
      </c>
      <c r="AI14">
        <v>9</v>
      </c>
      <c r="AJ14">
        <f t="shared" si="16"/>
        <v>9</v>
      </c>
      <c r="AK14">
        <f t="shared" si="13"/>
        <v>0</v>
      </c>
      <c r="AL14">
        <v>10</v>
      </c>
      <c r="AM14" t="s">
        <v>15</v>
      </c>
      <c r="AN14">
        <f t="shared" si="10"/>
        <v>0</v>
      </c>
      <c r="AO14">
        <f t="shared" si="11"/>
        <v>0</v>
      </c>
      <c r="AP14">
        <f t="shared" si="12"/>
        <v>0</v>
      </c>
      <c r="AQ14">
        <f t="shared" si="15"/>
        <v>0</v>
      </c>
    </row>
    <row r="15" spans="1:61">
      <c r="A15" s="3">
        <f t="shared" si="1"/>
        <v>41574</v>
      </c>
      <c r="B15" s="8">
        <f t="shared" si="2"/>
        <v>41574</v>
      </c>
      <c r="C15">
        <v>42</v>
      </c>
      <c r="D15">
        <v>26</v>
      </c>
      <c r="E15">
        <v>9</v>
      </c>
      <c r="F15">
        <v>10</v>
      </c>
      <c r="G15" s="3">
        <f t="shared" si="3"/>
        <v>41652</v>
      </c>
      <c r="H15" s="8">
        <f t="shared" si="0"/>
        <v>41652</v>
      </c>
      <c r="I15">
        <v>40</v>
      </c>
      <c r="J15">
        <v>33</v>
      </c>
      <c r="K15">
        <v>9</v>
      </c>
      <c r="L15">
        <v>9</v>
      </c>
      <c r="M15">
        <f t="shared" si="5"/>
        <v>0</v>
      </c>
      <c r="N15">
        <v>10.75</v>
      </c>
      <c r="O15" s="3">
        <f t="shared" si="17"/>
        <v>42016</v>
      </c>
      <c r="P15" s="8">
        <f t="shared" si="18"/>
        <v>42016</v>
      </c>
      <c r="Q15">
        <v>36</v>
      </c>
      <c r="R15">
        <v>33</v>
      </c>
      <c r="S15">
        <v>9</v>
      </c>
      <c r="T15">
        <v>9</v>
      </c>
      <c r="U15">
        <f t="shared" si="6"/>
        <v>0</v>
      </c>
      <c r="V15">
        <v>10.25</v>
      </c>
      <c r="W15" s="3">
        <f t="shared" si="9"/>
        <v>42380</v>
      </c>
      <c r="X15" s="8">
        <f t="shared" si="7"/>
        <v>42380</v>
      </c>
      <c r="Y15">
        <v>44</v>
      </c>
      <c r="Z15">
        <v>37</v>
      </c>
      <c r="AA15">
        <v>9</v>
      </c>
      <c r="AB15">
        <v>9</v>
      </c>
      <c r="AC15">
        <f t="shared" si="8"/>
        <v>0</v>
      </c>
      <c r="AD15">
        <v>10.25</v>
      </c>
      <c r="AE15" s="10">
        <f t="shared" si="19"/>
        <v>42744</v>
      </c>
      <c r="AF15" s="3">
        <f t="shared" si="14"/>
        <v>42744</v>
      </c>
      <c r="AG15">
        <v>45</v>
      </c>
      <c r="AH15">
        <v>39</v>
      </c>
      <c r="AI15">
        <v>9</v>
      </c>
      <c r="AJ15">
        <f t="shared" si="16"/>
        <v>9</v>
      </c>
      <c r="AK15">
        <f t="shared" si="13"/>
        <v>0</v>
      </c>
      <c r="AL15">
        <v>10.25</v>
      </c>
      <c r="AM15" t="s">
        <v>16</v>
      </c>
      <c r="AN15">
        <f t="shared" si="10"/>
        <v>0</v>
      </c>
      <c r="AO15">
        <f t="shared" si="11"/>
        <v>0</v>
      </c>
      <c r="AP15">
        <f t="shared" si="12"/>
        <v>0</v>
      </c>
      <c r="AQ15">
        <f t="shared" si="15"/>
        <v>0</v>
      </c>
    </row>
    <row r="16" spans="1:61">
      <c r="A16" s="3">
        <f t="shared" si="1"/>
        <v>41575</v>
      </c>
      <c r="B16" s="8">
        <f t="shared" si="2"/>
        <v>41575</v>
      </c>
      <c r="C16">
        <v>37</v>
      </c>
      <c r="D16">
        <v>38</v>
      </c>
      <c r="E16">
        <v>9</v>
      </c>
      <c r="F16">
        <v>10.75</v>
      </c>
      <c r="G16" s="3">
        <f t="shared" si="3"/>
        <v>41653</v>
      </c>
      <c r="H16" s="8">
        <f t="shared" si="0"/>
        <v>41653</v>
      </c>
      <c r="I16">
        <v>38</v>
      </c>
      <c r="J16">
        <v>30</v>
      </c>
      <c r="K16">
        <v>8</v>
      </c>
      <c r="L16">
        <v>8</v>
      </c>
      <c r="M16">
        <f t="shared" si="5"/>
        <v>0</v>
      </c>
      <c r="N16">
        <v>9.25</v>
      </c>
      <c r="O16" s="3">
        <f t="shared" si="17"/>
        <v>42017</v>
      </c>
      <c r="P16" s="8">
        <f t="shared" si="18"/>
        <v>42017</v>
      </c>
      <c r="Q16">
        <v>33</v>
      </c>
      <c r="R16">
        <v>35</v>
      </c>
      <c r="S16">
        <v>8</v>
      </c>
      <c r="T16">
        <v>8</v>
      </c>
      <c r="U16">
        <f t="shared" si="6"/>
        <v>0</v>
      </c>
      <c r="V16">
        <v>9.25</v>
      </c>
      <c r="W16" s="3">
        <f t="shared" si="9"/>
        <v>42381</v>
      </c>
      <c r="X16" s="8">
        <f t="shared" si="7"/>
        <v>42381</v>
      </c>
      <c r="Y16">
        <v>38</v>
      </c>
      <c r="Z16">
        <v>38</v>
      </c>
      <c r="AA16">
        <v>8</v>
      </c>
      <c r="AB16">
        <v>8</v>
      </c>
      <c r="AC16">
        <f t="shared" si="8"/>
        <v>0</v>
      </c>
      <c r="AD16">
        <v>9.75</v>
      </c>
      <c r="AE16" s="10">
        <f t="shared" si="19"/>
        <v>42745</v>
      </c>
      <c r="AF16" s="3">
        <f t="shared" si="14"/>
        <v>42745</v>
      </c>
      <c r="AG16">
        <v>39</v>
      </c>
      <c r="AH16">
        <v>31</v>
      </c>
      <c r="AI16">
        <v>9</v>
      </c>
      <c r="AJ16">
        <f t="shared" si="16"/>
        <v>8</v>
      </c>
      <c r="AK16">
        <f t="shared" si="13"/>
        <v>1</v>
      </c>
      <c r="AL16">
        <v>9.5</v>
      </c>
      <c r="AM16" t="s">
        <v>19</v>
      </c>
      <c r="AN16">
        <f t="shared" si="10"/>
        <v>0</v>
      </c>
      <c r="AO16">
        <f t="shared" si="11"/>
        <v>0</v>
      </c>
      <c r="AP16">
        <f t="shared" si="12"/>
        <v>0</v>
      </c>
      <c r="AQ16">
        <f t="shared" si="15"/>
        <v>1</v>
      </c>
    </row>
    <row r="17" spans="1:43">
      <c r="A17" s="3">
        <f t="shared" si="1"/>
        <v>41576</v>
      </c>
      <c r="B17" s="8">
        <f t="shared" si="2"/>
        <v>41576</v>
      </c>
      <c r="C17">
        <v>28</v>
      </c>
      <c r="D17">
        <v>34</v>
      </c>
      <c r="E17">
        <v>9</v>
      </c>
      <c r="F17">
        <v>11.25</v>
      </c>
      <c r="G17" s="3">
        <f t="shared" si="3"/>
        <v>41654</v>
      </c>
      <c r="H17" s="8">
        <f t="shared" si="0"/>
        <v>41654</v>
      </c>
      <c r="I17">
        <v>29</v>
      </c>
      <c r="J17">
        <v>33</v>
      </c>
      <c r="K17">
        <v>9</v>
      </c>
      <c r="L17">
        <v>9</v>
      </c>
      <c r="M17">
        <f t="shared" si="5"/>
        <v>0</v>
      </c>
      <c r="N17">
        <v>10.25</v>
      </c>
      <c r="O17" s="3">
        <f t="shared" si="17"/>
        <v>42018</v>
      </c>
      <c r="P17" s="8">
        <f t="shared" si="18"/>
        <v>42018</v>
      </c>
      <c r="Q17">
        <v>36</v>
      </c>
      <c r="R17">
        <v>37</v>
      </c>
      <c r="S17">
        <v>10</v>
      </c>
      <c r="T17">
        <v>9</v>
      </c>
      <c r="U17">
        <f t="shared" si="6"/>
        <v>1</v>
      </c>
      <c r="V17">
        <v>10.75</v>
      </c>
      <c r="W17" s="3">
        <f t="shared" si="9"/>
        <v>42382</v>
      </c>
      <c r="X17" s="8">
        <f t="shared" si="7"/>
        <v>42382</v>
      </c>
      <c r="Y17">
        <v>39</v>
      </c>
      <c r="Z17">
        <v>39</v>
      </c>
      <c r="AA17">
        <v>9</v>
      </c>
      <c r="AB17">
        <v>9</v>
      </c>
      <c r="AC17">
        <f t="shared" si="8"/>
        <v>0</v>
      </c>
      <c r="AD17">
        <v>10.25</v>
      </c>
      <c r="AE17" s="10">
        <f t="shared" si="19"/>
        <v>42746</v>
      </c>
      <c r="AF17" s="3">
        <f t="shared" si="14"/>
        <v>42746</v>
      </c>
      <c r="AG17">
        <v>37</v>
      </c>
      <c r="AH17">
        <v>38</v>
      </c>
      <c r="AI17">
        <v>9</v>
      </c>
      <c r="AJ17">
        <f t="shared" si="16"/>
        <v>9</v>
      </c>
      <c r="AK17">
        <f t="shared" si="13"/>
        <v>0</v>
      </c>
      <c r="AL17">
        <v>10.25</v>
      </c>
      <c r="AM17" t="s">
        <v>17</v>
      </c>
      <c r="AN17">
        <f t="shared" si="10"/>
        <v>0</v>
      </c>
      <c r="AO17">
        <f t="shared" si="11"/>
        <v>1</v>
      </c>
      <c r="AP17">
        <f t="shared" si="12"/>
        <v>0</v>
      </c>
      <c r="AQ17">
        <f t="shared" si="15"/>
        <v>0</v>
      </c>
    </row>
    <row r="18" spans="1:43">
      <c r="A18" s="3">
        <f t="shared" si="1"/>
        <v>41577</v>
      </c>
      <c r="B18" s="8">
        <f t="shared" si="2"/>
        <v>41577</v>
      </c>
      <c r="C18">
        <v>46</v>
      </c>
      <c r="D18">
        <v>42</v>
      </c>
      <c r="E18">
        <v>9</v>
      </c>
      <c r="F18">
        <v>10.25</v>
      </c>
      <c r="G18" s="3">
        <f t="shared" si="3"/>
        <v>41655</v>
      </c>
      <c r="H18" s="8">
        <f t="shared" si="0"/>
        <v>41655</v>
      </c>
      <c r="I18">
        <v>26</v>
      </c>
      <c r="J18">
        <v>30</v>
      </c>
      <c r="K18">
        <v>8</v>
      </c>
      <c r="L18">
        <v>8</v>
      </c>
      <c r="M18">
        <f t="shared" si="5"/>
        <v>0</v>
      </c>
      <c r="N18">
        <v>9.25</v>
      </c>
      <c r="O18" s="3">
        <f t="shared" si="17"/>
        <v>42019</v>
      </c>
      <c r="P18" s="8">
        <f t="shared" si="18"/>
        <v>42019</v>
      </c>
      <c r="Q18">
        <v>35</v>
      </c>
      <c r="R18">
        <v>36</v>
      </c>
      <c r="S18">
        <v>8</v>
      </c>
      <c r="T18">
        <v>8</v>
      </c>
      <c r="U18">
        <f t="shared" si="6"/>
        <v>0</v>
      </c>
      <c r="V18">
        <v>10.25</v>
      </c>
      <c r="W18" s="3">
        <f t="shared" si="9"/>
        <v>42383</v>
      </c>
      <c r="X18" s="8">
        <f t="shared" si="7"/>
        <v>42383</v>
      </c>
      <c r="Y18">
        <v>31</v>
      </c>
      <c r="Z18">
        <v>35</v>
      </c>
      <c r="AA18">
        <v>8</v>
      </c>
      <c r="AB18">
        <v>8</v>
      </c>
      <c r="AC18">
        <f t="shared" si="8"/>
        <v>0</v>
      </c>
      <c r="AD18">
        <v>9.25</v>
      </c>
      <c r="AE18" s="10">
        <f t="shared" si="19"/>
        <v>42747</v>
      </c>
      <c r="AF18" s="3">
        <f t="shared" si="14"/>
        <v>42747</v>
      </c>
      <c r="AG18">
        <v>24</v>
      </c>
      <c r="AH18">
        <v>26</v>
      </c>
      <c r="AI18">
        <v>8</v>
      </c>
      <c r="AJ18">
        <f t="shared" si="16"/>
        <v>8</v>
      </c>
      <c r="AK18">
        <f t="shared" si="13"/>
        <v>0</v>
      </c>
      <c r="AL18">
        <v>9.25</v>
      </c>
      <c r="AM18" t="s">
        <v>18</v>
      </c>
      <c r="AN18">
        <f t="shared" si="10"/>
        <v>0</v>
      </c>
      <c r="AO18">
        <f t="shared" si="11"/>
        <v>0</v>
      </c>
      <c r="AP18">
        <f t="shared" si="12"/>
        <v>0</v>
      </c>
      <c r="AQ18">
        <f t="shared" si="15"/>
        <v>0</v>
      </c>
    </row>
    <row r="19" spans="1:43">
      <c r="A19" s="3">
        <f t="shared" si="1"/>
        <v>41578</v>
      </c>
      <c r="B19" s="8">
        <f t="shared" si="2"/>
        <v>41578</v>
      </c>
      <c r="C19">
        <v>35</v>
      </c>
      <c r="D19">
        <v>41</v>
      </c>
      <c r="E19">
        <v>9</v>
      </c>
      <c r="F19">
        <v>10.5</v>
      </c>
      <c r="G19" s="3">
        <f t="shared" si="3"/>
        <v>41656</v>
      </c>
      <c r="H19" s="8">
        <f t="shared" si="0"/>
        <v>41656</v>
      </c>
      <c r="I19">
        <v>26</v>
      </c>
      <c r="J19">
        <v>46</v>
      </c>
      <c r="K19">
        <v>9</v>
      </c>
      <c r="L19">
        <v>9</v>
      </c>
      <c r="M19">
        <f t="shared" si="5"/>
        <v>0</v>
      </c>
      <c r="N19">
        <v>10.5</v>
      </c>
      <c r="O19" s="3">
        <f t="shared" si="17"/>
        <v>42020</v>
      </c>
      <c r="P19" s="8">
        <f t="shared" si="18"/>
        <v>42020</v>
      </c>
      <c r="Q19">
        <v>34</v>
      </c>
      <c r="R19">
        <v>41</v>
      </c>
      <c r="S19">
        <v>10</v>
      </c>
      <c r="T19">
        <v>9</v>
      </c>
      <c r="U19">
        <f t="shared" si="6"/>
        <v>1</v>
      </c>
      <c r="V19">
        <v>11.5</v>
      </c>
      <c r="W19" s="3">
        <f t="shared" si="9"/>
        <v>42384</v>
      </c>
      <c r="X19" s="8">
        <f t="shared" si="7"/>
        <v>42384</v>
      </c>
      <c r="Y19">
        <v>37</v>
      </c>
      <c r="Z19">
        <v>67</v>
      </c>
      <c r="AA19">
        <v>12</v>
      </c>
      <c r="AB19">
        <v>9</v>
      </c>
      <c r="AC19">
        <f t="shared" si="8"/>
        <v>3</v>
      </c>
      <c r="AD19">
        <v>11.75</v>
      </c>
      <c r="AE19" s="10">
        <f t="shared" si="19"/>
        <v>42748</v>
      </c>
      <c r="AF19" s="3">
        <f t="shared" si="14"/>
        <v>42748</v>
      </c>
      <c r="AG19">
        <v>34</v>
      </c>
      <c r="AH19">
        <v>64</v>
      </c>
      <c r="AI19">
        <v>12</v>
      </c>
      <c r="AJ19">
        <f t="shared" si="16"/>
        <v>9</v>
      </c>
      <c r="AK19">
        <f t="shared" si="13"/>
        <v>3</v>
      </c>
      <c r="AL19">
        <v>10.75</v>
      </c>
      <c r="AM19" t="s">
        <v>13</v>
      </c>
      <c r="AN19">
        <f t="shared" si="10"/>
        <v>0</v>
      </c>
      <c r="AO19">
        <f t="shared" si="11"/>
        <v>1</v>
      </c>
      <c r="AP19">
        <f t="shared" si="12"/>
        <v>3</v>
      </c>
      <c r="AQ19">
        <f t="shared" si="15"/>
        <v>3</v>
      </c>
    </row>
    <row r="20" spans="1:43">
      <c r="A20" s="3">
        <f t="shared" si="1"/>
        <v>41579</v>
      </c>
      <c r="B20" s="8">
        <f t="shared" si="2"/>
        <v>41579</v>
      </c>
      <c r="C20">
        <v>46</v>
      </c>
      <c r="D20">
        <v>55</v>
      </c>
      <c r="E20">
        <v>11</v>
      </c>
      <c r="F20">
        <v>10.5</v>
      </c>
      <c r="G20" s="3">
        <f t="shared" si="3"/>
        <v>41657</v>
      </c>
      <c r="H20" s="8">
        <f t="shared" si="0"/>
        <v>41657</v>
      </c>
      <c r="I20">
        <v>36</v>
      </c>
      <c r="J20">
        <v>44</v>
      </c>
      <c r="K20">
        <v>9</v>
      </c>
      <c r="L20">
        <v>9</v>
      </c>
      <c r="M20">
        <f t="shared" si="5"/>
        <v>0</v>
      </c>
      <c r="N20">
        <v>10</v>
      </c>
      <c r="O20" s="3">
        <f t="shared" si="17"/>
        <v>42021</v>
      </c>
      <c r="P20" s="8">
        <f t="shared" si="18"/>
        <v>42021</v>
      </c>
      <c r="Q20">
        <v>28</v>
      </c>
      <c r="R20">
        <v>40</v>
      </c>
      <c r="S20">
        <v>9</v>
      </c>
      <c r="T20">
        <v>9</v>
      </c>
      <c r="U20">
        <f t="shared" si="6"/>
        <v>0</v>
      </c>
      <c r="V20">
        <v>10</v>
      </c>
      <c r="W20" s="3">
        <f t="shared" si="9"/>
        <v>42385</v>
      </c>
      <c r="X20" s="8">
        <f t="shared" si="7"/>
        <v>42385</v>
      </c>
      <c r="Y20">
        <v>45</v>
      </c>
      <c r="Z20">
        <v>43</v>
      </c>
      <c r="AA20">
        <v>9</v>
      </c>
      <c r="AB20">
        <v>9</v>
      </c>
      <c r="AC20">
        <f t="shared" si="8"/>
        <v>0</v>
      </c>
      <c r="AD20">
        <v>10</v>
      </c>
      <c r="AE20" s="10">
        <f t="shared" si="19"/>
        <v>42749</v>
      </c>
      <c r="AF20" s="3">
        <f t="shared" si="14"/>
        <v>42749</v>
      </c>
      <c r="AG20">
        <v>20</v>
      </c>
      <c r="AH20">
        <v>30</v>
      </c>
      <c r="AI20">
        <v>10</v>
      </c>
      <c r="AJ20">
        <f t="shared" si="16"/>
        <v>9</v>
      </c>
      <c r="AK20">
        <f t="shared" si="13"/>
        <v>1</v>
      </c>
      <c r="AL20">
        <v>10</v>
      </c>
      <c r="AM20" t="s">
        <v>14</v>
      </c>
      <c r="AN20">
        <f t="shared" si="10"/>
        <v>0</v>
      </c>
      <c r="AO20">
        <f t="shared" si="11"/>
        <v>0</v>
      </c>
      <c r="AP20">
        <f t="shared" si="12"/>
        <v>0</v>
      </c>
      <c r="AQ20">
        <f t="shared" si="15"/>
        <v>1</v>
      </c>
    </row>
    <row r="21" spans="1:43">
      <c r="A21" s="3">
        <f t="shared" si="1"/>
        <v>41580</v>
      </c>
      <c r="B21" s="8">
        <f t="shared" si="2"/>
        <v>41580</v>
      </c>
      <c r="C21">
        <v>28</v>
      </c>
      <c r="D21">
        <v>41</v>
      </c>
      <c r="E21">
        <v>9</v>
      </c>
      <c r="F21">
        <v>10</v>
      </c>
      <c r="G21" s="3">
        <f t="shared" si="3"/>
        <v>41658</v>
      </c>
      <c r="H21" s="8">
        <f t="shared" si="0"/>
        <v>41658</v>
      </c>
      <c r="I21">
        <v>28</v>
      </c>
      <c r="J21">
        <v>12</v>
      </c>
      <c r="K21">
        <v>11</v>
      </c>
      <c r="L21">
        <v>9</v>
      </c>
      <c r="M21">
        <f t="shared" si="5"/>
        <v>2</v>
      </c>
      <c r="N21">
        <v>10</v>
      </c>
      <c r="O21" s="3">
        <f t="shared" si="17"/>
        <v>42022</v>
      </c>
      <c r="P21" s="8">
        <f t="shared" si="18"/>
        <v>42022</v>
      </c>
      <c r="Q21">
        <v>22</v>
      </c>
      <c r="R21">
        <v>14</v>
      </c>
      <c r="S21">
        <v>9</v>
      </c>
      <c r="T21">
        <v>9</v>
      </c>
      <c r="U21">
        <f t="shared" si="6"/>
        <v>0</v>
      </c>
      <c r="V21">
        <v>10</v>
      </c>
      <c r="W21" s="3">
        <f t="shared" si="9"/>
        <v>42386</v>
      </c>
      <c r="X21" s="8">
        <f t="shared" si="7"/>
        <v>42386</v>
      </c>
      <c r="Y21">
        <v>35</v>
      </c>
      <c r="Z21">
        <v>23</v>
      </c>
      <c r="AA21">
        <v>9</v>
      </c>
      <c r="AB21">
        <v>9</v>
      </c>
      <c r="AC21">
        <f t="shared" si="8"/>
        <v>0</v>
      </c>
      <c r="AD21">
        <v>10</v>
      </c>
      <c r="AE21" s="10">
        <f t="shared" si="19"/>
        <v>42750</v>
      </c>
      <c r="AF21" s="3">
        <f t="shared" si="14"/>
        <v>42750</v>
      </c>
      <c r="AG21">
        <v>52</v>
      </c>
      <c r="AH21">
        <v>30</v>
      </c>
      <c r="AI21">
        <v>10</v>
      </c>
      <c r="AJ21">
        <f t="shared" si="16"/>
        <v>9</v>
      </c>
      <c r="AK21">
        <f t="shared" si="13"/>
        <v>1</v>
      </c>
      <c r="AL21">
        <v>10</v>
      </c>
      <c r="AM21" t="s">
        <v>15</v>
      </c>
      <c r="AN21">
        <f t="shared" si="10"/>
        <v>2</v>
      </c>
      <c r="AO21">
        <f t="shared" si="11"/>
        <v>0</v>
      </c>
      <c r="AP21">
        <f t="shared" si="12"/>
        <v>0</v>
      </c>
      <c r="AQ21">
        <f t="shared" si="15"/>
        <v>1</v>
      </c>
    </row>
    <row r="22" spans="1:43">
      <c r="A22" s="3">
        <f t="shared" si="1"/>
        <v>41581</v>
      </c>
      <c r="B22" s="8">
        <f t="shared" si="2"/>
        <v>41581</v>
      </c>
      <c r="C22">
        <v>57</v>
      </c>
      <c r="D22">
        <v>30</v>
      </c>
      <c r="E22">
        <v>9</v>
      </c>
      <c r="F22">
        <v>10</v>
      </c>
      <c r="G22" s="3">
        <f t="shared" si="3"/>
        <v>41659</v>
      </c>
      <c r="H22" s="8">
        <f t="shared" si="0"/>
        <v>41659</v>
      </c>
      <c r="I22">
        <v>46</v>
      </c>
      <c r="J22">
        <v>34</v>
      </c>
      <c r="K22">
        <v>9</v>
      </c>
      <c r="L22">
        <v>9</v>
      </c>
      <c r="M22">
        <f t="shared" si="5"/>
        <v>0</v>
      </c>
      <c r="N22">
        <v>10.75</v>
      </c>
      <c r="O22" s="3">
        <f t="shared" si="17"/>
        <v>42023</v>
      </c>
      <c r="P22" s="8">
        <f t="shared" si="18"/>
        <v>42023</v>
      </c>
      <c r="Q22">
        <v>43</v>
      </c>
      <c r="R22">
        <v>31</v>
      </c>
      <c r="S22">
        <v>9</v>
      </c>
      <c r="T22">
        <v>9</v>
      </c>
      <c r="U22">
        <f t="shared" si="6"/>
        <v>0</v>
      </c>
      <c r="V22">
        <v>10.25</v>
      </c>
      <c r="W22" s="3">
        <f t="shared" si="9"/>
        <v>42387</v>
      </c>
      <c r="X22" s="8">
        <f t="shared" si="7"/>
        <v>42387</v>
      </c>
      <c r="Y22">
        <v>44</v>
      </c>
      <c r="Z22">
        <v>31</v>
      </c>
      <c r="AA22">
        <v>11</v>
      </c>
      <c r="AB22">
        <v>9</v>
      </c>
      <c r="AC22">
        <f t="shared" si="8"/>
        <v>2</v>
      </c>
      <c r="AD22">
        <v>10.5</v>
      </c>
      <c r="AE22" s="10">
        <f t="shared" si="19"/>
        <v>42751</v>
      </c>
      <c r="AF22" s="3">
        <f t="shared" si="14"/>
        <v>42751</v>
      </c>
      <c r="AG22">
        <v>46</v>
      </c>
      <c r="AH22">
        <v>28</v>
      </c>
      <c r="AI22">
        <v>10</v>
      </c>
      <c r="AJ22">
        <f t="shared" si="16"/>
        <v>9</v>
      </c>
      <c r="AK22">
        <f t="shared" si="13"/>
        <v>1</v>
      </c>
      <c r="AL22">
        <v>10.75</v>
      </c>
      <c r="AM22" t="s">
        <v>16</v>
      </c>
      <c r="AN22">
        <f t="shared" si="10"/>
        <v>0</v>
      </c>
      <c r="AO22">
        <f t="shared" si="11"/>
        <v>0</v>
      </c>
      <c r="AP22">
        <f t="shared" si="12"/>
        <v>2</v>
      </c>
      <c r="AQ22">
        <f t="shared" si="15"/>
        <v>1</v>
      </c>
    </row>
    <row r="23" spans="1:43">
      <c r="A23" s="3">
        <f t="shared" si="1"/>
        <v>41582</v>
      </c>
      <c r="B23" s="8">
        <f t="shared" si="2"/>
        <v>41582</v>
      </c>
      <c r="C23">
        <v>30</v>
      </c>
      <c r="D23">
        <v>36</v>
      </c>
      <c r="E23">
        <v>10</v>
      </c>
      <c r="F23">
        <v>10.25</v>
      </c>
      <c r="G23" s="3">
        <f t="shared" si="3"/>
        <v>41660</v>
      </c>
      <c r="H23" s="8">
        <f t="shared" si="0"/>
        <v>41660</v>
      </c>
      <c r="I23">
        <v>33</v>
      </c>
      <c r="J23">
        <v>34</v>
      </c>
      <c r="K23">
        <v>8</v>
      </c>
      <c r="L23">
        <v>8</v>
      </c>
      <c r="M23">
        <f t="shared" si="5"/>
        <v>0</v>
      </c>
      <c r="N23">
        <v>9.25</v>
      </c>
      <c r="O23" s="3">
        <f t="shared" si="17"/>
        <v>42024</v>
      </c>
      <c r="P23" s="8">
        <f t="shared" si="18"/>
        <v>42024</v>
      </c>
      <c r="Q23">
        <v>35</v>
      </c>
      <c r="R23">
        <v>36</v>
      </c>
      <c r="S23">
        <v>10</v>
      </c>
      <c r="T23">
        <v>8</v>
      </c>
      <c r="U23">
        <f t="shared" si="6"/>
        <v>2</v>
      </c>
      <c r="V23">
        <v>9.5</v>
      </c>
      <c r="W23" s="3">
        <f t="shared" si="9"/>
        <v>42388</v>
      </c>
      <c r="X23" s="8">
        <f t="shared" si="7"/>
        <v>42388</v>
      </c>
      <c r="Y23">
        <v>42</v>
      </c>
      <c r="Z23">
        <v>38</v>
      </c>
      <c r="AA23">
        <v>9</v>
      </c>
      <c r="AB23">
        <v>8</v>
      </c>
      <c r="AC23">
        <f t="shared" si="8"/>
        <v>1</v>
      </c>
      <c r="AD23">
        <v>9.5</v>
      </c>
      <c r="AE23" s="10">
        <f t="shared" si="19"/>
        <v>42752</v>
      </c>
      <c r="AF23" s="3">
        <f t="shared" si="14"/>
        <v>42752</v>
      </c>
      <c r="AG23">
        <v>32</v>
      </c>
      <c r="AH23">
        <v>28</v>
      </c>
      <c r="AI23">
        <v>10</v>
      </c>
      <c r="AJ23">
        <f t="shared" si="16"/>
        <v>8</v>
      </c>
      <c r="AK23">
        <f t="shared" si="13"/>
        <v>2</v>
      </c>
      <c r="AL23">
        <v>11.25</v>
      </c>
      <c r="AM23" t="s">
        <v>19</v>
      </c>
      <c r="AN23">
        <f t="shared" si="10"/>
        <v>0</v>
      </c>
      <c r="AO23">
        <f t="shared" si="11"/>
        <v>2</v>
      </c>
      <c r="AP23">
        <f t="shared" si="12"/>
        <v>1</v>
      </c>
      <c r="AQ23">
        <f t="shared" si="15"/>
        <v>2</v>
      </c>
    </row>
    <row r="24" spans="1:43">
      <c r="A24" s="3">
        <f t="shared" si="1"/>
        <v>41583</v>
      </c>
      <c r="B24" s="8">
        <f t="shared" si="2"/>
        <v>41583</v>
      </c>
      <c r="C24">
        <v>36</v>
      </c>
      <c r="D24">
        <v>32</v>
      </c>
      <c r="E24">
        <v>8</v>
      </c>
      <c r="F24">
        <v>10.75</v>
      </c>
      <c r="G24" s="3">
        <f t="shared" si="3"/>
        <v>41661</v>
      </c>
      <c r="H24" s="8">
        <f t="shared" si="0"/>
        <v>41661</v>
      </c>
      <c r="I24">
        <v>36</v>
      </c>
      <c r="J24">
        <v>38</v>
      </c>
      <c r="K24">
        <v>9</v>
      </c>
      <c r="L24">
        <v>9</v>
      </c>
      <c r="M24">
        <f t="shared" si="5"/>
        <v>0</v>
      </c>
      <c r="N24">
        <v>10.25</v>
      </c>
      <c r="O24" s="3">
        <f t="shared" si="17"/>
        <v>42025</v>
      </c>
      <c r="P24" s="8">
        <f t="shared" si="18"/>
        <v>42025</v>
      </c>
      <c r="Q24">
        <v>35</v>
      </c>
      <c r="R24">
        <v>33</v>
      </c>
      <c r="S24">
        <v>9</v>
      </c>
      <c r="T24">
        <v>9</v>
      </c>
      <c r="U24">
        <f t="shared" si="6"/>
        <v>0</v>
      </c>
      <c r="V24">
        <v>10.25</v>
      </c>
      <c r="W24" s="3">
        <f t="shared" si="9"/>
        <v>42389</v>
      </c>
      <c r="X24" s="8">
        <f t="shared" si="7"/>
        <v>42389</v>
      </c>
      <c r="Y24">
        <v>45</v>
      </c>
      <c r="Z24">
        <v>47</v>
      </c>
      <c r="AA24">
        <v>11</v>
      </c>
      <c r="AB24">
        <v>9</v>
      </c>
      <c r="AC24">
        <f t="shared" si="8"/>
        <v>2</v>
      </c>
      <c r="AD24">
        <v>10.5</v>
      </c>
      <c r="AE24" s="10">
        <f t="shared" si="19"/>
        <v>42753</v>
      </c>
      <c r="AF24" s="3">
        <f t="shared" si="14"/>
        <v>42753</v>
      </c>
      <c r="AG24">
        <v>35</v>
      </c>
      <c r="AH24">
        <v>31</v>
      </c>
      <c r="AI24">
        <v>9</v>
      </c>
      <c r="AJ24">
        <f t="shared" si="16"/>
        <v>9</v>
      </c>
      <c r="AK24">
        <f t="shared" si="13"/>
        <v>0</v>
      </c>
      <c r="AL24">
        <v>10.25</v>
      </c>
      <c r="AM24" t="s">
        <v>17</v>
      </c>
      <c r="AN24">
        <f t="shared" si="10"/>
        <v>0</v>
      </c>
      <c r="AO24">
        <f t="shared" si="11"/>
        <v>0</v>
      </c>
      <c r="AP24">
        <f t="shared" si="12"/>
        <v>2</v>
      </c>
      <c r="AQ24">
        <f t="shared" si="15"/>
        <v>0</v>
      </c>
    </row>
    <row r="25" spans="1:43">
      <c r="A25" s="5">
        <f t="shared" si="1"/>
        <v>41584</v>
      </c>
      <c r="B25" s="8">
        <f t="shared" si="2"/>
        <v>41584</v>
      </c>
      <c r="C25">
        <v>45</v>
      </c>
      <c r="D25">
        <v>45</v>
      </c>
      <c r="E25">
        <v>9</v>
      </c>
      <c r="F25">
        <v>10.75</v>
      </c>
      <c r="G25" s="3">
        <f t="shared" si="3"/>
        <v>41662</v>
      </c>
      <c r="H25" s="8">
        <f t="shared" si="0"/>
        <v>41662</v>
      </c>
      <c r="I25">
        <v>30</v>
      </c>
      <c r="J25">
        <v>36</v>
      </c>
      <c r="K25">
        <v>8</v>
      </c>
      <c r="L25">
        <v>8</v>
      </c>
      <c r="M25">
        <f t="shared" si="5"/>
        <v>0</v>
      </c>
      <c r="N25">
        <v>7</v>
      </c>
      <c r="O25" s="3">
        <f t="shared" si="17"/>
        <v>42026</v>
      </c>
      <c r="P25" s="8">
        <f t="shared" si="18"/>
        <v>42026</v>
      </c>
      <c r="Q25">
        <v>31</v>
      </c>
      <c r="R25">
        <v>31</v>
      </c>
      <c r="S25">
        <v>9</v>
      </c>
      <c r="T25">
        <v>8</v>
      </c>
      <c r="U25">
        <f t="shared" si="6"/>
        <v>1</v>
      </c>
      <c r="V25">
        <v>9.5</v>
      </c>
      <c r="W25" s="3">
        <f t="shared" si="9"/>
        <v>42390</v>
      </c>
      <c r="X25" s="8">
        <f t="shared" si="7"/>
        <v>42390</v>
      </c>
      <c r="Y25">
        <v>36</v>
      </c>
      <c r="Z25">
        <v>39</v>
      </c>
      <c r="AA25">
        <v>8</v>
      </c>
      <c r="AB25">
        <v>8</v>
      </c>
      <c r="AC25">
        <f t="shared" si="8"/>
        <v>0</v>
      </c>
      <c r="AD25">
        <v>9.25</v>
      </c>
      <c r="AE25" s="10">
        <f t="shared" si="19"/>
        <v>42754</v>
      </c>
      <c r="AF25" s="3">
        <f t="shared" si="14"/>
        <v>42754</v>
      </c>
      <c r="AG25">
        <v>28</v>
      </c>
      <c r="AH25">
        <v>35</v>
      </c>
      <c r="AI25">
        <v>8</v>
      </c>
      <c r="AJ25">
        <f t="shared" si="16"/>
        <v>8</v>
      </c>
      <c r="AK25">
        <f t="shared" si="13"/>
        <v>0</v>
      </c>
      <c r="AL25">
        <v>9.25</v>
      </c>
      <c r="AM25" t="s">
        <v>18</v>
      </c>
      <c r="AN25">
        <f t="shared" si="10"/>
        <v>0</v>
      </c>
      <c r="AO25">
        <f t="shared" si="11"/>
        <v>1</v>
      </c>
      <c r="AP25">
        <f t="shared" si="12"/>
        <v>0</v>
      </c>
      <c r="AQ25">
        <f t="shared" si="15"/>
        <v>0</v>
      </c>
    </row>
    <row r="26" spans="1:43">
      <c r="A26" s="3">
        <f t="shared" si="1"/>
        <v>41585</v>
      </c>
      <c r="B26" s="8">
        <f t="shared" si="2"/>
        <v>41585</v>
      </c>
      <c r="C26">
        <v>30</v>
      </c>
      <c r="D26">
        <v>38</v>
      </c>
      <c r="E26">
        <v>10</v>
      </c>
      <c r="F26">
        <v>10.75</v>
      </c>
      <c r="G26" s="3">
        <f t="shared" si="3"/>
        <v>41663</v>
      </c>
      <c r="H26" s="8">
        <f t="shared" si="0"/>
        <v>41663</v>
      </c>
      <c r="I26">
        <v>37</v>
      </c>
      <c r="J26">
        <v>54</v>
      </c>
      <c r="K26">
        <v>11</v>
      </c>
      <c r="L26">
        <v>9</v>
      </c>
      <c r="M26">
        <f t="shared" si="5"/>
        <v>2</v>
      </c>
      <c r="N26">
        <v>10.5</v>
      </c>
      <c r="O26" s="3">
        <f t="shared" si="17"/>
        <v>42027</v>
      </c>
      <c r="P26" s="8">
        <f t="shared" si="18"/>
        <v>42027</v>
      </c>
      <c r="Q26">
        <v>37</v>
      </c>
      <c r="R26">
        <v>57</v>
      </c>
      <c r="S26">
        <v>10</v>
      </c>
      <c r="T26">
        <v>9</v>
      </c>
      <c r="U26">
        <f t="shared" si="6"/>
        <v>1</v>
      </c>
      <c r="V26">
        <v>10.75</v>
      </c>
      <c r="W26" s="3">
        <f t="shared" si="9"/>
        <v>42391</v>
      </c>
      <c r="X26" s="8">
        <f t="shared" si="7"/>
        <v>42391</v>
      </c>
      <c r="Y26">
        <v>46</v>
      </c>
      <c r="Z26">
        <v>53</v>
      </c>
      <c r="AA26">
        <v>11</v>
      </c>
      <c r="AB26">
        <v>9</v>
      </c>
      <c r="AC26">
        <f t="shared" si="8"/>
        <v>2</v>
      </c>
      <c r="AD26">
        <v>10.75</v>
      </c>
      <c r="AE26" s="10">
        <f t="shared" si="19"/>
        <v>42755</v>
      </c>
      <c r="AF26" s="3">
        <f t="shared" si="14"/>
        <v>42755</v>
      </c>
      <c r="AG26">
        <v>37</v>
      </c>
      <c r="AH26">
        <v>45</v>
      </c>
      <c r="AI26">
        <v>10</v>
      </c>
      <c r="AJ26">
        <f t="shared" si="16"/>
        <v>9</v>
      </c>
      <c r="AK26">
        <f t="shared" si="13"/>
        <v>1</v>
      </c>
      <c r="AL26">
        <v>10.5</v>
      </c>
      <c r="AM26" t="s">
        <v>13</v>
      </c>
      <c r="AN26">
        <f t="shared" si="10"/>
        <v>2</v>
      </c>
      <c r="AO26">
        <f t="shared" si="11"/>
        <v>1</v>
      </c>
      <c r="AP26">
        <f t="shared" si="12"/>
        <v>2</v>
      </c>
      <c r="AQ26">
        <f t="shared" si="15"/>
        <v>1</v>
      </c>
    </row>
    <row r="27" spans="1:43">
      <c r="A27" s="4">
        <f t="shared" si="1"/>
        <v>41586</v>
      </c>
      <c r="B27" s="8">
        <f t="shared" si="2"/>
        <v>41586</v>
      </c>
      <c r="C27">
        <v>44</v>
      </c>
      <c r="D27">
        <v>57</v>
      </c>
      <c r="E27">
        <v>11</v>
      </c>
      <c r="F27">
        <v>11.5</v>
      </c>
      <c r="G27" s="3">
        <f t="shared" si="3"/>
        <v>41664</v>
      </c>
      <c r="H27" s="8">
        <f t="shared" si="0"/>
        <v>41664</v>
      </c>
      <c r="I27">
        <v>41</v>
      </c>
      <c r="J27">
        <v>49</v>
      </c>
      <c r="K27">
        <v>10</v>
      </c>
      <c r="L27">
        <v>9</v>
      </c>
      <c r="M27">
        <f t="shared" si="5"/>
        <v>1</v>
      </c>
      <c r="N27">
        <v>10</v>
      </c>
      <c r="O27" s="2">
        <f t="shared" si="17"/>
        <v>42028</v>
      </c>
      <c r="P27" s="8">
        <f t="shared" si="18"/>
        <v>42028</v>
      </c>
      <c r="Q27">
        <v>25</v>
      </c>
      <c r="R27">
        <v>41</v>
      </c>
      <c r="S27">
        <v>9</v>
      </c>
      <c r="T27">
        <v>9</v>
      </c>
      <c r="U27">
        <f t="shared" si="6"/>
        <v>0</v>
      </c>
      <c r="V27">
        <v>10</v>
      </c>
      <c r="W27" s="3">
        <f t="shared" si="9"/>
        <v>42392</v>
      </c>
      <c r="X27" s="8">
        <f t="shared" si="7"/>
        <v>42392</v>
      </c>
      <c r="Y27">
        <v>31</v>
      </c>
      <c r="Z27">
        <v>40</v>
      </c>
      <c r="AA27">
        <v>9</v>
      </c>
      <c r="AB27">
        <v>9</v>
      </c>
      <c r="AC27">
        <f t="shared" si="8"/>
        <v>0</v>
      </c>
      <c r="AD27">
        <v>10</v>
      </c>
      <c r="AE27" s="10">
        <f t="shared" si="19"/>
        <v>42756</v>
      </c>
      <c r="AF27" s="3">
        <f t="shared" si="14"/>
        <v>42756</v>
      </c>
      <c r="AG27">
        <v>28</v>
      </c>
      <c r="AH27">
        <v>43</v>
      </c>
      <c r="AI27">
        <v>9</v>
      </c>
      <c r="AJ27">
        <f t="shared" si="16"/>
        <v>9</v>
      </c>
      <c r="AK27">
        <f t="shared" si="13"/>
        <v>0</v>
      </c>
      <c r="AL27">
        <v>10</v>
      </c>
      <c r="AM27" t="s">
        <v>14</v>
      </c>
      <c r="AN27">
        <f t="shared" si="10"/>
        <v>1</v>
      </c>
      <c r="AO27">
        <f t="shared" si="11"/>
        <v>0</v>
      </c>
      <c r="AP27">
        <f t="shared" si="12"/>
        <v>0</v>
      </c>
      <c r="AQ27">
        <f t="shared" si="15"/>
        <v>0</v>
      </c>
    </row>
    <row r="28" spans="1:43">
      <c r="A28" s="3">
        <f t="shared" si="1"/>
        <v>41587</v>
      </c>
      <c r="B28" s="8">
        <f t="shared" si="2"/>
        <v>41587</v>
      </c>
      <c r="C28">
        <v>34</v>
      </c>
      <c r="D28">
        <v>63</v>
      </c>
      <c r="E28">
        <v>11</v>
      </c>
      <c r="F28">
        <v>10.25</v>
      </c>
      <c r="G28" s="3">
        <f t="shared" si="3"/>
        <v>41665</v>
      </c>
      <c r="H28" s="8">
        <f t="shared" si="0"/>
        <v>41665</v>
      </c>
      <c r="I28">
        <v>59</v>
      </c>
      <c r="J28">
        <v>32</v>
      </c>
      <c r="K28">
        <v>11</v>
      </c>
      <c r="L28">
        <v>9</v>
      </c>
      <c r="M28">
        <f t="shared" si="5"/>
        <v>2</v>
      </c>
      <c r="N28">
        <v>10.25</v>
      </c>
      <c r="O28" s="3">
        <f t="shared" si="17"/>
        <v>42029</v>
      </c>
      <c r="P28" s="8">
        <f t="shared" si="18"/>
        <v>42029</v>
      </c>
      <c r="Q28">
        <v>56</v>
      </c>
      <c r="R28">
        <v>25</v>
      </c>
      <c r="S28">
        <v>9</v>
      </c>
      <c r="T28">
        <v>9</v>
      </c>
      <c r="U28">
        <f t="shared" si="6"/>
        <v>0</v>
      </c>
      <c r="V28">
        <v>10</v>
      </c>
      <c r="W28" s="3">
        <f t="shared" si="9"/>
        <v>42393</v>
      </c>
      <c r="X28" s="8">
        <f t="shared" si="7"/>
        <v>42393</v>
      </c>
      <c r="Y28">
        <v>40</v>
      </c>
      <c r="Z28">
        <v>26</v>
      </c>
      <c r="AA28">
        <v>9</v>
      </c>
      <c r="AB28">
        <v>9</v>
      </c>
      <c r="AC28">
        <f t="shared" si="8"/>
        <v>0</v>
      </c>
      <c r="AD28">
        <v>10</v>
      </c>
      <c r="AE28" s="10">
        <f t="shared" si="19"/>
        <v>42757</v>
      </c>
      <c r="AF28" s="3">
        <f t="shared" si="14"/>
        <v>42757</v>
      </c>
      <c r="AG28">
        <v>37</v>
      </c>
      <c r="AH28">
        <v>19</v>
      </c>
      <c r="AI28">
        <v>8</v>
      </c>
      <c r="AJ28">
        <f t="shared" si="16"/>
        <v>9</v>
      </c>
      <c r="AK28">
        <v>0</v>
      </c>
      <c r="AL28">
        <v>10</v>
      </c>
      <c r="AM28" t="s">
        <v>15</v>
      </c>
      <c r="AN28">
        <f t="shared" si="10"/>
        <v>2</v>
      </c>
      <c r="AO28">
        <f t="shared" si="11"/>
        <v>0</v>
      </c>
      <c r="AP28">
        <f t="shared" si="12"/>
        <v>0</v>
      </c>
      <c r="AQ28">
        <f t="shared" si="15"/>
        <v>0</v>
      </c>
    </row>
    <row r="29" spans="1:43">
      <c r="A29" s="3">
        <f t="shared" si="1"/>
        <v>41588</v>
      </c>
      <c r="B29" s="8">
        <f t="shared" si="2"/>
        <v>41588</v>
      </c>
      <c r="C29">
        <v>59</v>
      </c>
      <c r="D29">
        <v>31</v>
      </c>
      <c r="E29">
        <v>10</v>
      </c>
      <c r="F29">
        <v>10</v>
      </c>
      <c r="G29" s="3">
        <f t="shared" si="3"/>
        <v>41666</v>
      </c>
      <c r="H29" s="8">
        <f t="shared" si="0"/>
        <v>41666</v>
      </c>
      <c r="I29">
        <v>30</v>
      </c>
      <c r="J29">
        <v>28</v>
      </c>
      <c r="K29">
        <v>9</v>
      </c>
      <c r="L29">
        <v>9</v>
      </c>
      <c r="M29">
        <f t="shared" si="5"/>
        <v>0</v>
      </c>
      <c r="N29">
        <v>10.25</v>
      </c>
      <c r="O29" s="3">
        <f t="shared" si="17"/>
        <v>42030</v>
      </c>
      <c r="P29" s="8">
        <f t="shared" si="18"/>
        <v>42030</v>
      </c>
      <c r="Q29">
        <v>44</v>
      </c>
      <c r="R29">
        <v>35</v>
      </c>
      <c r="S29">
        <v>10</v>
      </c>
      <c r="T29">
        <v>9</v>
      </c>
      <c r="U29">
        <f t="shared" si="6"/>
        <v>1</v>
      </c>
      <c r="V29">
        <v>10.5</v>
      </c>
      <c r="W29" s="3">
        <f t="shared" si="9"/>
        <v>42394</v>
      </c>
      <c r="X29" s="8">
        <f t="shared" si="7"/>
        <v>42394</v>
      </c>
      <c r="Y29">
        <v>43</v>
      </c>
      <c r="Z29">
        <v>44</v>
      </c>
      <c r="AA29">
        <v>10</v>
      </c>
      <c r="AB29">
        <v>9</v>
      </c>
      <c r="AC29">
        <f t="shared" si="8"/>
        <v>1</v>
      </c>
      <c r="AD29">
        <v>10.5</v>
      </c>
      <c r="AE29" s="10">
        <f t="shared" si="19"/>
        <v>42758</v>
      </c>
      <c r="AF29" s="3">
        <f t="shared" si="14"/>
        <v>42758</v>
      </c>
      <c r="AG29">
        <v>38</v>
      </c>
      <c r="AH29">
        <v>36</v>
      </c>
      <c r="AI29">
        <v>9</v>
      </c>
      <c r="AJ29">
        <f t="shared" si="16"/>
        <v>9</v>
      </c>
      <c r="AK29">
        <f t="shared" si="13"/>
        <v>0</v>
      </c>
      <c r="AL29">
        <v>10.25</v>
      </c>
      <c r="AM29" t="s">
        <v>16</v>
      </c>
      <c r="AN29">
        <f t="shared" si="10"/>
        <v>0</v>
      </c>
      <c r="AO29">
        <f t="shared" si="11"/>
        <v>1</v>
      </c>
      <c r="AP29">
        <f t="shared" si="12"/>
        <v>1</v>
      </c>
      <c r="AQ29">
        <f t="shared" si="15"/>
        <v>0</v>
      </c>
    </row>
    <row r="30" spans="1:43">
      <c r="A30" s="3">
        <f t="shared" si="1"/>
        <v>41589</v>
      </c>
      <c r="B30" s="8">
        <f t="shared" si="2"/>
        <v>41589</v>
      </c>
      <c r="C30">
        <v>62</v>
      </c>
      <c r="D30">
        <v>37</v>
      </c>
      <c r="E30">
        <v>10</v>
      </c>
      <c r="F30">
        <v>10.75</v>
      </c>
      <c r="G30" s="3">
        <f t="shared" si="3"/>
        <v>41667</v>
      </c>
      <c r="H30" s="8">
        <f t="shared" si="0"/>
        <v>41667</v>
      </c>
      <c r="I30">
        <v>31</v>
      </c>
      <c r="J30">
        <v>27</v>
      </c>
      <c r="K30">
        <v>8</v>
      </c>
      <c r="L30">
        <v>8</v>
      </c>
      <c r="M30">
        <f t="shared" si="5"/>
        <v>0</v>
      </c>
      <c r="N30">
        <v>9.25</v>
      </c>
      <c r="O30" s="3">
        <f t="shared" si="17"/>
        <v>42031</v>
      </c>
      <c r="P30" s="8">
        <f t="shared" si="18"/>
        <v>42031</v>
      </c>
      <c r="Q30">
        <v>29</v>
      </c>
      <c r="R30">
        <v>32</v>
      </c>
      <c r="S30">
        <v>8</v>
      </c>
      <c r="T30">
        <v>8</v>
      </c>
      <c r="U30">
        <f t="shared" si="6"/>
        <v>0</v>
      </c>
      <c r="V30">
        <v>9.25</v>
      </c>
      <c r="W30" s="3">
        <f t="shared" ref="W30:W93" si="20">W29+1</f>
        <v>42395</v>
      </c>
      <c r="X30" s="8">
        <f t="shared" ref="X30:X93" si="21">W30</f>
        <v>42395</v>
      </c>
      <c r="Y30">
        <v>39</v>
      </c>
      <c r="Z30">
        <v>40</v>
      </c>
      <c r="AA30">
        <v>8</v>
      </c>
      <c r="AB30">
        <v>8</v>
      </c>
      <c r="AC30">
        <f t="shared" si="8"/>
        <v>0</v>
      </c>
      <c r="AD30">
        <v>9.5</v>
      </c>
      <c r="AE30" s="10">
        <f t="shared" si="19"/>
        <v>42759</v>
      </c>
      <c r="AF30" s="3">
        <f t="shared" si="14"/>
        <v>42759</v>
      </c>
      <c r="AG30">
        <v>37</v>
      </c>
      <c r="AH30">
        <v>34</v>
      </c>
      <c r="AI30">
        <v>8</v>
      </c>
      <c r="AJ30">
        <f t="shared" si="16"/>
        <v>8</v>
      </c>
      <c r="AK30">
        <f t="shared" si="13"/>
        <v>0</v>
      </c>
      <c r="AL30">
        <v>10</v>
      </c>
      <c r="AM30" t="s">
        <v>19</v>
      </c>
      <c r="AN30">
        <f t="shared" si="10"/>
        <v>0</v>
      </c>
      <c r="AO30">
        <f t="shared" si="11"/>
        <v>0</v>
      </c>
      <c r="AP30">
        <f t="shared" si="12"/>
        <v>0</v>
      </c>
      <c r="AQ30">
        <f t="shared" si="15"/>
        <v>0</v>
      </c>
    </row>
    <row r="31" spans="1:43">
      <c r="A31" s="3">
        <f t="shared" si="1"/>
        <v>41590</v>
      </c>
      <c r="B31" s="8">
        <f t="shared" si="2"/>
        <v>41590</v>
      </c>
      <c r="C31">
        <v>35</v>
      </c>
      <c r="D31">
        <v>37</v>
      </c>
      <c r="E31">
        <v>8</v>
      </c>
      <c r="F31">
        <v>9.5</v>
      </c>
      <c r="G31" s="3">
        <f t="shared" si="3"/>
        <v>41668</v>
      </c>
      <c r="H31" s="8">
        <f t="shared" si="0"/>
        <v>41668</v>
      </c>
      <c r="I31">
        <v>36</v>
      </c>
      <c r="J31">
        <v>38</v>
      </c>
      <c r="K31">
        <v>9</v>
      </c>
      <c r="L31">
        <v>9</v>
      </c>
      <c r="M31">
        <f t="shared" si="5"/>
        <v>0</v>
      </c>
      <c r="N31">
        <v>10.25</v>
      </c>
      <c r="O31" s="3">
        <f t="shared" si="17"/>
        <v>42032</v>
      </c>
      <c r="P31" s="8">
        <f t="shared" si="18"/>
        <v>42032</v>
      </c>
      <c r="Q31">
        <v>43</v>
      </c>
      <c r="R31">
        <v>39</v>
      </c>
      <c r="S31">
        <v>10</v>
      </c>
      <c r="T31">
        <v>9</v>
      </c>
      <c r="U31">
        <f t="shared" si="6"/>
        <v>1</v>
      </c>
      <c r="V31">
        <v>10.5</v>
      </c>
      <c r="W31" s="3">
        <f t="shared" si="20"/>
        <v>42396</v>
      </c>
      <c r="X31" s="8">
        <f t="shared" si="21"/>
        <v>42396</v>
      </c>
      <c r="Y31">
        <v>44</v>
      </c>
      <c r="Z31">
        <v>46</v>
      </c>
      <c r="AA31">
        <v>10</v>
      </c>
      <c r="AB31">
        <v>9</v>
      </c>
      <c r="AC31">
        <f t="shared" si="8"/>
        <v>1</v>
      </c>
      <c r="AD31">
        <v>10.5</v>
      </c>
      <c r="AE31" s="10">
        <f t="shared" si="19"/>
        <v>42760</v>
      </c>
      <c r="AF31" s="3">
        <f t="shared" si="14"/>
        <v>42760</v>
      </c>
      <c r="AG31">
        <v>37</v>
      </c>
      <c r="AH31">
        <v>41</v>
      </c>
      <c r="AI31">
        <v>9</v>
      </c>
      <c r="AJ31">
        <f t="shared" si="16"/>
        <v>9</v>
      </c>
      <c r="AK31">
        <f t="shared" si="13"/>
        <v>0</v>
      </c>
      <c r="AL31">
        <v>10.25</v>
      </c>
      <c r="AM31" t="s">
        <v>17</v>
      </c>
      <c r="AN31">
        <f t="shared" si="10"/>
        <v>0</v>
      </c>
      <c r="AO31">
        <f t="shared" si="11"/>
        <v>1</v>
      </c>
      <c r="AP31">
        <f t="shared" si="12"/>
        <v>1</v>
      </c>
      <c r="AQ31">
        <f t="shared" si="15"/>
        <v>0</v>
      </c>
    </row>
    <row r="32" spans="1:43">
      <c r="A32" s="3">
        <f t="shared" si="1"/>
        <v>41591</v>
      </c>
      <c r="B32" s="8">
        <f t="shared" si="2"/>
        <v>41591</v>
      </c>
      <c r="C32">
        <v>32</v>
      </c>
      <c r="D32">
        <v>37</v>
      </c>
      <c r="E32">
        <v>9</v>
      </c>
      <c r="F32">
        <v>10.25</v>
      </c>
      <c r="G32" s="3">
        <f t="shared" si="3"/>
        <v>41669</v>
      </c>
      <c r="H32" s="8">
        <f t="shared" si="0"/>
        <v>41669</v>
      </c>
      <c r="I32">
        <v>24</v>
      </c>
      <c r="J32">
        <v>34</v>
      </c>
      <c r="K32">
        <v>8</v>
      </c>
      <c r="L32">
        <v>8</v>
      </c>
      <c r="M32">
        <f t="shared" si="5"/>
        <v>0</v>
      </c>
      <c r="N32">
        <v>9.25</v>
      </c>
      <c r="O32" s="3">
        <f t="shared" si="17"/>
        <v>42033</v>
      </c>
      <c r="P32" s="8">
        <f t="shared" si="18"/>
        <v>42033</v>
      </c>
      <c r="Q32">
        <v>30</v>
      </c>
      <c r="R32">
        <v>35</v>
      </c>
      <c r="S32">
        <v>8</v>
      </c>
      <c r="T32">
        <v>8</v>
      </c>
      <c r="U32">
        <f t="shared" si="6"/>
        <v>0</v>
      </c>
      <c r="V32">
        <v>9.25</v>
      </c>
      <c r="W32" s="3">
        <f t="shared" si="20"/>
        <v>42397</v>
      </c>
      <c r="X32" s="8">
        <f t="shared" si="21"/>
        <v>42397</v>
      </c>
      <c r="Y32">
        <v>31</v>
      </c>
      <c r="Z32">
        <v>35</v>
      </c>
      <c r="AA32">
        <v>8</v>
      </c>
      <c r="AB32">
        <v>8</v>
      </c>
      <c r="AC32">
        <f t="shared" si="8"/>
        <v>0</v>
      </c>
      <c r="AD32">
        <v>9.25</v>
      </c>
      <c r="AE32" s="10">
        <f t="shared" si="19"/>
        <v>42761</v>
      </c>
      <c r="AF32" s="3">
        <f t="shared" si="14"/>
        <v>42761</v>
      </c>
      <c r="AG32">
        <v>38</v>
      </c>
      <c r="AH32">
        <v>32</v>
      </c>
      <c r="AI32">
        <v>8</v>
      </c>
      <c r="AJ32">
        <f t="shared" si="16"/>
        <v>8</v>
      </c>
      <c r="AK32">
        <f t="shared" si="13"/>
        <v>0</v>
      </c>
      <c r="AL32">
        <v>9.5</v>
      </c>
      <c r="AM32" t="s">
        <v>18</v>
      </c>
      <c r="AN32">
        <f t="shared" si="10"/>
        <v>0</v>
      </c>
      <c r="AO32">
        <f t="shared" si="11"/>
        <v>0</v>
      </c>
      <c r="AP32">
        <f t="shared" si="12"/>
        <v>0</v>
      </c>
      <c r="AQ32">
        <f t="shared" si="15"/>
        <v>0</v>
      </c>
    </row>
    <row r="33" spans="1:60">
      <c r="A33" s="3">
        <f t="shared" si="1"/>
        <v>41592</v>
      </c>
      <c r="B33" s="8">
        <f t="shared" si="2"/>
        <v>41592</v>
      </c>
      <c r="C33">
        <v>32</v>
      </c>
      <c r="D33">
        <v>38</v>
      </c>
      <c r="E33">
        <v>8</v>
      </c>
      <c r="F33">
        <v>9.25</v>
      </c>
      <c r="G33" s="3">
        <f t="shared" si="3"/>
        <v>41670</v>
      </c>
      <c r="H33" s="15">
        <f t="shared" si="0"/>
        <v>41670</v>
      </c>
      <c r="I33">
        <v>40</v>
      </c>
      <c r="J33">
        <v>49</v>
      </c>
      <c r="K33">
        <v>9</v>
      </c>
      <c r="L33">
        <v>9</v>
      </c>
      <c r="M33">
        <f t="shared" si="5"/>
        <v>0</v>
      </c>
      <c r="N33">
        <v>10.5</v>
      </c>
      <c r="O33" s="3">
        <f t="shared" si="17"/>
        <v>42034</v>
      </c>
      <c r="P33" s="8">
        <f t="shared" si="18"/>
        <v>42034</v>
      </c>
      <c r="Q33">
        <v>43</v>
      </c>
      <c r="R33">
        <v>50</v>
      </c>
      <c r="S33">
        <v>11</v>
      </c>
      <c r="T33">
        <v>9</v>
      </c>
      <c r="U33">
        <f t="shared" si="6"/>
        <v>2</v>
      </c>
      <c r="V33">
        <v>10.75</v>
      </c>
      <c r="W33" s="3">
        <f t="shared" si="20"/>
        <v>42398</v>
      </c>
      <c r="X33" s="8">
        <f t="shared" si="21"/>
        <v>42398</v>
      </c>
      <c r="Y33">
        <v>44</v>
      </c>
      <c r="Z33">
        <v>56</v>
      </c>
      <c r="AA33">
        <v>11</v>
      </c>
      <c r="AB33">
        <v>9</v>
      </c>
      <c r="AC33">
        <f t="shared" si="8"/>
        <v>2</v>
      </c>
      <c r="AD33">
        <v>10.75</v>
      </c>
      <c r="AE33" s="10">
        <f t="shared" si="19"/>
        <v>42762</v>
      </c>
      <c r="AF33" s="3">
        <f t="shared" si="14"/>
        <v>42762</v>
      </c>
      <c r="AG33">
        <v>50</v>
      </c>
      <c r="AH33">
        <v>58</v>
      </c>
      <c r="AI33">
        <v>12</v>
      </c>
      <c r="AJ33">
        <f t="shared" si="16"/>
        <v>9</v>
      </c>
      <c r="AK33">
        <f t="shared" si="13"/>
        <v>3</v>
      </c>
      <c r="AL33">
        <v>10.5</v>
      </c>
      <c r="AM33" t="s">
        <v>13</v>
      </c>
      <c r="AN33" s="14">
        <f t="shared" si="10"/>
        <v>0</v>
      </c>
      <c r="AO33">
        <f t="shared" si="11"/>
        <v>2</v>
      </c>
      <c r="AP33">
        <f t="shared" si="12"/>
        <v>2</v>
      </c>
      <c r="AQ33">
        <f t="shared" si="15"/>
        <v>3</v>
      </c>
      <c r="AS33">
        <f>SUM(AN5:AN33)</f>
        <v>10</v>
      </c>
      <c r="AW33">
        <f>SUM(I3:I33)</f>
        <v>1080</v>
      </c>
      <c r="BA33">
        <f>SUM(J3:J33)</f>
        <v>1068</v>
      </c>
      <c r="BE33">
        <f>SUM(N3:N33)</f>
        <v>303.75</v>
      </c>
    </row>
    <row r="34" spans="1:60">
      <c r="A34" s="3">
        <f t="shared" si="1"/>
        <v>41593</v>
      </c>
      <c r="B34" s="8">
        <f t="shared" si="2"/>
        <v>41593</v>
      </c>
      <c r="C34">
        <v>40</v>
      </c>
      <c r="D34">
        <v>50</v>
      </c>
      <c r="E34">
        <v>11</v>
      </c>
      <c r="F34">
        <v>10.75</v>
      </c>
      <c r="G34" s="3">
        <f t="shared" si="3"/>
        <v>41671</v>
      </c>
      <c r="H34" s="8">
        <f t="shared" si="0"/>
        <v>41671</v>
      </c>
      <c r="I34">
        <v>40</v>
      </c>
      <c r="J34">
        <v>40</v>
      </c>
      <c r="K34">
        <v>9</v>
      </c>
      <c r="L34">
        <v>9</v>
      </c>
      <c r="M34">
        <f t="shared" si="5"/>
        <v>0</v>
      </c>
      <c r="N34">
        <v>10</v>
      </c>
      <c r="O34" s="3">
        <f t="shared" si="17"/>
        <v>42035</v>
      </c>
      <c r="P34" s="15">
        <f t="shared" si="18"/>
        <v>42035</v>
      </c>
      <c r="Q34">
        <v>34</v>
      </c>
      <c r="R34">
        <v>33</v>
      </c>
      <c r="S34">
        <v>9</v>
      </c>
      <c r="T34">
        <v>9</v>
      </c>
      <c r="U34">
        <f t="shared" si="6"/>
        <v>0</v>
      </c>
      <c r="V34">
        <v>10</v>
      </c>
      <c r="W34" s="3">
        <f t="shared" si="20"/>
        <v>42399</v>
      </c>
      <c r="X34" s="8">
        <f t="shared" si="21"/>
        <v>42399</v>
      </c>
      <c r="Y34">
        <v>36</v>
      </c>
      <c r="Z34">
        <v>42</v>
      </c>
      <c r="AA34">
        <v>9</v>
      </c>
      <c r="AB34">
        <v>9</v>
      </c>
      <c r="AC34">
        <f t="shared" si="8"/>
        <v>0</v>
      </c>
      <c r="AD34">
        <v>10</v>
      </c>
      <c r="AE34" s="10">
        <f t="shared" si="19"/>
        <v>42763</v>
      </c>
      <c r="AF34" s="3">
        <f t="shared" si="14"/>
        <v>42763</v>
      </c>
      <c r="AG34">
        <v>30</v>
      </c>
      <c r="AH34">
        <v>45</v>
      </c>
      <c r="AI34">
        <v>9</v>
      </c>
      <c r="AJ34">
        <f t="shared" si="16"/>
        <v>9</v>
      </c>
      <c r="AK34">
        <f t="shared" si="13"/>
        <v>0</v>
      </c>
      <c r="AL34">
        <v>10</v>
      </c>
      <c r="AM34" t="s">
        <v>14</v>
      </c>
      <c r="AN34">
        <f t="shared" si="10"/>
        <v>0</v>
      </c>
      <c r="AO34" s="14">
        <f t="shared" si="11"/>
        <v>0</v>
      </c>
      <c r="AP34">
        <f t="shared" si="12"/>
        <v>0</v>
      </c>
      <c r="AQ34">
        <f t="shared" si="15"/>
        <v>0</v>
      </c>
      <c r="AT34">
        <f>SUM(AO5:AO34)</f>
        <v>19</v>
      </c>
      <c r="AX34">
        <f>SUM(J3:J33)</f>
        <v>1068</v>
      </c>
      <c r="BB34">
        <f>SUM(R4:R34)</f>
        <v>1080</v>
      </c>
      <c r="BF34">
        <f>SUM(V4:V34)</f>
        <v>313</v>
      </c>
    </row>
    <row r="35" spans="1:60">
      <c r="A35" s="3">
        <f t="shared" si="1"/>
        <v>41594</v>
      </c>
      <c r="B35" s="8">
        <f t="shared" si="2"/>
        <v>41594</v>
      </c>
      <c r="C35">
        <v>37</v>
      </c>
      <c r="D35">
        <v>30</v>
      </c>
      <c r="E35">
        <v>9</v>
      </c>
      <c r="F35">
        <v>10</v>
      </c>
      <c r="G35" s="3">
        <f t="shared" si="3"/>
        <v>41672</v>
      </c>
      <c r="H35" s="8">
        <f t="shared" ref="H35:H53" si="22">G35</f>
        <v>41672</v>
      </c>
      <c r="I35">
        <v>31</v>
      </c>
      <c r="J35">
        <v>17</v>
      </c>
      <c r="K35">
        <v>9</v>
      </c>
      <c r="L35">
        <v>9</v>
      </c>
      <c r="M35">
        <f t="shared" si="5"/>
        <v>0</v>
      </c>
      <c r="N35">
        <v>11</v>
      </c>
      <c r="O35" s="3">
        <f t="shared" si="17"/>
        <v>42036</v>
      </c>
      <c r="P35" s="8">
        <f t="shared" si="18"/>
        <v>42036</v>
      </c>
      <c r="Q35">
        <v>24</v>
      </c>
      <c r="R35">
        <v>13</v>
      </c>
      <c r="S35">
        <v>9</v>
      </c>
      <c r="T35">
        <v>9</v>
      </c>
      <c r="U35">
        <f t="shared" si="6"/>
        <v>0</v>
      </c>
      <c r="V35">
        <v>10</v>
      </c>
      <c r="W35" s="3">
        <f t="shared" si="20"/>
        <v>42400</v>
      </c>
      <c r="X35" s="15">
        <f t="shared" si="21"/>
        <v>42400</v>
      </c>
      <c r="Y35">
        <v>42</v>
      </c>
      <c r="Z35">
        <v>23</v>
      </c>
      <c r="AA35">
        <v>9</v>
      </c>
      <c r="AB35">
        <v>9</v>
      </c>
      <c r="AC35">
        <f t="shared" si="8"/>
        <v>0</v>
      </c>
      <c r="AD35">
        <v>10</v>
      </c>
      <c r="AE35" s="10">
        <f t="shared" si="19"/>
        <v>42764</v>
      </c>
      <c r="AF35" s="3">
        <f t="shared" si="14"/>
        <v>42764</v>
      </c>
      <c r="AG35">
        <v>67</v>
      </c>
      <c r="AH35">
        <v>32</v>
      </c>
      <c r="AI35">
        <v>12</v>
      </c>
      <c r="AJ35">
        <f t="shared" si="16"/>
        <v>9</v>
      </c>
      <c r="AK35">
        <f t="shared" si="13"/>
        <v>3</v>
      </c>
      <c r="AL35">
        <v>10.25</v>
      </c>
      <c r="AM35" t="s">
        <v>15</v>
      </c>
      <c r="AN35">
        <f t="shared" si="10"/>
        <v>0</v>
      </c>
      <c r="AO35">
        <f t="shared" si="11"/>
        <v>0</v>
      </c>
      <c r="AP35" s="14">
        <f t="shared" si="12"/>
        <v>0</v>
      </c>
      <c r="AQ35">
        <f t="shared" si="15"/>
        <v>3</v>
      </c>
      <c r="AU35">
        <f>SUM(AP5:AP35)</f>
        <v>24</v>
      </c>
      <c r="AY35">
        <f>SUM(Y5:Y35)</f>
        <v>1226</v>
      </c>
      <c r="BC35">
        <f>SUM(Z5:Z35)</f>
        <v>1186</v>
      </c>
      <c r="BG35">
        <f>SUM(AD5:AD35)</f>
        <v>310.75</v>
      </c>
    </row>
    <row r="36" spans="1:60">
      <c r="A36" s="3">
        <f t="shared" si="1"/>
        <v>41595</v>
      </c>
      <c r="B36" s="8">
        <f t="shared" si="2"/>
        <v>41595</v>
      </c>
      <c r="C36">
        <v>38</v>
      </c>
      <c r="D36">
        <v>26</v>
      </c>
      <c r="E36">
        <v>10</v>
      </c>
      <c r="F36">
        <v>10.25</v>
      </c>
      <c r="G36" s="3">
        <f t="shared" ref="G36:G53" si="23">G35+1</f>
        <v>41673</v>
      </c>
      <c r="H36" s="8">
        <f t="shared" si="22"/>
        <v>41673</v>
      </c>
      <c r="I36">
        <v>33</v>
      </c>
      <c r="J36">
        <v>27</v>
      </c>
      <c r="K36">
        <v>9</v>
      </c>
      <c r="L36">
        <v>9</v>
      </c>
      <c r="M36">
        <f t="shared" si="5"/>
        <v>0</v>
      </c>
      <c r="N36">
        <v>11.25</v>
      </c>
      <c r="O36" s="3">
        <f t="shared" si="17"/>
        <v>42037</v>
      </c>
      <c r="P36" s="8">
        <f t="shared" si="18"/>
        <v>42037</v>
      </c>
      <c r="Q36">
        <v>38</v>
      </c>
      <c r="R36">
        <v>36</v>
      </c>
      <c r="S36">
        <v>9</v>
      </c>
      <c r="T36">
        <v>9</v>
      </c>
      <c r="U36">
        <f t="shared" si="6"/>
        <v>0</v>
      </c>
      <c r="V36">
        <v>10.25</v>
      </c>
      <c r="W36" s="3">
        <f t="shared" si="20"/>
        <v>42401</v>
      </c>
      <c r="X36" s="8">
        <f t="shared" si="21"/>
        <v>42401</v>
      </c>
      <c r="Y36">
        <v>42</v>
      </c>
      <c r="Z36">
        <v>37</v>
      </c>
      <c r="AA36">
        <v>11</v>
      </c>
      <c r="AB36">
        <v>9</v>
      </c>
      <c r="AC36">
        <f t="shared" si="8"/>
        <v>2</v>
      </c>
      <c r="AD36">
        <v>10.5</v>
      </c>
      <c r="AE36" s="10">
        <f t="shared" si="19"/>
        <v>42765</v>
      </c>
      <c r="AF36" s="3">
        <f t="shared" si="14"/>
        <v>42765</v>
      </c>
      <c r="AG36">
        <v>30</v>
      </c>
      <c r="AH36">
        <v>28</v>
      </c>
      <c r="AI36">
        <v>8</v>
      </c>
      <c r="AJ36">
        <f t="shared" si="16"/>
        <v>9</v>
      </c>
      <c r="AK36">
        <v>0</v>
      </c>
      <c r="AL36">
        <v>10.25</v>
      </c>
      <c r="AM36" t="s">
        <v>16</v>
      </c>
      <c r="AN36">
        <f t="shared" si="10"/>
        <v>0</v>
      </c>
      <c r="AO36">
        <f t="shared" si="11"/>
        <v>0</v>
      </c>
      <c r="AP36">
        <f t="shared" si="12"/>
        <v>2</v>
      </c>
      <c r="AQ36">
        <f t="shared" si="15"/>
        <v>0</v>
      </c>
    </row>
    <row r="37" spans="1:60">
      <c r="A37" s="3">
        <f t="shared" si="1"/>
        <v>41596</v>
      </c>
      <c r="B37" s="8">
        <f t="shared" si="2"/>
        <v>41596</v>
      </c>
      <c r="C37">
        <v>42</v>
      </c>
      <c r="D37">
        <v>33</v>
      </c>
      <c r="E37">
        <v>9</v>
      </c>
      <c r="F37">
        <v>11.25</v>
      </c>
      <c r="G37" s="3">
        <f t="shared" si="23"/>
        <v>41674</v>
      </c>
      <c r="H37" s="8">
        <f t="shared" si="22"/>
        <v>41674</v>
      </c>
      <c r="I37">
        <v>34</v>
      </c>
      <c r="J37">
        <v>39</v>
      </c>
      <c r="K37">
        <v>8</v>
      </c>
      <c r="L37">
        <v>8</v>
      </c>
      <c r="M37">
        <f t="shared" si="5"/>
        <v>0</v>
      </c>
      <c r="N37">
        <v>9.25</v>
      </c>
      <c r="O37" s="3">
        <f t="shared" si="17"/>
        <v>42038</v>
      </c>
      <c r="P37" s="8">
        <f t="shared" si="18"/>
        <v>42038</v>
      </c>
      <c r="Q37">
        <v>37</v>
      </c>
      <c r="R37">
        <v>38</v>
      </c>
      <c r="S37">
        <v>8</v>
      </c>
      <c r="T37">
        <v>8</v>
      </c>
      <c r="U37">
        <f t="shared" si="6"/>
        <v>0</v>
      </c>
      <c r="V37">
        <v>9.25</v>
      </c>
      <c r="W37" s="3">
        <f t="shared" si="20"/>
        <v>42402</v>
      </c>
      <c r="X37" s="8">
        <f t="shared" si="21"/>
        <v>42402</v>
      </c>
      <c r="Y37">
        <v>33</v>
      </c>
      <c r="Z37">
        <v>33</v>
      </c>
      <c r="AA37">
        <v>8</v>
      </c>
      <c r="AB37">
        <v>8</v>
      </c>
      <c r="AC37">
        <f t="shared" si="8"/>
        <v>0</v>
      </c>
      <c r="AD37">
        <v>9.25</v>
      </c>
      <c r="AE37" s="15">
        <f t="shared" si="19"/>
        <v>42766</v>
      </c>
      <c r="AF37" s="3">
        <f t="shared" si="14"/>
        <v>42766</v>
      </c>
      <c r="AG37">
        <v>27</v>
      </c>
      <c r="AH37">
        <v>39</v>
      </c>
      <c r="AI37">
        <v>9</v>
      </c>
      <c r="AJ37">
        <f t="shared" si="16"/>
        <v>8</v>
      </c>
      <c r="AK37">
        <f t="shared" si="13"/>
        <v>1</v>
      </c>
      <c r="AL37">
        <v>10.75</v>
      </c>
      <c r="AM37" t="s">
        <v>19</v>
      </c>
      <c r="AN37">
        <f t="shared" si="10"/>
        <v>0</v>
      </c>
      <c r="AO37">
        <f t="shared" si="11"/>
        <v>0</v>
      </c>
      <c r="AP37">
        <f t="shared" si="12"/>
        <v>0</v>
      </c>
      <c r="AQ37" s="14">
        <f t="shared" si="15"/>
        <v>1</v>
      </c>
      <c r="AR37" s="6"/>
      <c r="AV37">
        <f>SUM(AQ5:AQ37)</f>
        <v>26</v>
      </c>
      <c r="AZ37" s="9">
        <f>SUM(AG7:AG37)</f>
        <v>1166</v>
      </c>
      <c r="BD37">
        <f>SUM(AH7:AH37)</f>
        <v>1102</v>
      </c>
      <c r="BH37">
        <f>SUM(AL7:AL37)</f>
        <v>316.25</v>
      </c>
    </row>
    <row r="38" spans="1:60">
      <c r="A38" s="3">
        <f t="shared" si="1"/>
        <v>41597</v>
      </c>
      <c r="B38" s="8">
        <f t="shared" si="2"/>
        <v>41597</v>
      </c>
      <c r="C38">
        <v>31</v>
      </c>
      <c r="D38">
        <v>35</v>
      </c>
      <c r="E38">
        <v>8</v>
      </c>
      <c r="F38">
        <v>9.25</v>
      </c>
      <c r="G38" s="2">
        <f t="shared" si="23"/>
        <v>41675</v>
      </c>
      <c r="H38" s="8">
        <f t="shared" si="22"/>
        <v>41675</v>
      </c>
      <c r="I38">
        <v>38</v>
      </c>
      <c r="J38">
        <v>33</v>
      </c>
      <c r="K38">
        <v>9</v>
      </c>
      <c r="L38">
        <v>9</v>
      </c>
      <c r="M38">
        <f t="shared" si="5"/>
        <v>0</v>
      </c>
      <c r="N38">
        <v>10.25</v>
      </c>
      <c r="O38" s="3">
        <f t="shared" si="17"/>
        <v>42039</v>
      </c>
      <c r="P38" s="8">
        <f t="shared" si="18"/>
        <v>42039</v>
      </c>
      <c r="Q38">
        <v>34</v>
      </c>
      <c r="R38">
        <v>29</v>
      </c>
      <c r="S38">
        <v>10</v>
      </c>
      <c r="T38">
        <v>9</v>
      </c>
      <c r="U38">
        <f t="shared" si="6"/>
        <v>1</v>
      </c>
      <c r="V38">
        <v>10.5</v>
      </c>
      <c r="W38" s="3">
        <f t="shared" si="20"/>
        <v>42403</v>
      </c>
      <c r="X38" s="8">
        <f t="shared" si="21"/>
        <v>42403</v>
      </c>
      <c r="Y38">
        <v>39</v>
      </c>
      <c r="Z38">
        <v>38</v>
      </c>
      <c r="AA38">
        <v>10</v>
      </c>
      <c r="AB38">
        <v>9</v>
      </c>
      <c r="AC38">
        <f t="shared" si="8"/>
        <v>1</v>
      </c>
      <c r="AD38">
        <v>10.25</v>
      </c>
      <c r="AE38" s="10">
        <f t="shared" si="19"/>
        <v>42767</v>
      </c>
      <c r="AF38" s="3">
        <f t="shared" si="14"/>
        <v>42767</v>
      </c>
      <c r="AG38">
        <v>42</v>
      </c>
      <c r="AH38">
        <v>45</v>
      </c>
      <c r="AI38">
        <v>10</v>
      </c>
      <c r="AJ38">
        <f t="shared" si="16"/>
        <v>9</v>
      </c>
      <c r="AK38">
        <f t="shared" si="13"/>
        <v>1</v>
      </c>
      <c r="AL38">
        <v>10.75</v>
      </c>
      <c r="AM38" t="s">
        <v>17</v>
      </c>
      <c r="AN38">
        <f t="shared" si="10"/>
        <v>0</v>
      </c>
      <c r="AO38">
        <f t="shared" si="11"/>
        <v>1</v>
      </c>
      <c r="AP38">
        <f t="shared" si="12"/>
        <v>1</v>
      </c>
      <c r="AQ38">
        <f t="shared" si="15"/>
        <v>1</v>
      </c>
    </row>
    <row r="39" spans="1:60">
      <c r="A39" s="3">
        <f t="shared" si="1"/>
        <v>41598</v>
      </c>
      <c r="B39" s="8">
        <f t="shared" si="2"/>
        <v>41598</v>
      </c>
      <c r="C39">
        <v>42</v>
      </c>
      <c r="D39">
        <v>45</v>
      </c>
      <c r="E39">
        <v>9</v>
      </c>
      <c r="F39">
        <v>10.25</v>
      </c>
      <c r="G39" s="3">
        <f t="shared" si="23"/>
        <v>41676</v>
      </c>
      <c r="H39" s="8">
        <f t="shared" si="22"/>
        <v>41676</v>
      </c>
      <c r="I39">
        <v>27</v>
      </c>
      <c r="J39">
        <v>34</v>
      </c>
      <c r="K39">
        <v>8</v>
      </c>
      <c r="L39">
        <v>8</v>
      </c>
      <c r="M39">
        <f t="shared" si="5"/>
        <v>0</v>
      </c>
      <c r="N39">
        <v>9.25</v>
      </c>
      <c r="O39" s="3">
        <f t="shared" si="17"/>
        <v>42040</v>
      </c>
      <c r="P39" s="8">
        <f t="shared" si="18"/>
        <v>42040</v>
      </c>
      <c r="Q39">
        <v>23</v>
      </c>
      <c r="R39">
        <v>29</v>
      </c>
      <c r="S39">
        <v>8</v>
      </c>
      <c r="T39">
        <v>8</v>
      </c>
      <c r="U39">
        <f t="shared" si="6"/>
        <v>0</v>
      </c>
      <c r="V39">
        <v>9.25</v>
      </c>
      <c r="W39" s="4">
        <f t="shared" si="20"/>
        <v>42404</v>
      </c>
      <c r="X39" s="8">
        <f t="shared" si="21"/>
        <v>42404</v>
      </c>
      <c r="Y39">
        <v>31</v>
      </c>
      <c r="Z39">
        <v>35</v>
      </c>
      <c r="AA39">
        <v>9</v>
      </c>
      <c r="AB39">
        <v>8</v>
      </c>
      <c r="AC39">
        <f t="shared" si="8"/>
        <v>1</v>
      </c>
      <c r="AD39">
        <v>9.5</v>
      </c>
      <c r="AE39" s="10">
        <f t="shared" si="19"/>
        <v>42768</v>
      </c>
      <c r="AF39" s="3">
        <f t="shared" si="14"/>
        <v>42768</v>
      </c>
      <c r="AG39">
        <v>36</v>
      </c>
      <c r="AH39">
        <v>42</v>
      </c>
      <c r="AI39">
        <v>9</v>
      </c>
      <c r="AJ39">
        <f t="shared" si="16"/>
        <v>8</v>
      </c>
      <c r="AK39">
        <f t="shared" si="13"/>
        <v>1</v>
      </c>
      <c r="AL39">
        <v>9.5</v>
      </c>
      <c r="AM39" t="s">
        <v>18</v>
      </c>
      <c r="AN39">
        <f t="shared" si="10"/>
        <v>0</v>
      </c>
      <c r="AO39">
        <f t="shared" si="11"/>
        <v>0</v>
      </c>
      <c r="AP39">
        <f t="shared" si="12"/>
        <v>1</v>
      </c>
      <c r="AQ39">
        <f t="shared" si="15"/>
        <v>1</v>
      </c>
    </row>
    <row r="40" spans="1:60">
      <c r="A40" s="3">
        <f t="shared" si="1"/>
        <v>41599</v>
      </c>
      <c r="B40" s="8">
        <f t="shared" si="2"/>
        <v>41599</v>
      </c>
      <c r="C40">
        <v>28</v>
      </c>
      <c r="D40">
        <v>36</v>
      </c>
      <c r="E40">
        <v>8</v>
      </c>
      <c r="F40">
        <v>9.25</v>
      </c>
      <c r="G40" s="3">
        <f t="shared" si="23"/>
        <v>41677</v>
      </c>
      <c r="H40" s="8">
        <f t="shared" si="22"/>
        <v>41677</v>
      </c>
      <c r="I40">
        <v>38</v>
      </c>
      <c r="J40">
        <v>44</v>
      </c>
      <c r="K40">
        <v>10</v>
      </c>
      <c r="L40">
        <v>9</v>
      </c>
      <c r="M40">
        <f t="shared" si="5"/>
        <v>1</v>
      </c>
      <c r="N40">
        <v>11</v>
      </c>
      <c r="O40" s="3">
        <f t="shared" si="17"/>
        <v>42041</v>
      </c>
      <c r="P40" s="8">
        <f t="shared" si="18"/>
        <v>42041</v>
      </c>
      <c r="Q40">
        <v>40</v>
      </c>
      <c r="R40">
        <v>52</v>
      </c>
      <c r="S40">
        <v>11</v>
      </c>
      <c r="T40">
        <v>9</v>
      </c>
      <c r="U40">
        <f t="shared" si="6"/>
        <v>2</v>
      </c>
      <c r="V40">
        <v>10.75</v>
      </c>
      <c r="W40" s="3">
        <f t="shared" si="20"/>
        <v>42405</v>
      </c>
      <c r="X40" s="8">
        <f t="shared" si="21"/>
        <v>42405</v>
      </c>
      <c r="Y40">
        <v>38</v>
      </c>
      <c r="Z40">
        <v>56</v>
      </c>
      <c r="AA40">
        <v>11</v>
      </c>
      <c r="AB40">
        <v>9</v>
      </c>
      <c r="AC40">
        <f t="shared" si="8"/>
        <v>2</v>
      </c>
      <c r="AD40">
        <v>10.75</v>
      </c>
      <c r="AE40" s="10">
        <f t="shared" si="19"/>
        <v>42769</v>
      </c>
      <c r="AF40" s="3">
        <f t="shared" si="14"/>
        <v>42769</v>
      </c>
      <c r="AG40">
        <v>30</v>
      </c>
      <c r="AH40">
        <v>54</v>
      </c>
      <c r="AI40">
        <v>11</v>
      </c>
      <c r="AJ40">
        <f t="shared" si="16"/>
        <v>9</v>
      </c>
      <c r="AK40">
        <f t="shared" si="13"/>
        <v>2</v>
      </c>
      <c r="AL40">
        <v>10.75</v>
      </c>
      <c r="AM40" t="s">
        <v>13</v>
      </c>
      <c r="AN40">
        <f t="shared" si="10"/>
        <v>1</v>
      </c>
      <c r="AO40">
        <f t="shared" si="11"/>
        <v>2</v>
      </c>
      <c r="AP40">
        <f t="shared" si="12"/>
        <v>2</v>
      </c>
      <c r="AQ40">
        <f t="shared" si="15"/>
        <v>2</v>
      </c>
    </row>
    <row r="41" spans="1:60">
      <c r="A41" s="3">
        <f t="shared" si="1"/>
        <v>41600</v>
      </c>
      <c r="B41" s="8">
        <f t="shared" si="2"/>
        <v>41600</v>
      </c>
      <c r="C41">
        <v>42</v>
      </c>
      <c r="D41">
        <v>62</v>
      </c>
      <c r="E41">
        <v>11</v>
      </c>
      <c r="F41">
        <v>11.25</v>
      </c>
      <c r="G41" s="3">
        <f t="shared" si="23"/>
        <v>41678</v>
      </c>
      <c r="H41" s="8">
        <f t="shared" si="22"/>
        <v>41678</v>
      </c>
      <c r="I41">
        <v>21</v>
      </c>
      <c r="J41">
        <v>34</v>
      </c>
      <c r="K41">
        <v>9</v>
      </c>
      <c r="L41">
        <v>9</v>
      </c>
      <c r="M41">
        <f t="shared" si="5"/>
        <v>0</v>
      </c>
      <c r="N41">
        <v>10</v>
      </c>
      <c r="O41" s="3">
        <f t="shared" si="17"/>
        <v>42042</v>
      </c>
      <c r="P41" s="8">
        <f t="shared" si="18"/>
        <v>42042</v>
      </c>
      <c r="Q41">
        <v>16</v>
      </c>
      <c r="R41">
        <v>36</v>
      </c>
      <c r="S41">
        <v>9</v>
      </c>
      <c r="T41">
        <v>9</v>
      </c>
      <c r="U41">
        <f t="shared" si="6"/>
        <v>0</v>
      </c>
      <c r="V41">
        <v>10</v>
      </c>
      <c r="W41" s="3">
        <f t="shared" si="20"/>
        <v>42406</v>
      </c>
      <c r="X41" s="8">
        <f t="shared" si="21"/>
        <v>42406</v>
      </c>
      <c r="Y41">
        <v>35</v>
      </c>
      <c r="Z41">
        <v>38</v>
      </c>
      <c r="AA41">
        <v>9</v>
      </c>
      <c r="AB41">
        <v>9</v>
      </c>
      <c r="AC41">
        <f t="shared" si="8"/>
        <v>0</v>
      </c>
      <c r="AD41">
        <v>10</v>
      </c>
      <c r="AE41" s="10">
        <f t="shared" si="19"/>
        <v>42770</v>
      </c>
      <c r="AF41" s="3">
        <f t="shared" si="14"/>
        <v>42770</v>
      </c>
      <c r="AG41">
        <v>44</v>
      </c>
      <c r="AH41">
        <v>46</v>
      </c>
      <c r="AI41">
        <v>8</v>
      </c>
      <c r="AJ41">
        <f t="shared" si="16"/>
        <v>9</v>
      </c>
      <c r="AK41">
        <v>0</v>
      </c>
      <c r="AL41">
        <v>10</v>
      </c>
      <c r="AM41" t="s">
        <v>14</v>
      </c>
      <c r="AN41">
        <f t="shared" si="10"/>
        <v>0</v>
      </c>
      <c r="AO41">
        <f t="shared" si="11"/>
        <v>0</v>
      </c>
      <c r="AP41">
        <f t="shared" si="12"/>
        <v>0</v>
      </c>
      <c r="AQ41">
        <f t="shared" si="15"/>
        <v>0</v>
      </c>
    </row>
    <row r="42" spans="1:60">
      <c r="A42" s="3">
        <f t="shared" si="1"/>
        <v>41601</v>
      </c>
      <c r="B42" s="8">
        <f t="shared" si="2"/>
        <v>41601</v>
      </c>
      <c r="C42">
        <v>50</v>
      </c>
      <c r="D42">
        <v>47</v>
      </c>
      <c r="E42">
        <v>11</v>
      </c>
      <c r="F42">
        <v>10.25</v>
      </c>
      <c r="G42" s="3">
        <f t="shared" si="23"/>
        <v>41679</v>
      </c>
      <c r="H42" s="8">
        <f t="shared" si="22"/>
        <v>41679</v>
      </c>
      <c r="I42">
        <v>35</v>
      </c>
      <c r="J42">
        <v>7</v>
      </c>
      <c r="K42">
        <v>10</v>
      </c>
      <c r="L42">
        <v>9</v>
      </c>
      <c r="M42">
        <f t="shared" si="5"/>
        <v>1</v>
      </c>
      <c r="N42">
        <v>10</v>
      </c>
      <c r="O42" s="3">
        <f t="shared" si="17"/>
        <v>42043</v>
      </c>
      <c r="P42" s="8">
        <f t="shared" si="18"/>
        <v>42043</v>
      </c>
      <c r="Q42">
        <v>54</v>
      </c>
      <c r="R42">
        <v>20</v>
      </c>
      <c r="S42">
        <v>10</v>
      </c>
      <c r="T42">
        <v>9</v>
      </c>
      <c r="U42">
        <f t="shared" si="6"/>
        <v>1</v>
      </c>
      <c r="V42">
        <v>10</v>
      </c>
      <c r="W42" s="3">
        <f t="shared" si="20"/>
        <v>42407</v>
      </c>
      <c r="X42" s="8">
        <f t="shared" si="21"/>
        <v>42407</v>
      </c>
      <c r="Y42">
        <v>40</v>
      </c>
      <c r="Z42">
        <v>26</v>
      </c>
      <c r="AA42">
        <v>9</v>
      </c>
      <c r="AB42">
        <v>9</v>
      </c>
      <c r="AC42">
        <f t="shared" si="8"/>
        <v>0</v>
      </c>
      <c r="AD42">
        <v>10</v>
      </c>
      <c r="AE42" s="10">
        <f t="shared" si="19"/>
        <v>42771</v>
      </c>
      <c r="AF42" s="3">
        <f t="shared" si="14"/>
        <v>42771</v>
      </c>
      <c r="AG42">
        <v>44</v>
      </c>
      <c r="AH42">
        <v>17</v>
      </c>
      <c r="AI42">
        <v>10</v>
      </c>
      <c r="AJ42">
        <f t="shared" si="16"/>
        <v>9</v>
      </c>
      <c r="AK42">
        <f t="shared" si="13"/>
        <v>1</v>
      </c>
      <c r="AL42">
        <v>10.25</v>
      </c>
      <c r="AM42" t="s">
        <v>15</v>
      </c>
      <c r="AN42">
        <f t="shared" si="10"/>
        <v>1</v>
      </c>
      <c r="AO42">
        <f t="shared" si="11"/>
        <v>1</v>
      </c>
      <c r="AP42">
        <f t="shared" si="12"/>
        <v>0</v>
      </c>
      <c r="AQ42">
        <f t="shared" si="15"/>
        <v>1</v>
      </c>
    </row>
    <row r="43" spans="1:60">
      <c r="A43" s="3">
        <f t="shared" si="1"/>
        <v>41602</v>
      </c>
      <c r="B43" s="8">
        <f t="shared" si="2"/>
        <v>41602</v>
      </c>
      <c r="C43">
        <v>46</v>
      </c>
      <c r="D43">
        <v>33</v>
      </c>
      <c r="E43">
        <v>10</v>
      </c>
      <c r="F43">
        <v>10</v>
      </c>
      <c r="G43" s="3">
        <f t="shared" si="23"/>
        <v>41680</v>
      </c>
      <c r="H43" s="8">
        <f t="shared" si="22"/>
        <v>41680</v>
      </c>
      <c r="I43">
        <v>41</v>
      </c>
      <c r="J43">
        <v>35</v>
      </c>
      <c r="K43">
        <v>9</v>
      </c>
      <c r="L43">
        <v>9</v>
      </c>
      <c r="M43">
        <f t="shared" si="5"/>
        <v>0</v>
      </c>
      <c r="N43">
        <v>11.25</v>
      </c>
      <c r="O43" s="3">
        <f t="shared" si="17"/>
        <v>42044</v>
      </c>
      <c r="P43" s="8">
        <f t="shared" si="18"/>
        <v>42044</v>
      </c>
      <c r="Q43">
        <v>40</v>
      </c>
      <c r="R43">
        <v>35</v>
      </c>
      <c r="S43">
        <v>10</v>
      </c>
      <c r="T43">
        <v>9</v>
      </c>
      <c r="U43">
        <f t="shared" si="6"/>
        <v>1</v>
      </c>
      <c r="V43">
        <v>10.5</v>
      </c>
      <c r="W43" s="3">
        <f t="shared" si="20"/>
        <v>42408</v>
      </c>
      <c r="X43" s="8">
        <f t="shared" si="21"/>
        <v>42408</v>
      </c>
      <c r="Y43">
        <v>48</v>
      </c>
      <c r="Z43">
        <v>37</v>
      </c>
      <c r="AA43">
        <v>11</v>
      </c>
      <c r="AB43">
        <v>9</v>
      </c>
      <c r="AC43">
        <f t="shared" si="8"/>
        <v>2</v>
      </c>
      <c r="AD43">
        <v>10.5</v>
      </c>
      <c r="AE43" s="10">
        <f t="shared" si="19"/>
        <v>42772</v>
      </c>
      <c r="AF43" s="3">
        <f t="shared" si="14"/>
        <v>42772</v>
      </c>
      <c r="AG43">
        <v>23</v>
      </c>
      <c r="AH43">
        <v>21</v>
      </c>
      <c r="AI43">
        <v>8</v>
      </c>
      <c r="AJ43">
        <f t="shared" si="16"/>
        <v>9</v>
      </c>
      <c r="AK43">
        <v>0</v>
      </c>
      <c r="AL43">
        <v>9.75</v>
      </c>
      <c r="AM43" t="s">
        <v>16</v>
      </c>
      <c r="AN43">
        <f t="shared" si="10"/>
        <v>0</v>
      </c>
      <c r="AO43">
        <f t="shared" si="11"/>
        <v>1</v>
      </c>
      <c r="AP43">
        <f t="shared" si="12"/>
        <v>2</v>
      </c>
      <c r="AQ43">
        <f t="shared" si="15"/>
        <v>0</v>
      </c>
    </row>
    <row r="44" spans="1:60">
      <c r="A44" s="3">
        <f t="shared" si="1"/>
        <v>41603</v>
      </c>
      <c r="B44" s="8">
        <f t="shared" si="2"/>
        <v>41603</v>
      </c>
      <c r="C44">
        <v>54</v>
      </c>
      <c r="D44">
        <v>37</v>
      </c>
      <c r="E44">
        <v>9</v>
      </c>
      <c r="F44">
        <v>10.5</v>
      </c>
      <c r="G44" s="3">
        <f t="shared" si="23"/>
        <v>41681</v>
      </c>
      <c r="H44" s="8">
        <f t="shared" si="22"/>
        <v>41681</v>
      </c>
      <c r="I44">
        <v>27</v>
      </c>
      <c r="J44">
        <v>25</v>
      </c>
      <c r="K44">
        <v>8</v>
      </c>
      <c r="L44">
        <v>8</v>
      </c>
      <c r="M44">
        <f t="shared" si="5"/>
        <v>0</v>
      </c>
      <c r="N44">
        <v>9.25</v>
      </c>
      <c r="O44" s="3">
        <f t="shared" si="17"/>
        <v>42045</v>
      </c>
      <c r="P44" s="8">
        <f t="shared" si="18"/>
        <v>42045</v>
      </c>
      <c r="Q44">
        <v>30</v>
      </c>
      <c r="R44">
        <v>33</v>
      </c>
      <c r="S44">
        <v>8</v>
      </c>
      <c r="T44">
        <v>8</v>
      </c>
      <c r="U44">
        <f t="shared" si="6"/>
        <v>0</v>
      </c>
      <c r="V44">
        <v>9.25</v>
      </c>
      <c r="W44" s="3">
        <f t="shared" si="20"/>
        <v>42409</v>
      </c>
      <c r="X44" s="8">
        <f t="shared" si="21"/>
        <v>42409</v>
      </c>
      <c r="Y44">
        <v>36</v>
      </c>
      <c r="Z44">
        <v>36</v>
      </c>
      <c r="AA44">
        <v>8</v>
      </c>
      <c r="AB44">
        <v>8</v>
      </c>
      <c r="AC44">
        <f t="shared" si="8"/>
        <v>0</v>
      </c>
      <c r="AD44">
        <v>9.25</v>
      </c>
      <c r="AE44" s="10">
        <f t="shared" si="19"/>
        <v>42773</v>
      </c>
      <c r="AF44" s="3">
        <f t="shared" si="14"/>
        <v>42773</v>
      </c>
      <c r="AG44">
        <v>34</v>
      </c>
      <c r="AH44">
        <v>29</v>
      </c>
      <c r="AI44">
        <v>8</v>
      </c>
      <c r="AJ44">
        <f t="shared" si="16"/>
        <v>8</v>
      </c>
      <c r="AK44">
        <f t="shared" si="13"/>
        <v>0</v>
      </c>
      <c r="AL44">
        <v>10.25</v>
      </c>
      <c r="AM44" t="s">
        <v>19</v>
      </c>
      <c r="AN44">
        <f t="shared" si="10"/>
        <v>0</v>
      </c>
      <c r="AO44">
        <f t="shared" si="11"/>
        <v>0</v>
      </c>
      <c r="AP44">
        <f t="shared" si="12"/>
        <v>0</v>
      </c>
      <c r="AQ44">
        <f t="shared" si="15"/>
        <v>0</v>
      </c>
    </row>
    <row r="45" spans="1:60">
      <c r="A45" s="3">
        <f t="shared" si="1"/>
        <v>41604</v>
      </c>
      <c r="B45" s="8">
        <f t="shared" si="2"/>
        <v>41604</v>
      </c>
      <c r="C45">
        <v>40</v>
      </c>
      <c r="D45">
        <v>38</v>
      </c>
      <c r="E45">
        <v>10</v>
      </c>
      <c r="F45">
        <v>9.5</v>
      </c>
      <c r="G45" s="3">
        <f t="shared" si="23"/>
        <v>41682</v>
      </c>
      <c r="H45" s="8">
        <f t="shared" si="22"/>
        <v>41682</v>
      </c>
      <c r="I45">
        <v>36</v>
      </c>
      <c r="J45">
        <v>31</v>
      </c>
      <c r="K45">
        <v>9</v>
      </c>
      <c r="L45">
        <v>9</v>
      </c>
      <c r="M45">
        <f t="shared" si="5"/>
        <v>0</v>
      </c>
      <c r="N45">
        <v>10.25</v>
      </c>
      <c r="O45" s="3">
        <f t="shared" si="17"/>
        <v>42046</v>
      </c>
      <c r="P45" s="8">
        <f t="shared" si="18"/>
        <v>42046</v>
      </c>
      <c r="Q45">
        <v>37</v>
      </c>
      <c r="R45">
        <v>40</v>
      </c>
      <c r="S45">
        <v>10</v>
      </c>
      <c r="T45">
        <v>9</v>
      </c>
      <c r="U45">
        <f t="shared" si="6"/>
        <v>1</v>
      </c>
      <c r="V45">
        <v>10.25</v>
      </c>
      <c r="W45" s="3">
        <f t="shared" si="20"/>
        <v>42410</v>
      </c>
      <c r="X45" s="8">
        <f t="shared" si="21"/>
        <v>42410</v>
      </c>
      <c r="Y45">
        <v>43</v>
      </c>
      <c r="Z45">
        <v>50</v>
      </c>
      <c r="AA45">
        <v>10</v>
      </c>
      <c r="AB45">
        <v>9</v>
      </c>
      <c r="AC45">
        <f t="shared" si="8"/>
        <v>1</v>
      </c>
      <c r="AD45">
        <v>10.25</v>
      </c>
      <c r="AE45" s="10">
        <f t="shared" si="19"/>
        <v>42774</v>
      </c>
      <c r="AF45" s="3">
        <f t="shared" si="14"/>
        <v>42774</v>
      </c>
      <c r="AG45">
        <v>38</v>
      </c>
      <c r="AH45">
        <v>39</v>
      </c>
      <c r="AI45">
        <v>9</v>
      </c>
      <c r="AJ45">
        <f t="shared" si="16"/>
        <v>9</v>
      </c>
      <c r="AK45">
        <f t="shared" si="13"/>
        <v>0</v>
      </c>
      <c r="AL45">
        <v>10.25</v>
      </c>
      <c r="AM45" t="s">
        <v>17</v>
      </c>
      <c r="AN45">
        <f t="shared" si="10"/>
        <v>0</v>
      </c>
      <c r="AO45">
        <f t="shared" si="11"/>
        <v>1</v>
      </c>
      <c r="AP45">
        <f t="shared" si="12"/>
        <v>1</v>
      </c>
      <c r="AQ45">
        <f t="shared" si="15"/>
        <v>0</v>
      </c>
    </row>
    <row r="46" spans="1:60">
      <c r="A46" s="3">
        <f t="shared" si="1"/>
        <v>41605</v>
      </c>
      <c r="B46" s="8">
        <f t="shared" si="2"/>
        <v>41605</v>
      </c>
      <c r="C46">
        <v>40</v>
      </c>
      <c r="D46">
        <v>60</v>
      </c>
      <c r="E46">
        <v>11</v>
      </c>
      <c r="F46">
        <v>10.75</v>
      </c>
      <c r="G46" s="3">
        <f t="shared" si="23"/>
        <v>41683</v>
      </c>
      <c r="H46" s="8">
        <f t="shared" si="22"/>
        <v>41683</v>
      </c>
      <c r="I46">
        <v>29</v>
      </c>
      <c r="J46">
        <v>29</v>
      </c>
      <c r="K46">
        <v>10</v>
      </c>
      <c r="L46">
        <v>8</v>
      </c>
      <c r="M46">
        <f t="shared" si="5"/>
        <v>2</v>
      </c>
      <c r="N46">
        <v>10.5</v>
      </c>
      <c r="O46" s="3">
        <f t="shared" si="17"/>
        <v>42047</v>
      </c>
      <c r="P46" s="8">
        <f t="shared" si="18"/>
        <v>42047</v>
      </c>
      <c r="Q46">
        <v>30</v>
      </c>
      <c r="R46">
        <v>33</v>
      </c>
      <c r="S46">
        <v>9</v>
      </c>
      <c r="T46">
        <v>8</v>
      </c>
      <c r="U46">
        <f t="shared" si="6"/>
        <v>1</v>
      </c>
      <c r="V46">
        <v>9.5</v>
      </c>
      <c r="W46" s="3">
        <f t="shared" si="20"/>
        <v>42411</v>
      </c>
      <c r="X46" s="8">
        <f t="shared" si="21"/>
        <v>42411</v>
      </c>
      <c r="Y46">
        <v>29</v>
      </c>
      <c r="Z46">
        <v>31</v>
      </c>
      <c r="AA46">
        <v>8</v>
      </c>
      <c r="AB46">
        <v>8</v>
      </c>
      <c r="AC46">
        <f t="shared" si="8"/>
        <v>0</v>
      </c>
      <c r="AD46">
        <v>9.25</v>
      </c>
      <c r="AE46" s="10">
        <f t="shared" si="19"/>
        <v>42775</v>
      </c>
      <c r="AF46" s="3">
        <f t="shared" si="14"/>
        <v>42775</v>
      </c>
      <c r="AG46">
        <v>34</v>
      </c>
      <c r="AH46">
        <v>34</v>
      </c>
      <c r="AI46">
        <v>9</v>
      </c>
      <c r="AJ46">
        <f t="shared" si="16"/>
        <v>8</v>
      </c>
      <c r="AK46">
        <f t="shared" si="13"/>
        <v>1</v>
      </c>
      <c r="AL46">
        <v>9.5</v>
      </c>
      <c r="AM46" t="s">
        <v>18</v>
      </c>
      <c r="AN46">
        <f t="shared" si="10"/>
        <v>2</v>
      </c>
      <c r="AO46">
        <f t="shared" si="11"/>
        <v>1</v>
      </c>
      <c r="AP46">
        <f t="shared" si="12"/>
        <v>0</v>
      </c>
      <c r="AQ46">
        <f t="shared" si="15"/>
        <v>1</v>
      </c>
    </row>
    <row r="47" spans="1:60">
      <c r="A47" s="3">
        <f t="shared" si="1"/>
        <v>41606</v>
      </c>
      <c r="B47" s="8">
        <f t="shared" si="2"/>
        <v>41606</v>
      </c>
      <c r="C47">
        <v>20</v>
      </c>
      <c r="D47">
        <v>22</v>
      </c>
      <c r="E47">
        <v>3</v>
      </c>
      <c r="F47">
        <v>8</v>
      </c>
      <c r="G47" s="3">
        <f t="shared" si="23"/>
        <v>41684</v>
      </c>
      <c r="H47" s="8">
        <f t="shared" si="22"/>
        <v>41684</v>
      </c>
      <c r="I47">
        <v>31</v>
      </c>
      <c r="J47">
        <v>62</v>
      </c>
      <c r="K47">
        <v>10</v>
      </c>
      <c r="L47">
        <v>9</v>
      </c>
      <c r="M47">
        <f t="shared" si="5"/>
        <v>1</v>
      </c>
      <c r="N47">
        <v>11</v>
      </c>
      <c r="O47" s="3">
        <f t="shared" si="17"/>
        <v>42048</v>
      </c>
      <c r="P47" s="8">
        <f t="shared" si="18"/>
        <v>42048</v>
      </c>
      <c r="Q47">
        <v>34</v>
      </c>
      <c r="R47">
        <v>54</v>
      </c>
      <c r="S47">
        <v>11</v>
      </c>
      <c r="T47">
        <v>9</v>
      </c>
      <c r="U47">
        <f t="shared" si="6"/>
        <v>2</v>
      </c>
      <c r="V47">
        <v>11</v>
      </c>
      <c r="W47" s="3">
        <f t="shared" si="20"/>
        <v>42412</v>
      </c>
      <c r="X47" s="8">
        <f t="shared" si="21"/>
        <v>42412</v>
      </c>
      <c r="Y47">
        <v>43</v>
      </c>
      <c r="Z47">
        <v>66</v>
      </c>
      <c r="AA47">
        <v>15</v>
      </c>
      <c r="AB47">
        <v>9</v>
      </c>
      <c r="AC47">
        <f t="shared" si="8"/>
        <v>6</v>
      </c>
      <c r="AD47">
        <v>11.75</v>
      </c>
      <c r="AE47" s="10">
        <f t="shared" si="19"/>
        <v>42776</v>
      </c>
      <c r="AF47" s="3">
        <f t="shared" si="14"/>
        <v>42776</v>
      </c>
      <c r="AG47">
        <v>34</v>
      </c>
      <c r="AH47">
        <v>54</v>
      </c>
      <c r="AI47">
        <v>9</v>
      </c>
      <c r="AJ47">
        <f t="shared" si="16"/>
        <v>9</v>
      </c>
      <c r="AK47">
        <f t="shared" si="13"/>
        <v>0</v>
      </c>
      <c r="AL47">
        <v>10.75</v>
      </c>
      <c r="AM47" t="s">
        <v>13</v>
      </c>
      <c r="AN47">
        <f t="shared" si="10"/>
        <v>1</v>
      </c>
      <c r="AO47">
        <f t="shared" si="11"/>
        <v>2</v>
      </c>
      <c r="AP47">
        <f t="shared" si="12"/>
        <v>6</v>
      </c>
      <c r="AQ47">
        <f t="shared" si="15"/>
        <v>0</v>
      </c>
    </row>
    <row r="48" spans="1:60">
      <c r="A48" s="3">
        <f t="shared" si="1"/>
        <v>41607</v>
      </c>
      <c r="B48" s="8">
        <f t="shared" si="2"/>
        <v>41607</v>
      </c>
      <c r="C48">
        <v>24</v>
      </c>
      <c r="D48">
        <v>35</v>
      </c>
      <c r="E48">
        <v>10</v>
      </c>
      <c r="F48">
        <v>11</v>
      </c>
      <c r="G48" s="3">
        <f t="shared" si="23"/>
        <v>41685</v>
      </c>
      <c r="H48" s="8">
        <f t="shared" si="22"/>
        <v>41685</v>
      </c>
      <c r="I48">
        <v>23</v>
      </c>
      <c r="J48">
        <v>44</v>
      </c>
      <c r="K48">
        <v>9</v>
      </c>
      <c r="L48">
        <v>9</v>
      </c>
      <c r="M48">
        <f t="shared" si="5"/>
        <v>0</v>
      </c>
      <c r="N48">
        <v>10</v>
      </c>
      <c r="O48" s="3">
        <f t="shared" si="17"/>
        <v>42049</v>
      </c>
      <c r="P48" s="8">
        <f t="shared" si="18"/>
        <v>42049</v>
      </c>
      <c r="Q48">
        <v>28</v>
      </c>
      <c r="R48">
        <v>62</v>
      </c>
      <c r="S48">
        <v>10</v>
      </c>
      <c r="T48">
        <v>9</v>
      </c>
      <c r="U48">
        <f t="shared" si="6"/>
        <v>1</v>
      </c>
      <c r="V48">
        <v>10</v>
      </c>
      <c r="W48" s="3">
        <f t="shared" si="20"/>
        <v>42413</v>
      </c>
      <c r="X48" s="8">
        <f t="shared" si="21"/>
        <v>42413</v>
      </c>
      <c r="Y48">
        <v>33</v>
      </c>
      <c r="Z48">
        <v>60</v>
      </c>
      <c r="AA48">
        <v>10</v>
      </c>
      <c r="AB48">
        <v>9</v>
      </c>
      <c r="AC48">
        <f t="shared" si="8"/>
        <v>1</v>
      </c>
      <c r="AD48">
        <v>10</v>
      </c>
      <c r="AE48" s="10">
        <f t="shared" si="19"/>
        <v>42777</v>
      </c>
      <c r="AF48" s="3">
        <f t="shared" si="14"/>
        <v>42777</v>
      </c>
      <c r="AG48">
        <v>31</v>
      </c>
      <c r="AH48">
        <v>44</v>
      </c>
      <c r="AI48">
        <v>9</v>
      </c>
      <c r="AJ48">
        <f t="shared" si="16"/>
        <v>9</v>
      </c>
      <c r="AK48">
        <f t="shared" si="13"/>
        <v>0</v>
      </c>
      <c r="AL48">
        <v>10</v>
      </c>
      <c r="AM48" t="s">
        <v>14</v>
      </c>
      <c r="AN48">
        <f t="shared" si="10"/>
        <v>0</v>
      </c>
      <c r="AO48">
        <f t="shared" si="11"/>
        <v>1</v>
      </c>
      <c r="AP48">
        <f t="shared" si="12"/>
        <v>1</v>
      </c>
      <c r="AQ48">
        <f t="shared" si="15"/>
        <v>0</v>
      </c>
    </row>
    <row r="49" spans="1:59">
      <c r="A49" s="3">
        <f t="shared" si="1"/>
        <v>41608</v>
      </c>
      <c r="B49" s="8">
        <f t="shared" si="2"/>
        <v>41608</v>
      </c>
      <c r="C49">
        <v>36</v>
      </c>
      <c r="D49">
        <v>32</v>
      </c>
      <c r="E49">
        <v>9</v>
      </c>
      <c r="F49">
        <v>10</v>
      </c>
      <c r="G49" s="3">
        <f t="shared" si="23"/>
        <v>41686</v>
      </c>
      <c r="H49" s="8">
        <f t="shared" si="22"/>
        <v>41686</v>
      </c>
      <c r="I49">
        <v>39</v>
      </c>
      <c r="J49">
        <v>23</v>
      </c>
      <c r="K49">
        <v>9</v>
      </c>
      <c r="L49">
        <v>9</v>
      </c>
      <c r="M49">
        <f t="shared" si="5"/>
        <v>0</v>
      </c>
      <c r="N49">
        <v>10</v>
      </c>
      <c r="O49" s="3">
        <f t="shared" si="17"/>
        <v>42050</v>
      </c>
      <c r="P49" s="8">
        <f t="shared" si="18"/>
        <v>42050</v>
      </c>
      <c r="Q49">
        <v>62</v>
      </c>
      <c r="R49">
        <v>40</v>
      </c>
      <c r="S49">
        <v>12</v>
      </c>
      <c r="T49">
        <v>9</v>
      </c>
      <c r="U49">
        <f t="shared" si="6"/>
        <v>3</v>
      </c>
      <c r="V49">
        <v>10</v>
      </c>
      <c r="W49" s="3">
        <f t="shared" si="20"/>
        <v>42414</v>
      </c>
      <c r="X49" s="8">
        <f t="shared" si="21"/>
        <v>42414</v>
      </c>
      <c r="Y49">
        <v>58</v>
      </c>
      <c r="Z49">
        <v>30</v>
      </c>
      <c r="AA49">
        <v>10</v>
      </c>
      <c r="AB49">
        <v>9</v>
      </c>
      <c r="AC49">
        <f t="shared" si="8"/>
        <v>1</v>
      </c>
      <c r="AD49">
        <v>10</v>
      </c>
      <c r="AE49" s="10">
        <f t="shared" si="19"/>
        <v>42778</v>
      </c>
      <c r="AF49" s="3">
        <f t="shared" si="14"/>
        <v>42778</v>
      </c>
      <c r="AG49">
        <v>60</v>
      </c>
      <c r="AH49">
        <v>33</v>
      </c>
      <c r="AI49">
        <v>11</v>
      </c>
      <c r="AJ49">
        <f t="shared" si="16"/>
        <v>9</v>
      </c>
      <c r="AK49">
        <f t="shared" si="13"/>
        <v>2</v>
      </c>
      <c r="AL49">
        <v>10.25</v>
      </c>
      <c r="AM49" t="s">
        <v>15</v>
      </c>
      <c r="AN49">
        <f t="shared" si="10"/>
        <v>0</v>
      </c>
      <c r="AO49">
        <f t="shared" si="11"/>
        <v>3</v>
      </c>
      <c r="AP49">
        <f t="shared" si="12"/>
        <v>1</v>
      </c>
      <c r="AQ49">
        <f t="shared" si="15"/>
        <v>2</v>
      </c>
    </row>
    <row r="50" spans="1:59">
      <c r="A50" s="3">
        <f t="shared" si="1"/>
        <v>41609</v>
      </c>
      <c r="B50" s="8">
        <f t="shared" si="2"/>
        <v>41609</v>
      </c>
      <c r="C50">
        <v>40</v>
      </c>
      <c r="D50">
        <v>23</v>
      </c>
      <c r="E50">
        <v>9</v>
      </c>
      <c r="F50">
        <v>10</v>
      </c>
      <c r="G50" s="3">
        <f t="shared" si="23"/>
        <v>41687</v>
      </c>
      <c r="H50" s="8">
        <f t="shared" si="22"/>
        <v>41687</v>
      </c>
      <c r="I50">
        <v>51</v>
      </c>
      <c r="J50">
        <v>30</v>
      </c>
      <c r="K50">
        <v>9</v>
      </c>
      <c r="L50">
        <v>9</v>
      </c>
      <c r="M50">
        <f t="shared" si="5"/>
        <v>0</v>
      </c>
      <c r="N50">
        <v>11.25</v>
      </c>
      <c r="O50" s="3">
        <f t="shared" si="17"/>
        <v>42051</v>
      </c>
      <c r="P50" s="8">
        <f t="shared" si="18"/>
        <v>42051</v>
      </c>
      <c r="Q50">
        <v>78</v>
      </c>
      <c r="R50">
        <v>48</v>
      </c>
      <c r="S50">
        <v>12</v>
      </c>
      <c r="T50">
        <v>9</v>
      </c>
      <c r="U50">
        <f t="shared" si="6"/>
        <v>3</v>
      </c>
      <c r="V50">
        <v>10.75</v>
      </c>
      <c r="W50" s="3">
        <f t="shared" si="20"/>
        <v>42415</v>
      </c>
      <c r="X50" s="8">
        <f t="shared" si="21"/>
        <v>42415</v>
      </c>
      <c r="Y50">
        <v>60</v>
      </c>
      <c r="Z50">
        <v>27</v>
      </c>
      <c r="AA50">
        <v>11</v>
      </c>
      <c r="AB50">
        <v>9</v>
      </c>
      <c r="AC50">
        <f t="shared" si="8"/>
        <v>2</v>
      </c>
      <c r="AD50">
        <v>11.5</v>
      </c>
      <c r="AE50" s="10">
        <f t="shared" si="19"/>
        <v>42779</v>
      </c>
      <c r="AF50" s="3">
        <f t="shared" si="14"/>
        <v>42779</v>
      </c>
      <c r="AG50">
        <v>54</v>
      </c>
      <c r="AH50">
        <v>46</v>
      </c>
      <c r="AI50">
        <v>10</v>
      </c>
      <c r="AJ50">
        <f t="shared" si="16"/>
        <v>9</v>
      </c>
      <c r="AK50">
        <f t="shared" si="13"/>
        <v>1</v>
      </c>
      <c r="AL50">
        <v>10.25</v>
      </c>
      <c r="AM50" t="s">
        <v>16</v>
      </c>
      <c r="AN50">
        <f t="shared" si="10"/>
        <v>0</v>
      </c>
      <c r="AO50">
        <f t="shared" si="11"/>
        <v>3</v>
      </c>
      <c r="AP50">
        <f t="shared" si="12"/>
        <v>2</v>
      </c>
      <c r="AQ50">
        <f t="shared" si="15"/>
        <v>1</v>
      </c>
    </row>
    <row r="51" spans="1:59">
      <c r="A51" s="3">
        <f t="shared" si="1"/>
        <v>41610</v>
      </c>
      <c r="B51" s="8">
        <f t="shared" si="2"/>
        <v>41610</v>
      </c>
      <c r="C51">
        <v>37</v>
      </c>
      <c r="D51">
        <v>30</v>
      </c>
      <c r="E51">
        <v>10</v>
      </c>
      <c r="F51">
        <v>10.25</v>
      </c>
      <c r="G51" s="3">
        <f t="shared" si="23"/>
        <v>41688</v>
      </c>
      <c r="H51" s="8">
        <f t="shared" si="22"/>
        <v>41688</v>
      </c>
      <c r="I51">
        <v>34</v>
      </c>
      <c r="J51">
        <v>33</v>
      </c>
      <c r="K51">
        <v>9</v>
      </c>
      <c r="L51">
        <v>8</v>
      </c>
      <c r="M51">
        <f t="shared" si="5"/>
        <v>1</v>
      </c>
      <c r="N51">
        <v>9.5</v>
      </c>
      <c r="O51" s="3">
        <f t="shared" si="17"/>
        <v>42052</v>
      </c>
      <c r="P51" s="8">
        <f t="shared" si="18"/>
        <v>42052</v>
      </c>
      <c r="Q51">
        <v>46</v>
      </c>
      <c r="R51">
        <v>33</v>
      </c>
      <c r="S51">
        <v>10</v>
      </c>
      <c r="T51">
        <v>8</v>
      </c>
      <c r="U51">
        <f t="shared" si="6"/>
        <v>2</v>
      </c>
      <c r="V51">
        <v>10.75</v>
      </c>
      <c r="W51" s="3">
        <f t="shared" si="20"/>
        <v>42416</v>
      </c>
      <c r="X51" s="8">
        <f t="shared" si="21"/>
        <v>42416</v>
      </c>
      <c r="Y51">
        <v>33</v>
      </c>
      <c r="Z51">
        <v>36</v>
      </c>
      <c r="AA51">
        <v>9</v>
      </c>
      <c r="AB51">
        <v>8</v>
      </c>
      <c r="AC51">
        <f t="shared" si="8"/>
        <v>1</v>
      </c>
      <c r="AD51">
        <v>11.75</v>
      </c>
      <c r="AE51" s="10">
        <f t="shared" si="19"/>
        <v>42780</v>
      </c>
      <c r="AF51" s="3">
        <f t="shared" si="14"/>
        <v>42780</v>
      </c>
      <c r="AG51">
        <v>32</v>
      </c>
      <c r="AH51">
        <v>34</v>
      </c>
      <c r="AI51">
        <v>8</v>
      </c>
      <c r="AJ51">
        <f t="shared" si="16"/>
        <v>8</v>
      </c>
      <c r="AK51">
        <f t="shared" si="13"/>
        <v>0</v>
      </c>
      <c r="AL51">
        <v>9.25</v>
      </c>
      <c r="AM51" t="s">
        <v>19</v>
      </c>
      <c r="AN51">
        <f t="shared" si="10"/>
        <v>1</v>
      </c>
      <c r="AO51">
        <f t="shared" si="11"/>
        <v>2</v>
      </c>
      <c r="AP51">
        <f t="shared" si="12"/>
        <v>1</v>
      </c>
      <c r="AQ51">
        <f t="shared" si="15"/>
        <v>0</v>
      </c>
    </row>
    <row r="52" spans="1:59">
      <c r="A52" s="3">
        <f t="shared" si="1"/>
        <v>41611</v>
      </c>
      <c r="B52" s="8">
        <f t="shared" si="2"/>
        <v>41611</v>
      </c>
      <c r="C52">
        <v>35</v>
      </c>
      <c r="D52">
        <v>41</v>
      </c>
      <c r="E52">
        <v>8</v>
      </c>
      <c r="F52">
        <v>9.25</v>
      </c>
      <c r="G52" s="3">
        <f t="shared" si="23"/>
        <v>41689</v>
      </c>
      <c r="H52" s="8">
        <f t="shared" si="22"/>
        <v>41689</v>
      </c>
      <c r="I52">
        <v>44</v>
      </c>
      <c r="J52">
        <v>43</v>
      </c>
      <c r="K52">
        <v>10</v>
      </c>
      <c r="L52">
        <v>9</v>
      </c>
      <c r="M52">
        <f t="shared" si="5"/>
        <v>1</v>
      </c>
      <c r="N52">
        <v>10.75</v>
      </c>
      <c r="O52" s="3">
        <f t="shared" si="17"/>
        <v>42053</v>
      </c>
      <c r="P52" s="8">
        <f t="shared" si="18"/>
        <v>42053</v>
      </c>
      <c r="Q52">
        <v>30</v>
      </c>
      <c r="R52">
        <v>35</v>
      </c>
      <c r="S52">
        <v>10</v>
      </c>
      <c r="T52">
        <v>9</v>
      </c>
      <c r="U52">
        <f t="shared" si="6"/>
        <v>1</v>
      </c>
      <c r="V52">
        <v>10.5</v>
      </c>
      <c r="W52" s="3">
        <f t="shared" si="20"/>
        <v>42417</v>
      </c>
      <c r="X52" s="8">
        <f t="shared" si="21"/>
        <v>42417</v>
      </c>
      <c r="Y52">
        <v>35</v>
      </c>
      <c r="Z52">
        <v>38</v>
      </c>
      <c r="AA52">
        <v>11</v>
      </c>
      <c r="AB52">
        <v>9</v>
      </c>
      <c r="AC52">
        <f t="shared" si="8"/>
        <v>2</v>
      </c>
      <c r="AD52">
        <v>11.75</v>
      </c>
      <c r="AE52" s="10">
        <f t="shared" si="19"/>
        <v>42781</v>
      </c>
      <c r="AF52" s="3">
        <f t="shared" si="14"/>
        <v>42781</v>
      </c>
      <c r="AG52">
        <v>42</v>
      </c>
      <c r="AH52">
        <v>42</v>
      </c>
      <c r="AI52">
        <v>10</v>
      </c>
      <c r="AJ52">
        <f t="shared" si="16"/>
        <v>9</v>
      </c>
      <c r="AK52">
        <f t="shared" si="13"/>
        <v>1</v>
      </c>
      <c r="AL52">
        <v>10.25</v>
      </c>
      <c r="AM52" t="s">
        <v>17</v>
      </c>
      <c r="AN52">
        <f t="shared" si="10"/>
        <v>1</v>
      </c>
      <c r="AO52">
        <f t="shared" si="11"/>
        <v>1</v>
      </c>
      <c r="AP52">
        <f t="shared" si="12"/>
        <v>2</v>
      </c>
      <c r="AQ52">
        <f t="shared" si="15"/>
        <v>1</v>
      </c>
    </row>
    <row r="53" spans="1:59">
      <c r="A53" s="3">
        <f t="shared" si="1"/>
        <v>41612</v>
      </c>
      <c r="B53" s="8">
        <f t="shared" si="2"/>
        <v>41612</v>
      </c>
      <c r="C53">
        <v>43</v>
      </c>
      <c r="D53">
        <v>45</v>
      </c>
      <c r="E53">
        <v>10</v>
      </c>
      <c r="F53">
        <v>10.5</v>
      </c>
      <c r="G53" s="3">
        <f t="shared" si="23"/>
        <v>41690</v>
      </c>
      <c r="H53" s="8">
        <f t="shared" si="22"/>
        <v>41690</v>
      </c>
      <c r="I53">
        <v>35</v>
      </c>
      <c r="J53">
        <v>29</v>
      </c>
      <c r="K53">
        <v>9</v>
      </c>
      <c r="L53">
        <v>8</v>
      </c>
      <c r="M53">
        <f t="shared" si="5"/>
        <v>1</v>
      </c>
      <c r="N53">
        <v>9.5</v>
      </c>
      <c r="O53" s="3">
        <f t="shared" si="17"/>
        <v>42054</v>
      </c>
      <c r="P53" s="8">
        <f t="shared" si="18"/>
        <v>42054</v>
      </c>
      <c r="Q53">
        <v>27</v>
      </c>
      <c r="R53">
        <v>28</v>
      </c>
      <c r="S53">
        <v>8</v>
      </c>
      <c r="T53">
        <v>8</v>
      </c>
      <c r="U53">
        <f t="shared" si="6"/>
        <v>0</v>
      </c>
      <c r="V53">
        <v>9.25</v>
      </c>
      <c r="W53" s="3">
        <f t="shared" si="20"/>
        <v>42418</v>
      </c>
      <c r="X53" s="8">
        <f t="shared" si="21"/>
        <v>42418</v>
      </c>
      <c r="Y53">
        <v>33</v>
      </c>
      <c r="Z53">
        <v>41</v>
      </c>
      <c r="AA53">
        <v>8</v>
      </c>
      <c r="AB53">
        <v>8</v>
      </c>
      <c r="AC53">
        <f t="shared" si="8"/>
        <v>0</v>
      </c>
      <c r="AD53">
        <v>10.25</v>
      </c>
      <c r="AE53" s="10">
        <f t="shared" si="19"/>
        <v>42782</v>
      </c>
      <c r="AF53" s="3">
        <f t="shared" si="14"/>
        <v>42782</v>
      </c>
      <c r="AG53">
        <v>29</v>
      </c>
      <c r="AH53">
        <v>37</v>
      </c>
      <c r="AI53">
        <v>8</v>
      </c>
      <c r="AJ53">
        <f t="shared" si="16"/>
        <v>8</v>
      </c>
      <c r="AK53">
        <f t="shared" si="13"/>
        <v>0</v>
      </c>
      <c r="AL53">
        <v>9.25</v>
      </c>
      <c r="AM53" t="s">
        <v>18</v>
      </c>
      <c r="AN53">
        <f t="shared" si="10"/>
        <v>1</v>
      </c>
      <c r="AO53">
        <f t="shared" si="11"/>
        <v>0</v>
      </c>
      <c r="AP53">
        <f t="shared" si="12"/>
        <v>0</v>
      </c>
      <c r="AQ53">
        <f t="shared" si="15"/>
        <v>0</v>
      </c>
    </row>
    <row r="54" spans="1:59">
      <c r="A54" s="3">
        <f t="shared" si="1"/>
        <v>41613</v>
      </c>
      <c r="B54" s="8">
        <f t="shared" si="2"/>
        <v>41613</v>
      </c>
      <c r="C54">
        <v>31</v>
      </c>
      <c r="D54">
        <v>29</v>
      </c>
      <c r="E54">
        <v>9</v>
      </c>
      <c r="F54">
        <v>11</v>
      </c>
      <c r="G54" s="3">
        <f t="shared" ref="G54:G117" si="24">G53+1</f>
        <v>41691</v>
      </c>
      <c r="H54" s="8">
        <f t="shared" ref="H54:H117" si="25">G54</f>
        <v>41691</v>
      </c>
      <c r="I54">
        <v>38</v>
      </c>
      <c r="J54">
        <v>56</v>
      </c>
      <c r="K54">
        <v>10</v>
      </c>
      <c r="L54">
        <v>9</v>
      </c>
      <c r="M54">
        <f t="shared" si="5"/>
        <v>1</v>
      </c>
      <c r="N54">
        <v>10.5</v>
      </c>
      <c r="O54" s="3">
        <f t="shared" si="17"/>
        <v>42055</v>
      </c>
      <c r="P54" s="8">
        <f t="shared" si="18"/>
        <v>42055</v>
      </c>
      <c r="Q54">
        <v>35</v>
      </c>
      <c r="R54">
        <v>62</v>
      </c>
      <c r="S54">
        <v>11</v>
      </c>
      <c r="T54">
        <v>9</v>
      </c>
      <c r="U54">
        <f t="shared" si="6"/>
        <v>2</v>
      </c>
      <c r="V54">
        <v>10.5</v>
      </c>
      <c r="W54" s="3">
        <f t="shared" si="20"/>
        <v>42419</v>
      </c>
      <c r="X54" s="8">
        <f t="shared" si="21"/>
        <v>42419</v>
      </c>
      <c r="Y54">
        <v>33</v>
      </c>
      <c r="Z54">
        <v>58</v>
      </c>
      <c r="AA54">
        <v>11</v>
      </c>
      <c r="AB54">
        <v>9</v>
      </c>
      <c r="AC54">
        <f t="shared" si="8"/>
        <v>2</v>
      </c>
      <c r="AD54">
        <v>10.5</v>
      </c>
      <c r="AE54" s="10">
        <f t="shared" si="19"/>
        <v>42783</v>
      </c>
      <c r="AF54" s="3">
        <f t="shared" si="14"/>
        <v>42783</v>
      </c>
      <c r="AG54">
        <v>34</v>
      </c>
      <c r="AH54">
        <v>52</v>
      </c>
      <c r="AI54">
        <v>10</v>
      </c>
      <c r="AJ54">
        <f t="shared" si="16"/>
        <v>9</v>
      </c>
      <c r="AK54">
        <f t="shared" si="13"/>
        <v>1</v>
      </c>
      <c r="AL54">
        <v>10.75</v>
      </c>
      <c r="AM54" t="s">
        <v>13</v>
      </c>
      <c r="AN54">
        <f t="shared" si="10"/>
        <v>1</v>
      </c>
      <c r="AO54">
        <f t="shared" si="11"/>
        <v>2</v>
      </c>
      <c r="AP54">
        <f t="shared" si="12"/>
        <v>2</v>
      </c>
      <c r="AQ54">
        <f t="shared" si="15"/>
        <v>1</v>
      </c>
    </row>
    <row r="55" spans="1:59">
      <c r="A55" s="2">
        <f t="shared" si="1"/>
        <v>41614</v>
      </c>
      <c r="B55" s="8">
        <f t="shared" si="2"/>
        <v>41614</v>
      </c>
      <c r="C55">
        <v>43</v>
      </c>
      <c r="D55">
        <v>49</v>
      </c>
      <c r="E55">
        <v>9</v>
      </c>
      <c r="F55">
        <v>10.75</v>
      </c>
      <c r="G55" s="3">
        <f t="shared" si="24"/>
        <v>41692</v>
      </c>
      <c r="H55" s="8">
        <f t="shared" si="25"/>
        <v>41692</v>
      </c>
      <c r="I55">
        <v>28</v>
      </c>
      <c r="J55">
        <v>43</v>
      </c>
      <c r="K55">
        <v>10</v>
      </c>
      <c r="L55">
        <v>9</v>
      </c>
      <c r="M55">
        <f t="shared" si="5"/>
        <v>1</v>
      </c>
      <c r="N55">
        <v>10</v>
      </c>
      <c r="O55" s="3">
        <f t="shared" si="17"/>
        <v>42056</v>
      </c>
      <c r="P55" s="8">
        <f t="shared" si="18"/>
        <v>42056</v>
      </c>
      <c r="Q55">
        <v>30</v>
      </c>
      <c r="R55">
        <v>45</v>
      </c>
      <c r="S55">
        <v>9</v>
      </c>
      <c r="T55">
        <v>9</v>
      </c>
      <c r="U55">
        <f t="shared" si="6"/>
        <v>0</v>
      </c>
      <c r="V55">
        <v>10</v>
      </c>
      <c r="W55" s="3">
        <f t="shared" si="20"/>
        <v>42420</v>
      </c>
      <c r="X55" s="8">
        <f t="shared" si="21"/>
        <v>42420</v>
      </c>
      <c r="Y55">
        <v>34</v>
      </c>
      <c r="Z55">
        <v>34</v>
      </c>
      <c r="AA55">
        <v>9</v>
      </c>
      <c r="AB55">
        <v>9</v>
      </c>
      <c r="AC55">
        <f t="shared" si="8"/>
        <v>0</v>
      </c>
      <c r="AD55">
        <v>10.25</v>
      </c>
      <c r="AE55" s="10">
        <f t="shared" si="19"/>
        <v>42784</v>
      </c>
      <c r="AF55" s="3">
        <f t="shared" si="14"/>
        <v>42784</v>
      </c>
      <c r="AG55">
        <v>36</v>
      </c>
      <c r="AH55">
        <v>57</v>
      </c>
      <c r="AI55">
        <v>10</v>
      </c>
      <c r="AJ55">
        <f t="shared" si="16"/>
        <v>9</v>
      </c>
      <c r="AK55">
        <f t="shared" si="13"/>
        <v>1</v>
      </c>
      <c r="AL55">
        <v>10.25</v>
      </c>
      <c r="AM55" t="s">
        <v>14</v>
      </c>
      <c r="AN55">
        <f t="shared" si="10"/>
        <v>1</v>
      </c>
      <c r="AO55">
        <f t="shared" si="11"/>
        <v>0</v>
      </c>
      <c r="AP55">
        <f t="shared" si="12"/>
        <v>0</v>
      </c>
      <c r="AQ55">
        <f t="shared" si="15"/>
        <v>1</v>
      </c>
    </row>
    <row r="56" spans="1:59">
      <c r="A56" s="3">
        <f t="shared" si="1"/>
        <v>41615</v>
      </c>
      <c r="B56" s="8">
        <f t="shared" si="2"/>
        <v>41615</v>
      </c>
      <c r="C56">
        <v>26</v>
      </c>
      <c r="D56">
        <v>26</v>
      </c>
      <c r="E56">
        <v>9</v>
      </c>
      <c r="F56">
        <v>10</v>
      </c>
      <c r="G56" s="3">
        <f t="shared" si="24"/>
        <v>41693</v>
      </c>
      <c r="H56" s="8">
        <f t="shared" si="25"/>
        <v>41693</v>
      </c>
      <c r="I56">
        <v>50</v>
      </c>
      <c r="J56">
        <v>22</v>
      </c>
      <c r="K56">
        <v>10</v>
      </c>
      <c r="L56">
        <v>9</v>
      </c>
      <c r="M56">
        <f t="shared" si="5"/>
        <v>1</v>
      </c>
      <c r="N56">
        <v>10</v>
      </c>
      <c r="O56" s="3">
        <f t="shared" si="17"/>
        <v>42057</v>
      </c>
      <c r="P56" s="8">
        <f t="shared" si="18"/>
        <v>42057</v>
      </c>
      <c r="Q56">
        <v>59</v>
      </c>
      <c r="R56">
        <v>18</v>
      </c>
      <c r="S56">
        <v>9</v>
      </c>
      <c r="T56">
        <v>9</v>
      </c>
      <c r="U56">
        <f t="shared" si="6"/>
        <v>0</v>
      </c>
      <c r="V56">
        <v>10</v>
      </c>
      <c r="W56" s="3">
        <f t="shared" si="20"/>
        <v>42421</v>
      </c>
      <c r="X56" s="8">
        <f t="shared" si="21"/>
        <v>42421</v>
      </c>
      <c r="Y56">
        <v>42</v>
      </c>
      <c r="Z56">
        <v>16</v>
      </c>
      <c r="AA56">
        <v>9</v>
      </c>
      <c r="AB56">
        <v>9</v>
      </c>
      <c r="AC56">
        <f t="shared" si="8"/>
        <v>0</v>
      </c>
      <c r="AD56">
        <v>10</v>
      </c>
      <c r="AE56" s="10">
        <f t="shared" si="19"/>
        <v>42785</v>
      </c>
      <c r="AF56" s="3">
        <f t="shared" si="14"/>
        <v>42785</v>
      </c>
      <c r="AG56">
        <v>46</v>
      </c>
      <c r="AH56">
        <v>32</v>
      </c>
      <c r="AI56">
        <v>9</v>
      </c>
      <c r="AJ56">
        <f t="shared" si="16"/>
        <v>9</v>
      </c>
      <c r="AK56">
        <f t="shared" si="13"/>
        <v>0</v>
      </c>
      <c r="AL56">
        <v>10</v>
      </c>
      <c r="AM56" t="s">
        <v>15</v>
      </c>
      <c r="AN56">
        <f t="shared" si="10"/>
        <v>1</v>
      </c>
      <c r="AO56">
        <f t="shared" si="11"/>
        <v>0</v>
      </c>
      <c r="AP56">
        <f t="shared" si="12"/>
        <v>0</v>
      </c>
      <c r="AQ56">
        <f t="shared" si="15"/>
        <v>0</v>
      </c>
    </row>
    <row r="57" spans="1:59">
      <c r="A57" s="3">
        <f t="shared" si="1"/>
        <v>41616</v>
      </c>
      <c r="B57" s="8">
        <f t="shared" si="2"/>
        <v>41616</v>
      </c>
      <c r="C57">
        <v>22</v>
      </c>
      <c r="D57">
        <v>26</v>
      </c>
      <c r="E57">
        <v>9</v>
      </c>
      <c r="F57">
        <v>10</v>
      </c>
      <c r="G57" s="3">
        <f t="shared" si="24"/>
        <v>41694</v>
      </c>
      <c r="H57" s="8">
        <f t="shared" si="25"/>
        <v>41694</v>
      </c>
      <c r="I57">
        <v>48</v>
      </c>
      <c r="J57">
        <v>47</v>
      </c>
      <c r="K57">
        <v>10</v>
      </c>
      <c r="L57">
        <v>9</v>
      </c>
      <c r="M57">
        <f t="shared" si="5"/>
        <v>1</v>
      </c>
      <c r="N57">
        <v>11.25</v>
      </c>
      <c r="O57" s="3">
        <f t="shared" si="17"/>
        <v>42058</v>
      </c>
      <c r="P57" s="8">
        <f t="shared" si="18"/>
        <v>42058</v>
      </c>
      <c r="Q57">
        <v>35</v>
      </c>
      <c r="R57">
        <v>37</v>
      </c>
      <c r="S57">
        <v>9</v>
      </c>
      <c r="T57">
        <v>9</v>
      </c>
      <c r="U57">
        <f t="shared" si="6"/>
        <v>0</v>
      </c>
      <c r="V57">
        <v>10.25</v>
      </c>
      <c r="W57" s="3">
        <f t="shared" si="20"/>
        <v>42422</v>
      </c>
      <c r="X57" s="8">
        <f t="shared" si="21"/>
        <v>42422</v>
      </c>
      <c r="Y57">
        <v>43</v>
      </c>
      <c r="Z57">
        <v>43</v>
      </c>
      <c r="AA57">
        <v>11</v>
      </c>
      <c r="AB57">
        <v>9</v>
      </c>
      <c r="AC57">
        <f t="shared" si="8"/>
        <v>2</v>
      </c>
      <c r="AD57">
        <v>10.75</v>
      </c>
      <c r="AE57" s="10">
        <f t="shared" si="19"/>
        <v>42786</v>
      </c>
      <c r="AF57" s="3">
        <f t="shared" si="14"/>
        <v>42786</v>
      </c>
      <c r="AG57">
        <v>54</v>
      </c>
      <c r="AH57">
        <v>35</v>
      </c>
      <c r="AI57">
        <v>11</v>
      </c>
      <c r="AJ57">
        <f t="shared" si="16"/>
        <v>9</v>
      </c>
      <c r="AK57">
        <f t="shared" si="13"/>
        <v>2</v>
      </c>
      <c r="AL57">
        <v>10.75</v>
      </c>
      <c r="AM57" t="s">
        <v>16</v>
      </c>
      <c r="AN57">
        <f t="shared" si="10"/>
        <v>1</v>
      </c>
      <c r="AO57">
        <f t="shared" si="11"/>
        <v>0</v>
      </c>
      <c r="AP57">
        <f t="shared" si="12"/>
        <v>2</v>
      </c>
      <c r="AQ57">
        <f t="shared" si="15"/>
        <v>2</v>
      </c>
    </row>
    <row r="58" spans="1:59">
      <c r="A58" s="3">
        <f t="shared" si="1"/>
        <v>41617</v>
      </c>
      <c r="B58" s="8">
        <f t="shared" si="2"/>
        <v>41617</v>
      </c>
      <c r="C58">
        <v>52</v>
      </c>
      <c r="D58">
        <v>45</v>
      </c>
      <c r="E58">
        <v>10</v>
      </c>
      <c r="F58">
        <v>14.5</v>
      </c>
      <c r="G58" s="3">
        <f t="shared" si="24"/>
        <v>41695</v>
      </c>
      <c r="H58" s="8">
        <f t="shared" si="25"/>
        <v>41695</v>
      </c>
      <c r="I58">
        <v>40</v>
      </c>
      <c r="J58">
        <v>34</v>
      </c>
      <c r="K58">
        <v>8</v>
      </c>
      <c r="L58">
        <v>8</v>
      </c>
      <c r="M58">
        <f t="shared" si="5"/>
        <v>0</v>
      </c>
      <c r="N58">
        <v>9.5</v>
      </c>
      <c r="O58" s="3">
        <f t="shared" si="17"/>
        <v>42059</v>
      </c>
      <c r="P58" s="8">
        <f t="shared" si="18"/>
        <v>42059</v>
      </c>
      <c r="Q58">
        <v>38</v>
      </c>
      <c r="R58">
        <v>42</v>
      </c>
      <c r="S58">
        <v>8</v>
      </c>
      <c r="T58">
        <v>8</v>
      </c>
      <c r="U58">
        <f t="shared" si="6"/>
        <v>0</v>
      </c>
      <c r="V58">
        <v>10.5</v>
      </c>
      <c r="W58" s="3">
        <f t="shared" si="20"/>
        <v>42423</v>
      </c>
      <c r="X58" s="8">
        <f t="shared" si="21"/>
        <v>42423</v>
      </c>
      <c r="Y58">
        <v>44</v>
      </c>
      <c r="Z58">
        <v>38</v>
      </c>
      <c r="AA58">
        <v>9</v>
      </c>
      <c r="AB58">
        <v>8</v>
      </c>
      <c r="AC58">
        <f t="shared" si="8"/>
        <v>1</v>
      </c>
      <c r="AD58">
        <v>9.25</v>
      </c>
      <c r="AE58" s="10">
        <f t="shared" si="19"/>
        <v>42787</v>
      </c>
      <c r="AF58" s="3">
        <f t="shared" si="14"/>
        <v>42787</v>
      </c>
      <c r="AG58">
        <v>48</v>
      </c>
      <c r="AH58">
        <v>46</v>
      </c>
      <c r="AI58">
        <v>10</v>
      </c>
      <c r="AJ58">
        <f t="shared" si="16"/>
        <v>8</v>
      </c>
      <c r="AK58">
        <f t="shared" si="13"/>
        <v>2</v>
      </c>
      <c r="AL58">
        <v>10</v>
      </c>
      <c r="AM58" t="s">
        <v>19</v>
      </c>
      <c r="AN58">
        <f t="shared" si="10"/>
        <v>0</v>
      </c>
      <c r="AO58">
        <f t="shared" si="11"/>
        <v>0</v>
      </c>
      <c r="AP58">
        <f t="shared" si="12"/>
        <v>1</v>
      </c>
      <c r="AQ58">
        <f t="shared" si="15"/>
        <v>2</v>
      </c>
    </row>
    <row r="59" spans="1:59">
      <c r="A59" s="3">
        <f t="shared" si="1"/>
        <v>41618</v>
      </c>
      <c r="B59" s="8">
        <f t="shared" si="2"/>
        <v>41618</v>
      </c>
      <c r="C59">
        <v>31</v>
      </c>
      <c r="D59">
        <v>32</v>
      </c>
      <c r="E59">
        <v>8</v>
      </c>
      <c r="F59">
        <v>9.25</v>
      </c>
      <c r="G59" s="3">
        <f t="shared" si="24"/>
        <v>41696</v>
      </c>
      <c r="H59" s="8">
        <f t="shared" si="25"/>
        <v>41696</v>
      </c>
      <c r="I59">
        <v>45</v>
      </c>
      <c r="J59">
        <v>40</v>
      </c>
      <c r="K59">
        <v>10</v>
      </c>
      <c r="L59">
        <v>9</v>
      </c>
      <c r="M59">
        <f t="shared" si="5"/>
        <v>1</v>
      </c>
      <c r="N59">
        <v>10.25</v>
      </c>
      <c r="O59" s="3">
        <f t="shared" si="17"/>
        <v>42060</v>
      </c>
      <c r="P59" s="8">
        <f t="shared" si="18"/>
        <v>42060</v>
      </c>
      <c r="Q59">
        <v>43</v>
      </c>
      <c r="R59">
        <v>34</v>
      </c>
      <c r="S59">
        <v>9</v>
      </c>
      <c r="T59">
        <v>9</v>
      </c>
      <c r="U59">
        <f t="shared" si="6"/>
        <v>0</v>
      </c>
      <c r="V59">
        <v>10.25</v>
      </c>
      <c r="W59" s="3">
        <f t="shared" si="20"/>
        <v>42424</v>
      </c>
      <c r="X59" s="8">
        <f t="shared" si="21"/>
        <v>42424</v>
      </c>
      <c r="Y59">
        <v>45</v>
      </c>
      <c r="Z59">
        <v>50</v>
      </c>
      <c r="AA59">
        <v>10</v>
      </c>
      <c r="AB59">
        <v>9</v>
      </c>
      <c r="AC59">
        <f t="shared" si="8"/>
        <v>1</v>
      </c>
      <c r="AD59">
        <v>10.75</v>
      </c>
      <c r="AE59" s="10">
        <f t="shared" si="19"/>
        <v>42788</v>
      </c>
      <c r="AF59" s="3">
        <f t="shared" si="14"/>
        <v>42788</v>
      </c>
      <c r="AG59">
        <v>48</v>
      </c>
      <c r="AH59">
        <v>45</v>
      </c>
      <c r="AI59">
        <v>10</v>
      </c>
      <c r="AJ59">
        <f t="shared" si="16"/>
        <v>9</v>
      </c>
      <c r="AK59">
        <f t="shared" si="13"/>
        <v>1</v>
      </c>
      <c r="AL59">
        <v>10.5</v>
      </c>
      <c r="AM59" t="s">
        <v>17</v>
      </c>
      <c r="AN59">
        <f t="shared" si="10"/>
        <v>1</v>
      </c>
      <c r="AO59">
        <f t="shared" si="11"/>
        <v>0</v>
      </c>
      <c r="AP59">
        <f t="shared" si="12"/>
        <v>1</v>
      </c>
      <c r="AQ59">
        <f t="shared" si="15"/>
        <v>1</v>
      </c>
    </row>
    <row r="60" spans="1:59">
      <c r="A60" s="3">
        <f t="shared" si="1"/>
        <v>41619</v>
      </c>
      <c r="B60" s="8">
        <f t="shared" si="2"/>
        <v>41619</v>
      </c>
      <c r="C60">
        <v>41</v>
      </c>
      <c r="D60">
        <v>41</v>
      </c>
      <c r="E60">
        <v>10</v>
      </c>
      <c r="F60">
        <v>10.5</v>
      </c>
      <c r="G60" s="3">
        <f t="shared" si="24"/>
        <v>41697</v>
      </c>
      <c r="H60" s="8">
        <f t="shared" si="25"/>
        <v>41697</v>
      </c>
      <c r="I60">
        <v>31</v>
      </c>
      <c r="J60">
        <v>34</v>
      </c>
      <c r="K60">
        <v>8</v>
      </c>
      <c r="L60">
        <v>8</v>
      </c>
      <c r="M60">
        <f t="shared" si="5"/>
        <v>0</v>
      </c>
      <c r="N60">
        <v>9.25</v>
      </c>
      <c r="O60" s="3">
        <f t="shared" si="17"/>
        <v>42061</v>
      </c>
      <c r="P60" s="8">
        <f t="shared" si="18"/>
        <v>42061</v>
      </c>
      <c r="Q60">
        <v>32</v>
      </c>
      <c r="R60">
        <v>40</v>
      </c>
      <c r="S60">
        <v>8</v>
      </c>
      <c r="T60">
        <v>8</v>
      </c>
      <c r="U60">
        <f t="shared" si="6"/>
        <v>0</v>
      </c>
      <c r="V60">
        <v>9.75</v>
      </c>
      <c r="W60" s="3">
        <f t="shared" si="20"/>
        <v>42425</v>
      </c>
      <c r="X60" s="8">
        <f t="shared" si="21"/>
        <v>42425</v>
      </c>
      <c r="Y60">
        <v>38</v>
      </c>
      <c r="Z60">
        <v>46</v>
      </c>
      <c r="AA60">
        <v>9</v>
      </c>
      <c r="AB60">
        <v>8</v>
      </c>
      <c r="AC60">
        <f t="shared" si="8"/>
        <v>1</v>
      </c>
      <c r="AD60">
        <v>9.25</v>
      </c>
      <c r="AE60" s="10">
        <f t="shared" si="19"/>
        <v>42789</v>
      </c>
      <c r="AF60" s="3">
        <f t="shared" si="14"/>
        <v>42789</v>
      </c>
      <c r="AG60">
        <v>31</v>
      </c>
      <c r="AH60">
        <v>38</v>
      </c>
      <c r="AI60">
        <v>9</v>
      </c>
      <c r="AJ60">
        <f t="shared" si="16"/>
        <v>8</v>
      </c>
      <c r="AK60">
        <f t="shared" si="13"/>
        <v>1</v>
      </c>
      <c r="AL60">
        <v>9.5</v>
      </c>
      <c r="AM60" t="s">
        <v>18</v>
      </c>
      <c r="AN60">
        <f t="shared" si="10"/>
        <v>0</v>
      </c>
      <c r="AO60">
        <f t="shared" si="11"/>
        <v>0</v>
      </c>
      <c r="AP60">
        <f t="shared" si="12"/>
        <v>1</v>
      </c>
      <c r="AQ60">
        <f t="shared" si="15"/>
        <v>1</v>
      </c>
    </row>
    <row r="61" spans="1:59">
      <c r="A61" s="3">
        <f t="shared" si="1"/>
        <v>41620</v>
      </c>
      <c r="B61" s="8">
        <f t="shared" si="2"/>
        <v>41620</v>
      </c>
      <c r="C61">
        <v>40</v>
      </c>
      <c r="D61">
        <v>36</v>
      </c>
      <c r="E61">
        <v>9</v>
      </c>
      <c r="F61">
        <v>9.5</v>
      </c>
      <c r="G61" s="3">
        <f t="shared" si="24"/>
        <v>41698</v>
      </c>
      <c r="H61" s="15">
        <f t="shared" si="25"/>
        <v>41698</v>
      </c>
      <c r="I61">
        <v>41</v>
      </c>
      <c r="J61">
        <v>57</v>
      </c>
      <c r="K61">
        <v>11</v>
      </c>
      <c r="L61">
        <v>9</v>
      </c>
      <c r="M61">
        <f t="shared" si="5"/>
        <v>2</v>
      </c>
      <c r="N61">
        <v>11</v>
      </c>
      <c r="O61" s="2">
        <f t="shared" si="17"/>
        <v>42062</v>
      </c>
      <c r="P61" s="8">
        <f t="shared" si="18"/>
        <v>42062</v>
      </c>
      <c r="Q61">
        <v>51</v>
      </c>
      <c r="R61">
        <v>63</v>
      </c>
      <c r="S61">
        <v>11</v>
      </c>
      <c r="T61">
        <v>9</v>
      </c>
      <c r="U61">
        <f t="shared" si="6"/>
        <v>2</v>
      </c>
      <c r="V61">
        <v>11</v>
      </c>
      <c r="W61" s="3">
        <f t="shared" si="20"/>
        <v>42426</v>
      </c>
      <c r="X61" s="8">
        <f t="shared" si="21"/>
        <v>42426</v>
      </c>
      <c r="Y61">
        <v>39</v>
      </c>
      <c r="Z61">
        <v>52</v>
      </c>
      <c r="AA61">
        <v>10</v>
      </c>
      <c r="AB61">
        <v>9</v>
      </c>
      <c r="AC61">
        <f t="shared" si="8"/>
        <v>1</v>
      </c>
      <c r="AD61">
        <v>11.25</v>
      </c>
      <c r="AE61" s="10">
        <f t="shared" si="19"/>
        <v>42790</v>
      </c>
      <c r="AF61" s="3">
        <f t="shared" si="14"/>
        <v>42790</v>
      </c>
      <c r="AG61">
        <v>34</v>
      </c>
      <c r="AH61">
        <v>60</v>
      </c>
      <c r="AI61">
        <v>11</v>
      </c>
      <c r="AJ61">
        <f t="shared" si="16"/>
        <v>9</v>
      </c>
      <c r="AK61">
        <f t="shared" si="13"/>
        <v>2</v>
      </c>
      <c r="AL61">
        <v>11</v>
      </c>
      <c r="AM61" t="s">
        <v>13</v>
      </c>
      <c r="AN61" s="14">
        <f t="shared" si="10"/>
        <v>2</v>
      </c>
      <c r="AO61">
        <f t="shared" si="11"/>
        <v>2</v>
      </c>
      <c r="AP61">
        <f t="shared" si="12"/>
        <v>1</v>
      </c>
      <c r="AQ61">
        <f t="shared" si="15"/>
        <v>2</v>
      </c>
      <c r="AS61">
        <f>SUM(AN34:AN61)</f>
        <v>15</v>
      </c>
      <c r="AW61">
        <f>SUM(I34:I61)</f>
        <v>1008</v>
      </c>
      <c r="BA61">
        <f>SUM(J34:J61)</f>
        <v>992</v>
      </c>
      <c r="BE61">
        <f>SUM(N34:N61)</f>
        <v>287</v>
      </c>
    </row>
    <row r="62" spans="1:59">
      <c r="A62" s="3">
        <f t="shared" si="1"/>
        <v>41621</v>
      </c>
      <c r="B62" s="8">
        <f t="shared" si="2"/>
        <v>41621</v>
      </c>
      <c r="C62">
        <v>30</v>
      </c>
      <c r="D62">
        <v>47</v>
      </c>
      <c r="E62">
        <v>10</v>
      </c>
      <c r="F62">
        <v>10.5</v>
      </c>
      <c r="G62" s="3">
        <f t="shared" si="24"/>
        <v>41699</v>
      </c>
      <c r="H62" s="8">
        <f t="shared" si="25"/>
        <v>41699</v>
      </c>
      <c r="I62">
        <v>33</v>
      </c>
      <c r="J62">
        <v>38</v>
      </c>
      <c r="K62">
        <v>9</v>
      </c>
      <c r="L62">
        <v>9</v>
      </c>
      <c r="M62">
        <f t="shared" si="5"/>
        <v>0</v>
      </c>
      <c r="N62">
        <v>10</v>
      </c>
      <c r="O62" s="3">
        <f t="shared" si="17"/>
        <v>42063</v>
      </c>
      <c r="P62" s="15">
        <f t="shared" si="18"/>
        <v>42063</v>
      </c>
      <c r="Q62">
        <v>34</v>
      </c>
      <c r="R62">
        <v>39</v>
      </c>
      <c r="S62">
        <v>10</v>
      </c>
      <c r="T62">
        <v>9</v>
      </c>
      <c r="U62">
        <f t="shared" si="6"/>
        <v>1</v>
      </c>
      <c r="V62">
        <v>10</v>
      </c>
      <c r="W62" s="3">
        <f t="shared" si="20"/>
        <v>42427</v>
      </c>
      <c r="X62" s="8">
        <f t="shared" si="21"/>
        <v>42427</v>
      </c>
      <c r="Y62">
        <v>34</v>
      </c>
      <c r="Z62">
        <v>34</v>
      </c>
      <c r="AA62">
        <v>9</v>
      </c>
      <c r="AB62">
        <v>9</v>
      </c>
      <c r="AC62">
        <f t="shared" si="8"/>
        <v>0</v>
      </c>
      <c r="AD62">
        <v>10</v>
      </c>
      <c r="AE62" s="10">
        <f t="shared" si="19"/>
        <v>42791</v>
      </c>
      <c r="AF62" s="3">
        <f t="shared" si="14"/>
        <v>42791</v>
      </c>
      <c r="AG62">
        <v>46</v>
      </c>
      <c r="AH62">
        <v>49</v>
      </c>
      <c r="AI62">
        <v>9</v>
      </c>
      <c r="AJ62">
        <f t="shared" si="16"/>
        <v>9</v>
      </c>
      <c r="AK62">
        <f t="shared" si="13"/>
        <v>0</v>
      </c>
      <c r="AL62">
        <v>10</v>
      </c>
      <c r="AM62" t="s">
        <v>14</v>
      </c>
      <c r="AN62">
        <f t="shared" si="10"/>
        <v>0</v>
      </c>
      <c r="AO62" s="14">
        <f t="shared" si="11"/>
        <v>1</v>
      </c>
      <c r="AP62">
        <f t="shared" si="12"/>
        <v>0</v>
      </c>
      <c r="AQ62">
        <f t="shared" si="15"/>
        <v>0</v>
      </c>
      <c r="AT62">
        <f>SUM(AO35:AO62)</f>
        <v>24</v>
      </c>
      <c r="AX62">
        <f>SUM(Q35:Q62)</f>
        <v>1065</v>
      </c>
      <c r="BB62">
        <f>SUM(R35:R62)</f>
        <v>1074</v>
      </c>
      <c r="BF62">
        <f>SUM(V35:V62)</f>
        <v>284</v>
      </c>
    </row>
    <row r="63" spans="1:59">
      <c r="A63" s="3">
        <f t="shared" si="1"/>
        <v>41622</v>
      </c>
      <c r="B63" s="8">
        <f t="shared" si="2"/>
        <v>41622</v>
      </c>
      <c r="C63">
        <v>34</v>
      </c>
      <c r="D63">
        <v>28</v>
      </c>
      <c r="E63">
        <v>9</v>
      </c>
      <c r="F63">
        <v>10</v>
      </c>
      <c r="G63" s="3">
        <f t="shared" si="24"/>
        <v>41700</v>
      </c>
      <c r="H63" s="8">
        <f t="shared" si="25"/>
        <v>41700</v>
      </c>
      <c r="I63">
        <v>39</v>
      </c>
      <c r="J63">
        <v>19</v>
      </c>
      <c r="K63">
        <v>8</v>
      </c>
      <c r="L63">
        <v>8</v>
      </c>
      <c r="M63">
        <f t="shared" si="5"/>
        <v>0</v>
      </c>
      <c r="N63">
        <v>10</v>
      </c>
      <c r="O63" s="3">
        <f t="shared" si="17"/>
        <v>42064</v>
      </c>
      <c r="P63" s="8">
        <f t="shared" si="18"/>
        <v>42064</v>
      </c>
      <c r="Q63">
        <v>46</v>
      </c>
      <c r="R63">
        <v>21</v>
      </c>
      <c r="S63">
        <v>9</v>
      </c>
      <c r="T63">
        <v>9</v>
      </c>
      <c r="U63">
        <f t="shared" si="6"/>
        <v>0</v>
      </c>
      <c r="V63">
        <v>10</v>
      </c>
      <c r="W63" s="3">
        <f t="shared" si="20"/>
        <v>42428</v>
      </c>
      <c r="X63" s="8">
        <f t="shared" si="21"/>
        <v>42428</v>
      </c>
      <c r="Y63">
        <v>53</v>
      </c>
      <c r="Z63">
        <v>22</v>
      </c>
      <c r="AA63">
        <v>9</v>
      </c>
      <c r="AB63">
        <v>9</v>
      </c>
      <c r="AC63">
        <f t="shared" si="8"/>
        <v>0</v>
      </c>
      <c r="AD63">
        <v>10</v>
      </c>
      <c r="AE63" s="10">
        <f t="shared" si="19"/>
        <v>42792</v>
      </c>
      <c r="AF63" s="3">
        <f t="shared" si="14"/>
        <v>42792</v>
      </c>
      <c r="AG63">
        <v>54</v>
      </c>
      <c r="AH63">
        <v>25</v>
      </c>
      <c r="AI63">
        <v>9</v>
      </c>
      <c r="AJ63">
        <f t="shared" si="16"/>
        <v>9</v>
      </c>
      <c r="AK63">
        <f t="shared" si="13"/>
        <v>0</v>
      </c>
      <c r="AL63">
        <v>10</v>
      </c>
      <c r="AM63" t="s">
        <v>15</v>
      </c>
      <c r="AN63">
        <f t="shared" si="10"/>
        <v>0</v>
      </c>
      <c r="AO63">
        <f t="shared" si="11"/>
        <v>0</v>
      </c>
      <c r="AP63">
        <f t="shared" si="12"/>
        <v>0</v>
      </c>
      <c r="AQ63">
        <f t="shared" si="15"/>
        <v>0</v>
      </c>
    </row>
    <row r="64" spans="1:59">
      <c r="A64" s="3">
        <f t="shared" si="1"/>
        <v>41623</v>
      </c>
      <c r="B64" s="8">
        <f t="shared" si="2"/>
        <v>41623</v>
      </c>
      <c r="C64">
        <v>29</v>
      </c>
      <c r="D64">
        <v>18</v>
      </c>
      <c r="E64">
        <v>9</v>
      </c>
      <c r="F64">
        <v>10</v>
      </c>
      <c r="G64" s="2">
        <f t="shared" si="24"/>
        <v>41701</v>
      </c>
      <c r="H64" s="8">
        <f t="shared" si="25"/>
        <v>41701</v>
      </c>
      <c r="I64">
        <v>37</v>
      </c>
      <c r="J64">
        <v>32</v>
      </c>
      <c r="K64">
        <v>9</v>
      </c>
      <c r="L64">
        <v>9</v>
      </c>
      <c r="M64">
        <f t="shared" si="5"/>
        <v>0</v>
      </c>
      <c r="N64">
        <v>10.25</v>
      </c>
      <c r="O64" s="3">
        <f t="shared" si="17"/>
        <v>42065</v>
      </c>
      <c r="P64" s="8">
        <f t="shared" si="18"/>
        <v>42065</v>
      </c>
      <c r="Q64">
        <v>40</v>
      </c>
      <c r="R64">
        <v>39</v>
      </c>
      <c r="S64">
        <v>9</v>
      </c>
      <c r="T64">
        <v>9</v>
      </c>
      <c r="U64">
        <f t="shared" si="6"/>
        <v>0</v>
      </c>
      <c r="V64">
        <v>10.25</v>
      </c>
      <c r="W64" s="4">
        <f t="shared" si="20"/>
        <v>42429</v>
      </c>
      <c r="X64" s="15">
        <f t="shared" si="21"/>
        <v>42429</v>
      </c>
      <c r="Y64">
        <v>40</v>
      </c>
      <c r="Z64">
        <v>37</v>
      </c>
      <c r="AA64">
        <v>10</v>
      </c>
      <c r="AB64">
        <v>9</v>
      </c>
      <c r="AC64">
        <f t="shared" si="8"/>
        <v>1</v>
      </c>
      <c r="AD64">
        <v>10.25</v>
      </c>
      <c r="AE64" s="10">
        <f t="shared" si="19"/>
        <v>42793</v>
      </c>
      <c r="AF64" s="3">
        <f t="shared" si="14"/>
        <v>42793</v>
      </c>
      <c r="AG64">
        <v>41</v>
      </c>
      <c r="AH64">
        <v>30</v>
      </c>
      <c r="AI64">
        <v>12</v>
      </c>
      <c r="AJ64">
        <f t="shared" si="16"/>
        <v>9</v>
      </c>
      <c r="AK64">
        <f t="shared" si="13"/>
        <v>3</v>
      </c>
      <c r="AL64">
        <v>14.5</v>
      </c>
      <c r="AM64" t="s">
        <v>16</v>
      </c>
      <c r="AN64">
        <f t="shared" si="10"/>
        <v>0</v>
      </c>
      <c r="AO64">
        <f t="shared" si="11"/>
        <v>0</v>
      </c>
      <c r="AP64" s="14">
        <f t="shared" si="12"/>
        <v>1</v>
      </c>
      <c r="AQ64">
        <f t="shared" si="15"/>
        <v>3</v>
      </c>
      <c r="AU64">
        <f>SUM(AP36:AP64)</f>
        <v>31</v>
      </c>
      <c r="AY64">
        <f>SUM(Y36:Y64)</f>
        <v>1154</v>
      </c>
      <c r="BC64">
        <f>SUM(Z36:Z64)</f>
        <v>1145</v>
      </c>
      <c r="BG64">
        <f>SUM(AD36:AD64)</f>
        <v>298.75</v>
      </c>
    </row>
    <row r="65" spans="1:60">
      <c r="A65" s="5">
        <f t="shared" si="1"/>
        <v>41624</v>
      </c>
      <c r="B65" s="8">
        <f t="shared" si="2"/>
        <v>41624</v>
      </c>
      <c r="C65">
        <v>35</v>
      </c>
      <c r="D65">
        <v>35</v>
      </c>
      <c r="E65">
        <v>9</v>
      </c>
      <c r="F65">
        <v>10.25</v>
      </c>
      <c r="G65" s="3">
        <f t="shared" si="24"/>
        <v>41702</v>
      </c>
      <c r="H65" s="8">
        <f t="shared" si="25"/>
        <v>41702</v>
      </c>
      <c r="I65">
        <v>32</v>
      </c>
      <c r="J65">
        <v>33</v>
      </c>
      <c r="K65">
        <v>8</v>
      </c>
      <c r="L65">
        <v>8</v>
      </c>
      <c r="M65">
        <f t="shared" si="5"/>
        <v>0</v>
      </c>
      <c r="N65">
        <v>10.25</v>
      </c>
      <c r="O65" s="3">
        <f t="shared" si="17"/>
        <v>42066</v>
      </c>
      <c r="P65" s="8">
        <f t="shared" si="18"/>
        <v>42066</v>
      </c>
      <c r="Q65">
        <v>38</v>
      </c>
      <c r="R65">
        <v>33</v>
      </c>
      <c r="S65">
        <v>8</v>
      </c>
      <c r="T65">
        <v>8</v>
      </c>
      <c r="U65">
        <f t="shared" si="6"/>
        <v>0</v>
      </c>
      <c r="V65">
        <v>9.25</v>
      </c>
      <c r="W65" s="3">
        <f t="shared" si="20"/>
        <v>42430</v>
      </c>
      <c r="X65" s="8">
        <f t="shared" si="21"/>
        <v>42430</v>
      </c>
      <c r="Y65">
        <v>26</v>
      </c>
      <c r="Z65">
        <v>30</v>
      </c>
      <c r="AA65">
        <v>8</v>
      </c>
      <c r="AB65">
        <v>8</v>
      </c>
      <c r="AC65">
        <f t="shared" si="8"/>
        <v>0</v>
      </c>
      <c r="AD65">
        <v>9.25</v>
      </c>
      <c r="AE65" s="15">
        <f t="shared" si="19"/>
        <v>42794</v>
      </c>
      <c r="AF65" s="3">
        <f t="shared" si="14"/>
        <v>42794</v>
      </c>
      <c r="AG65">
        <v>37</v>
      </c>
      <c r="AH65">
        <v>37</v>
      </c>
      <c r="AI65">
        <v>10</v>
      </c>
      <c r="AJ65">
        <f t="shared" si="16"/>
        <v>8</v>
      </c>
      <c r="AK65">
        <f t="shared" si="13"/>
        <v>2</v>
      </c>
      <c r="AL65">
        <v>9.25</v>
      </c>
      <c r="AM65" t="s">
        <v>19</v>
      </c>
      <c r="AN65">
        <f t="shared" si="10"/>
        <v>0</v>
      </c>
      <c r="AO65">
        <f t="shared" si="11"/>
        <v>0</v>
      </c>
      <c r="AP65">
        <f t="shared" si="12"/>
        <v>0</v>
      </c>
      <c r="AQ65" s="14">
        <f t="shared" si="15"/>
        <v>2</v>
      </c>
      <c r="AR65" s="14"/>
      <c r="AV65">
        <f>SUM(AQ37:AQ65)</f>
        <v>26</v>
      </c>
      <c r="AZ65">
        <f>SUM(AH38:AH65)</f>
        <v>1123</v>
      </c>
      <c r="BD65">
        <f>SUM(AH38:AH65)</f>
        <v>1123</v>
      </c>
      <c r="BH65">
        <f>SUM(AL38:AL65)</f>
        <v>287.5</v>
      </c>
    </row>
    <row r="66" spans="1:60">
      <c r="A66" s="3">
        <f t="shared" si="1"/>
        <v>41625</v>
      </c>
      <c r="B66" s="8">
        <f t="shared" si="2"/>
        <v>41625</v>
      </c>
      <c r="C66">
        <v>32</v>
      </c>
      <c r="D66">
        <v>36</v>
      </c>
      <c r="E66">
        <v>8</v>
      </c>
      <c r="F66">
        <v>9.25</v>
      </c>
      <c r="G66" s="3">
        <f t="shared" si="24"/>
        <v>41703</v>
      </c>
      <c r="H66" s="8">
        <f t="shared" si="25"/>
        <v>41703</v>
      </c>
      <c r="I66">
        <v>31</v>
      </c>
      <c r="J66">
        <v>28</v>
      </c>
      <c r="K66">
        <v>9</v>
      </c>
      <c r="L66">
        <v>9</v>
      </c>
      <c r="M66">
        <f t="shared" si="5"/>
        <v>0</v>
      </c>
      <c r="N66">
        <v>10.25</v>
      </c>
      <c r="O66" s="3">
        <f t="shared" si="17"/>
        <v>42067</v>
      </c>
      <c r="P66" s="8">
        <f t="shared" si="18"/>
        <v>42067</v>
      </c>
      <c r="Q66">
        <v>34</v>
      </c>
      <c r="R66">
        <v>37</v>
      </c>
      <c r="S66">
        <v>9</v>
      </c>
      <c r="T66">
        <v>9</v>
      </c>
      <c r="U66">
        <f t="shared" si="6"/>
        <v>0</v>
      </c>
      <c r="V66">
        <v>10.5</v>
      </c>
      <c r="W66" s="3">
        <f t="shared" si="20"/>
        <v>42431</v>
      </c>
      <c r="X66" s="8">
        <f t="shared" si="21"/>
        <v>42431</v>
      </c>
      <c r="Y66">
        <v>42</v>
      </c>
      <c r="Z66">
        <v>46</v>
      </c>
      <c r="AA66">
        <v>9</v>
      </c>
      <c r="AB66">
        <v>9</v>
      </c>
      <c r="AC66">
        <f t="shared" si="8"/>
        <v>0</v>
      </c>
      <c r="AD66">
        <v>10.25</v>
      </c>
      <c r="AE66" s="10">
        <f t="shared" si="19"/>
        <v>42795</v>
      </c>
      <c r="AF66" s="3">
        <f t="shared" si="14"/>
        <v>42795</v>
      </c>
      <c r="AG66">
        <v>36</v>
      </c>
      <c r="AH66">
        <v>36</v>
      </c>
      <c r="AI66">
        <v>9</v>
      </c>
      <c r="AJ66">
        <f t="shared" si="16"/>
        <v>9</v>
      </c>
      <c r="AK66">
        <f t="shared" si="13"/>
        <v>0</v>
      </c>
      <c r="AL66">
        <v>10.25</v>
      </c>
      <c r="AM66" t="s">
        <v>17</v>
      </c>
      <c r="AN66">
        <f t="shared" si="10"/>
        <v>0</v>
      </c>
      <c r="AO66">
        <f t="shared" si="11"/>
        <v>0</v>
      </c>
      <c r="AP66">
        <f t="shared" si="12"/>
        <v>0</v>
      </c>
      <c r="AQ66">
        <f t="shared" si="15"/>
        <v>0</v>
      </c>
    </row>
    <row r="67" spans="1:60">
      <c r="A67" s="3">
        <f t="shared" si="1"/>
        <v>41626</v>
      </c>
      <c r="B67" s="8">
        <f t="shared" si="2"/>
        <v>41626</v>
      </c>
      <c r="C67">
        <v>33</v>
      </c>
      <c r="D67">
        <v>41</v>
      </c>
      <c r="E67">
        <v>9</v>
      </c>
      <c r="F67">
        <v>10.25</v>
      </c>
      <c r="G67" s="3">
        <f t="shared" si="24"/>
        <v>41704</v>
      </c>
      <c r="H67" s="8">
        <f t="shared" si="25"/>
        <v>41704</v>
      </c>
      <c r="I67">
        <v>31</v>
      </c>
      <c r="J67">
        <v>32</v>
      </c>
      <c r="K67">
        <v>9</v>
      </c>
      <c r="L67">
        <v>8</v>
      </c>
      <c r="M67">
        <f t="shared" si="5"/>
        <v>1</v>
      </c>
      <c r="N67">
        <v>10.25</v>
      </c>
      <c r="O67" s="3">
        <f t="shared" si="17"/>
        <v>42068</v>
      </c>
      <c r="P67" s="8">
        <f t="shared" si="18"/>
        <v>42068</v>
      </c>
      <c r="Q67">
        <v>35</v>
      </c>
      <c r="R67">
        <v>44</v>
      </c>
      <c r="S67">
        <v>9</v>
      </c>
      <c r="T67">
        <v>8</v>
      </c>
      <c r="U67">
        <f t="shared" si="6"/>
        <v>1</v>
      </c>
      <c r="V67">
        <v>9.75</v>
      </c>
      <c r="W67" s="3">
        <f t="shared" si="20"/>
        <v>42432</v>
      </c>
      <c r="X67" s="8">
        <f t="shared" si="21"/>
        <v>42432</v>
      </c>
      <c r="Y67">
        <v>35</v>
      </c>
      <c r="Z67">
        <v>30</v>
      </c>
      <c r="AA67">
        <v>8</v>
      </c>
      <c r="AB67">
        <v>8</v>
      </c>
      <c r="AC67">
        <f t="shared" si="8"/>
        <v>0</v>
      </c>
      <c r="AD67">
        <v>9.25</v>
      </c>
      <c r="AE67" s="10">
        <f t="shared" si="19"/>
        <v>42796</v>
      </c>
      <c r="AF67" s="3">
        <f t="shared" si="14"/>
        <v>42796</v>
      </c>
      <c r="AG67">
        <v>31</v>
      </c>
      <c r="AH67">
        <v>44</v>
      </c>
      <c r="AI67">
        <v>8</v>
      </c>
      <c r="AJ67">
        <f t="shared" si="16"/>
        <v>8</v>
      </c>
      <c r="AK67">
        <f t="shared" si="13"/>
        <v>0</v>
      </c>
      <c r="AL67">
        <v>11.5</v>
      </c>
      <c r="AM67" t="s">
        <v>18</v>
      </c>
      <c r="AN67">
        <f t="shared" si="10"/>
        <v>1</v>
      </c>
      <c r="AO67">
        <f t="shared" si="11"/>
        <v>1</v>
      </c>
      <c r="AP67">
        <f t="shared" si="12"/>
        <v>0</v>
      </c>
      <c r="AQ67">
        <f t="shared" si="15"/>
        <v>0</v>
      </c>
    </row>
    <row r="68" spans="1:60">
      <c r="A68" s="3">
        <f t="shared" ref="A68:A80" si="26">A67+1</f>
        <v>41627</v>
      </c>
      <c r="B68" s="8">
        <f t="shared" ref="B68:B80" si="27">A68</f>
        <v>41627</v>
      </c>
      <c r="C68">
        <v>33</v>
      </c>
      <c r="D68">
        <v>32</v>
      </c>
      <c r="E68">
        <v>10</v>
      </c>
      <c r="F68">
        <v>9.5</v>
      </c>
      <c r="G68" s="3">
        <f t="shared" si="24"/>
        <v>41705</v>
      </c>
      <c r="H68" s="8">
        <f t="shared" si="25"/>
        <v>41705</v>
      </c>
      <c r="I68">
        <v>48</v>
      </c>
      <c r="J68">
        <v>64</v>
      </c>
      <c r="K68">
        <v>12</v>
      </c>
      <c r="L68">
        <v>9</v>
      </c>
      <c r="M68">
        <f t="shared" si="5"/>
        <v>3</v>
      </c>
      <c r="N68">
        <v>11.25</v>
      </c>
      <c r="O68" s="3">
        <f t="shared" si="17"/>
        <v>42069</v>
      </c>
      <c r="P68" s="8">
        <f t="shared" si="18"/>
        <v>42069</v>
      </c>
      <c r="Q68">
        <v>52</v>
      </c>
      <c r="R68">
        <v>72</v>
      </c>
      <c r="S68">
        <v>12</v>
      </c>
      <c r="T68">
        <v>9</v>
      </c>
      <c r="U68">
        <f t="shared" si="6"/>
        <v>3</v>
      </c>
      <c r="V68">
        <v>11.25</v>
      </c>
      <c r="W68" s="3">
        <f t="shared" si="20"/>
        <v>42433</v>
      </c>
      <c r="X68" s="8">
        <f t="shared" si="21"/>
        <v>42433</v>
      </c>
      <c r="Y68">
        <v>40</v>
      </c>
      <c r="Z68">
        <v>68</v>
      </c>
      <c r="AA68">
        <v>13</v>
      </c>
      <c r="AB68">
        <v>9</v>
      </c>
      <c r="AC68">
        <f t="shared" si="8"/>
        <v>4</v>
      </c>
      <c r="AD68">
        <v>14.25</v>
      </c>
      <c r="AE68" s="10">
        <f t="shared" si="19"/>
        <v>42797</v>
      </c>
      <c r="AF68" s="3">
        <f t="shared" si="14"/>
        <v>42797</v>
      </c>
      <c r="AG68">
        <v>28</v>
      </c>
      <c r="AH68">
        <v>42</v>
      </c>
      <c r="AI68">
        <v>9</v>
      </c>
      <c r="AJ68">
        <f t="shared" si="16"/>
        <v>9</v>
      </c>
      <c r="AK68">
        <f t="shared" si="13"/>
        <v>0</v>
      </c>
      <c r="AL68">
        <v>11.5</v>
      </c>
      <c r="AM68" t="s">
        <v>13</v>
      </c>
      <c r="AN68">
        <f t="shared" si="10"/>
        <v>3</v>
      </c>
      <c r="AO68">
        <f t="shared" si="11"/>
        <v>3</v>
      </c>
      <c r="AP68">
        <f t="shared" si="12"/>
        <v>4</v>
      </c>
      <c r="AQ68">
        <f t="shared" si="15"/>
        <v>0</v>
      </c>
    </row>
    <row r="69" spans="1:60">
      <c r="A69" s="3">
        <f t="shared" si="26"/>
        <v>41628</v>
      </c>
      <c r="B69" s="8">
        <f t="shared" si="27"/>
        <v>41628</v>
      </c>
      <c r="C69">
        <v>36</v>
      </c>
      <c r="D69">
        <v>31</v>
      </c>
      <c r="E69">
        <v>10</v>
      </c>
      <c r="F69">
        <v>10.75</v>
      </c>
      <c r="G69" s="3">
        <f t="shared" si="24"/>
        <v>41706</v>
      </c>
      <c r="H69" s="8">
        <f t="shared" si="25"/>
        <v>41706</v>
      </c>
      <c r="I69">
        <v>28</v>
      </c>
      <c r="J69">
        <v>43</v>
      </c>
      <c r="K69">
        <v>9</v>
      </c>
      <c r="L69">
        <v>9</v>
      </c>
      <c r="M69">
        <f t="shared" ref="M69:M132" si="28">K69-L69</f>
        <v>0</v>
      </c>
      <c r="N69">
        <v>10</v>
      </c>
      <c r="O69" s="3">
        <f t="shared" si="17"/>
        <v>42070</v>
      </c>
      <c r="P69" s="8">
        <f t="shared" si="18"/>
        <v>42070</v>
      </c>
      <c r="Q69">
        <v>38</v>
      </c>
      <c r="R69">
        <v>59</v>
      </c>
      <c r="S69">
        <v>12</v>
      </c>
      <c r="T69">
        <v>9</v>
      </c>
      <c r="U69">
        <f t="shared" ref="U69:U132" si="29">S69-T69</f>
        <v>3</v>
      </c>
      <c r="V69">
        <v>10</v>
      </c>
      <c r="W69" s="3">
        <f t="shared" si="20"/>
        <v>42434</v>
      </c>
      <c r="X69" s="8">
        <f t="shared" si="21"/>
        <v>42434</v>
      </c>
      <c r="Y69">
        <v>38</v>
      </c>
      <c r="Z69">
        <v>46</v>
      </c>
      <c r="AA69">
        <v>10</v>
      </c>
      <c r="AB69">
        <v>9</v>
      </c>
      <c r="AC69">
        <f t="shared" ref="AC69:AC132" si="30">AA69-AB69</f>
        <v>1</v>
      </c>
      <c r="AD69">
        <v>10</v>
      </c>
      <c r="AE69" s="10">
        <f t="shared" si="19"/>
        <v>42798</v>
      </c>
      <c r="AF69" s="3">
        <f t="shared" si="14"/>
        <v>42798</v>
      </c>
      <c r="AG69">
        <v>33</v>
      </c>
      <c r="AH69">
        <v>38</v>
      </c>
      <c r="AI69">
        <v>9</v>
      </c>
      <c r="AJ69">
        <f t="shared" si="16"/>
        <v>9</v>
      </c>
      <c r="AK69">
        <f t="shared" si="13"/>
        <v>0</v>
      </c>
      <c r="AL69">
        <v>10</v>
      </c>
      <c r="AM69" t="s">
        <v>14</v>
      </c>
      <c r="AN69">
        <f t="shared" si="10"/>
        <v>0</v>
      </c>
      <c r="AO69">
        <f t="shared" si="11"/>
        <v>3</v>
      </c>
      <c r="AP69">
        <f t="shared" si="12"/>
        <v>1</v>
      </c>
      <c r="AQ69">
        <f t="shared" si="15"/>
        <v>0</v>
      </c>
    </row>
    <row r="70" spans="1:60">
      <c r="A70" s="3">
        <f t="shared" si="26"/>
        <v>41629</v>
      </c>
      <c r="B70" s="8">
        <f t="shared" si="27"/>
        <v>41629</v>
      </c>
      <c r="C70">
        <v>19</v>
      </c>
      <c r="D70">
        <v>34</v>
      </c>
      <c r="E70">
        <v>10</v>
      </c>
      <c r="F70">
        <v>11</v>
      </c>
      <c r="G70" s="3">
        <f t="shared" si="24"/>
        <v>41707</v>
      </c>
      <c r="H70" s="8">
        <f t="shared" si="25"/>
        <v>41707</v>
      </c>
      <c r="I70">
        <v>52</v>
      </c>
      <c r="J70">
        <v>17</v>
      </c>
      <c r="K70">
        <v>9</v>
      </c>
      <c r="L70">
        <v>9</v>
      </c>
      <c r="M70">
        <f t="shared" si="28"/>
        <v>0</v>
      </c>
      <c r="N70">
        <v>10</v>
      </c>
      <c r="O70" s="3">
        <f t="shared" si="17"/>
        <v>42071</v>
      </c>
      <c r="P70" s="8">
        <f t="shared" si="18"/>
        <v>42071</v>
      </c>
      <c r="Q70">
        <v>70</v>
      </c>
      <c r="R70">
        <v>29</v>
      </c>
      <c r="S70">
        <v>9</v>
      </c>
      <c r="T70">
        <v>9</v>
      </c>
      <c r="U70">
        <f t="shared" si="29"/>
        <v>0</v>
      </c>
      <c r="V70">
        <v>10</v>
      </c>
      <c r="W70" s="3">
        <f t="shared" si="20"/>
        <v>42435</v>
      </c>
      <c r="X70" s="8">
        <f t="shared" si="21"/>
        <v>42435</v>
      </c>
      <c r="Y70">
        <v>48</v>
      </c>
      <c r="Z70">
        <v>22</v>
      </c>
      <c r="AA70">
        <v>9</v>
      </c>
      <c r="AB70">
        <v>9</v>
      </c>
      <c r="AC70">
        <f t="shared" si="30"/>
        <v>0</v>
      </c>
      <c r="AD70">
        <v>10</v>
      </c>
      <c r="AE70" s="10">
        <f t="shared" si="19"/>
        <v>42799</v>
      </c>
      <c r="AF70" s="3">
        <f t="shared" si="14"/>
        <v>42799</v>
      </c>
      <c r="AG70">
        <v>35</v>
      </c>
      <c r="AH70">
        <v>25</v>
      </c>
      <c r="AI70">
        <v>9</v>
      </c>
      <c r="AJ70">
        <f t="shared" si="16"/>
        <v>9</v>
      </c>
      <c r="AK70">
        <f t="shared" si="13"/>
        <v>0</v>
      </c>
      <c r="AL70">
        <v>10</v>
      </c>
      <c r="AM70" t="s">
        <v>15</v>
      </c>
      <c r="AN70">
        <f t="shared" ref="AN70:AN116" si="31">M70</f>
        <v>0</v>
      </c>
      <c r="AO70">
        <f t="shared" ref="AO70:AO116" si="32">U70</f>
        <v>0</v>
      </c>
      <c r="AP70">
        <f t="shared" ref="AP70:AP116" si="33">AC70</f>
        <v>0</v>
      </c>
      <c r="AQ70">
        <f t="shared" si="15"/>
        <v>0</v>
      </c>
    </row>
    <row r="71" spans="1:60">
      <c r="A71" s="3">
        <f t="shared" si="26"/>
        <v>41630</v>
      </c>
      <c r="B71" s="8">
        <f t="shared" si="27"/>
        <v>41630</v>
      </c>
      <c r="C71">
        <v>28</v>
      </c>
      <c r="D71">
        <v>12</v>
      </c>
      <c r="E71">
        <v>9</v>
      </c>
      <c r="F71">
        <v>10</v>
      </c>
      <c r="G71" s="3">
        <f t="shared" si="24"/>
        <v>41708</v>
      </c>
      <c r="H71" s="8">
        <f t="shared" si="25"/>
        <v>41708</v>
      </c>
      <c r="I71">
        <v>37</v>
      </c>
      <c r="J71">
        <v>40</v>
      </c>
      <c r="K71">
        <v>9</v>
      </c>
      <c r="L71">
        <v>9</v>
      </c>
      <c r="M71">
        <f t="shared" si="28"/>
        <v>0</v>
      </c>
      <c r="N71">
        <v>19.25</v>
      </c>
      <c r="O71" s="3">
        <f t="shared" si="17"/>
        <v>42072</v>
      </c>
      <c r="P71" s="8">
        <f t="shared" si="18"/>
        <v>42072</v>
      </c>
      <c r="Q71">
        <v>52</v>
      </c>
      <c r="R71">
        <v>50</v>
      </c>
      <c r="S71">
        <v>11</v>
      </c>
      <c r="T71">
        <v>9</v>
      </c>
      <c r="U71">
        <f t="shared" si="29"/>
        <v>2</v>
      </c>
      <c r="V71">
        <v>11</v>
      </c>
      <c r="W71" s="3">
        <f t="shared" si="20"/>
        <v>42436</v>
      </c>
      <c r="X71" s="8">
        <f t="shared" si="21"/>
        <v>42436</v>
      </c>
      <c r="Y71">
        <v>43</v>
      </c>
      <c r="Z71">
        <v>36</v>
      </c>
      <c r="AA71">
        <v>9</v>
      </c>
      <c r="AB71">
        <v>9</v>
      </c>
      <c r="AC71">
        <f t="shared" si="30"/>
        <v>0</v>
      </c>
      <c r="AD71">
        <v>10.25</v>
      </c>
      <c r="AE71" s="10">
        <f t="shared" si="19"/>
        <v>42800</v>
      </c>
      <c r="AF71" s="3">
        <f t="shared" ref="AF71:AF134" si="34">AF70+1</f>
        <v>42800</v>
      </c>
      <c r="AG71">
        <v>43</v>
      </c>
      <c r="AH71">
        <v>39</v>
      </c>
      <c r="AI71">
        <v>10</v>
      </c>
      <c r="AJ71">
        <f t="shared" si="16"/>
        <v>9</v>
      </c>
      <c r="AK71">
        <f t="shared" ref="AK71:AK134" si="35">AI71-AJ71</f>
        <v>1</v>
      </c>
      <c r="AL71">
        <v>10.25</v>
      </c>
      <c r="AM71" t="s">
        <v>16</v>
      </c>
      <c r="AN71">
        <f t="shared" si="31"/>
        <v>0</v>
      </c>
      <c r="AO71">
        <f t="shared" si="32"/>
        <v>2</v>
      </c>
      <c r="AP71">
        <f t="shared" si="33"/>
        <v>0</v>
      </c>
      <c r="AQ71">
        <f t="shared" si="15"/>
        <v>1</v>
      </c>
    </row>
    <row r="72" spans="1:60">
      <c r="A72" s="3">
        <f t="shared" si="26"/>
        <v>41631</v>
      </c>
      <c r="B72" s="8">
        <f t="shared" si="27"/>
        <v>41631</v>
      </c>
      <c r="C72">
        <v>45</v>
      </c>
      <c r="D72">
        <v>35</v>
      </c>
      <c r="E72">
        <v>10</v>
      </c>
      <c r="F72">
        <v>11.25</v>
      </c>
      <c r="G72" s="3">
        <f t="shared" si="24"/>
        <v>41709</v>
      </c>
      <c r="H72" s="8">
        <f t="shared" si="25"/>
        <v>41709</v>
      </c>
      <c r="I72">
        <v>35</v>
      </c>
      <c r="J72">
        <v>36</v>
      </c>
      <c r="K72">
        <v>8</v>
      </c>
      <c r="L72">
        <v>8</v>
      </c>
      <c r="M72">
        <f t="shared" si="28"/>
        <v>0</v>
      </c>
      <c r="N72">
        <v>9.25</v>
      </c>
      <c r="O72" s="3">
        <f t="shared" si="17"/>
        <v>42073</v>
      </c>
      <c r="P72" s="8">
        <f t="shared" si="18"/>
        <v>42073</v>
      </c>
      <c r="Q72">
        <v>33</v>
      </c>
      <c r="R72">
        <v>33</v>
      </c>
      <c r="S72">
        <v>8</v>
      </c>
      <c r="T72">
        <v>8</v>
      </c>
      <c r="U72">
        <f t="shared" si="29"/>
        <v>0</v>
      </c>
      <c r="V72">
        <v>9.25</v>
      </c>
      <c r="W72" s="3">
        <f t="shared" si="20"/>
        <v>42437</v>
      </c>
      <c r="X72" s="8">
        <f t="shared" si="21"/>
        <v>42437</v>
      </c>
      <c r="Y72">
        <v>33</v>
      </c>
      <c r="Z72">
        <v>26</v>
      </c>
      <c r="AA72">
        <v>8</v>
      </c>
      <c r="AB72">
        <v>8</v>
      </c>
      <c r="AC72">
        <f t="shared" si="30"/>
        <v>0</v>
      </c>
      <c r="AD72">
        <v>9.25</v>
      </c>
      <c r="AE72" s="10">
        <f t="shared" si="19"/>
        <v>42801</v>
      </c>
      <c r="AF72" s="3">
        <f t="shared" si="34"/>
        <v>42801</v>
      </c>
      <c r="AG72">
        <v>40</v>
      </c>
      <c r="AH72">
        <v>35</v>
      </c>
      <c r="AI72">
        <v>8</v>
      </c>
      <c r="AJ72">
        <f t="shared" si="16"/>
        <v>8</v>
      </c>
      <c r="AK72">
        <f t="shared" si="35"/>
        <v>0</v>
      </c>
      <c r="AL72">
        <v>9.25</v>
      </c>
      <c r="AM72" t="s">
        <v>19</v>
      </c>
      <c r="AN72">
        <f t="shared" si="31"/>
        <v>0</v>
      </c>
      <c r="AO72">
        <f t="shared" si="32"/>
        <v>0</v>
      </c>
      <c r="AP72">
        <f t="shared" si="33"/>
        <v>0</v>
      </c>
      <c r="AQ72">
        <f t="shared" ref="AQ72:AQ135" si="36">AK72</f>
        <v>0</v>
      </c>
    </row>
    <row r="73" spans="1:60">
      <c r="A73" s="3">
        <f t="shared" si="26"/>
        <v>41632</v>
      </c>
      <c r="B73" s="8">
        <f t="shared" si="27"/>
        <v>41632</v>
      </c>
      <c r="C73">
        <v>29</v>
      </c>
      <c r="D73">
        <v>33</v>
      </c>
      <c r="E73">
        <v>8</v>
      </c>
      <c r="F73">
        <v>9.25</v>
      </c>
      <c r="G73" s="3">
        <f t="shared" si="24"/>
        <v>41710</v>
      </c>
      <c r="H73" s="8">
        <f t="shared" si="25"/>
        <v>41710</v>
      </c>
      <c r="I73">
        <v>43</v>
      </c>
      <c r="J73">
        <v>50</v>
      </c>
      <c r="K73">
        <v>10</v>
      </c>
      <c r="L73">
        <v>9</v>
      </c>
      <c r="M73">
        <f t="shared" si="28"/>
        <v>1</v>
      </c>
      <c r="N73">
        <v>10.25</v>
      </c>
      <c r="O73" s="3">
        <f t="shared" si="17"/>
        <v>42074</v>
      </c>
      <c r="P73" s="8">
        <f t="shared" si="18"/>
        <v>42074</v>
      </c>
      <c r="Q73">
        <v>57</v>
      </c>
      <c r="R73">
        <v>56</v>
      </c>
      <c r="S73">
        <v>13</v>
      </c>
      <c r="T73">
        <v>9</v>
      </c>
      <c r="U73">
        <f t="shared" si="29"/>
        <v>4</v>
      </c>
      <c r="V73">
        <v>10.75</v>
      </c>
      <c r="W73" s="3">
        <f t="shared" si="20"/>
        <v>42438</v>
      </c>
      <c r="X73" s="8">
        <f t="shared" si="21"/>
        <v>42438</v>
      </c>
      <c r="Y73">
        <v>42</v>
      </c>
      <c r="Z73">
        <v>40</v>
      </c>
      <c r="AA73">
        <v>10</v>
      </c>
      <c r="AB73">
        <v>9</v>
      </c>
      <c r="AC73">
        <f t="shared" si="30"/>
        <v>1</v>
      </c>
      <c r="AD73">
        <v>10.25</v>
      </c>
      <c r="AE73" s="10">
        <f t="shared" si="19"/>
        <v>42802</v>
      </c>
      <c r="AF73" s="3">
        <f t="shared" si="34"/>
        <v>42802</v>
      </c>
      <c r="AG73">
        <v>47</v>
      </c>
      <c r="AH73">
        <v>43</v>
      </c>
      <c r="AI73">
        <v>10</v>
      </c>
      <c r="AJ73">
        <f t="shared" ref="AJ73:AJ136" si="37">AB73</f>
        <v>9</v>
      </c>
      <c r="AK73">
        <f t="shared" si="35"/>
        <v>1</v>
      </c>
      <c r="AL73">
        <v>10.25</v>
      </c>
      <c r="AM73" t="s">
        <v>17</v>
      </c>
      <c r="AN73">
        <f t="shared" si="31"/>
        <v>1</v>
      </c>
      <c r="AO73">
        <f t="shared" si="32"/>
        <v>4</v>
      </c>
      <c r="AP73">
        <f t="shared" si="33"/>
        <v>1</v>
      </c>
      <c r="AQ73">
        <f t="shared" si="36"/>
        <v>1</v>
      </c>
    </row>
    <row r="74" spans="1:60">
      <c r="A74" s="3">
        <f t="shared" si="26"/>
        <v>41633</v>
      </c>
      <c r="B74" s="8">
        <f t="shared" si="27"/>
        <v>41633</v>
      </c>
      <c r="C74">
        <v>10</v>
      </c>
      <c r="D74">
        <v>14</v>
      </c>
      <c r="E74">
        <v>3</v>
      </c>
      <c r="F74">
        <v>8</v>
      </c>
      <c r="G74" s="3">
        <f t="shared" si="24"/>
        <v>41711</v>
      </c>
      <c r="H74" s="8">
        <f t="shared" si="25"/>
        <v>41711</v>
      </c>
      <c r="I74">
        <v>38</v>
      </c>
      <c r="J74">
        <v>38</v>
      </c>
      <c r="K74">
        <v>9</v>
      </c>
      <c r="L74">
        <v>8</v>
      </c>
      <c r="M74">
        <f t="shared" si="28"/>
        <v>1</v>
      </c>
      <c r="N74">
        <v>9.25</v>
      </c>
      <c r="O74" s="3">
        <f t="shared" ref="O74:O137" si="38">O73+1</f>
        <v>42075</v>
      </c>
      <c r="P74" s="8">
        <f t="shared" ref="P74:P137" si="39">O74</f>
        <v>42075</v>
      </c>
      <c r="Q74">
        <v>32</v>
      </c>
      <c r="R74">
        <v>38</v>
      </c>
      <c r="S74">
        <v>8</v>
      </c>
      <c r="T74">
        <v>8</v>
      </c>
      <c r="U74">
        <f t="shared" si="29"/>
        <v>0</v>
      </c>
      <c r="V74">
        <v>9.25</v>
      </c>
      <c r="W74" s="3">
        <f t="shared" si="20"/>
        <v>42439</v>
      </c>
      <c r="X74" s="8">
        <f t="shared" si="21"/>
        <v>42439</v>
      </c>
      <c r="Y74">
        <v>28</v>
      </c>
      <c r="Z74">
        <v>31</v>
      </c>
      <c r="AA74">
        <v>10</v>
      </c>
      <c r="AB74">
        <v>8</v>
      </c>
      <c r="AC74">
        <f t="shared" si="30"/>
        <v>2</v>
      </c>
      <c r="AD74">
        <v>10.5</v>
      </c>
      <c r="AE74" s="10">
        <f t="shared" ref="AE74:AE137" si="40">AF74</f>
        <v>42803</v>
      </c>
      <c r="AF74" s="3">
        <f t="shared" si="34"/>
        <v>42803</v>
      </c>
      <c r="AG74">
        <v>35</v>
      </c>
      <c r="AH74">
        <v>39</v>
      </c>
      <c r="AI74">
        <v>9</v>
      </c>
      <c r="AJ74">
        <f t="shared" si="37"/>
        <v>8</v>
      </c>
      <c r="AK74">
        <f t="shared" si="35"/>
        <v>1</v>
      </c>
      <c r="AL74">
        <v>10.25</v>
      </c>
      <c r="AM74" t="s">
        <v>18</v>
      </c>
      <c r="AN74">
        <f t="shared" si="31"/>
        <v>1</v>
      </c>
      <c r="AO74">
        <f t="shared" si="32"/>
        <v>0</v>
      </c>
      <c r="AP74">
        <f t="shared" si="33"/>
        <v>2</v>
      </c>
      <c r="AQ74">
        <f t="shared" si="36"/>
        <v>1</v>
      </c>
    </row>
    <row r="75" spans="1:60">
      <c r="A75" s="3">
        <f t="shared" si="26"/>
        <v>41634</v>
      </c>
      <c r="B75" s="8">
        <f t="shared" si="27"/>
        <v>41634</v>
      </c>
      <c r="C75">
        <v>27</v>
      </c>
      <c r="D75">
        <v>36</v>
      </c>
      <c r="E75">
        <v>8</v>
      </c>
      <c r="F75">
        <v>9.25</v>
      </c>
      <c r="G75" s="3">
        <f t="shared" si="24"/>
        <v>41712</v>
      </c>
      <c r="H75" s="8">
        <f t="shared" si="25"/>
        <v>41712</v>
      </c>
      <c r="I75">
        <v>52</v>
      </c>
      <c r="J75">
        <v>66</v>
      </c>
      <c r="K75">
        <v>13</v>
      </c>
      <c r="L75">
        <v>9</v>
      </c>
      <c r="M75">
        <f t="shared" si="28"/>
        <v>4</v>
      </c>
      <c r="N75">
        <v>13.25</v>
      </c>
      <c r="O75" s="3">
        <f t="shared" si="38"/>
        <v>42076</v>
      </c>
      <c r="P75" s="8">
        <f t="shared" si="39"/>
        <v>42076</v>
      </c>
      <c r="Q75">
        <v>41</v>
      </c>
      <c r="R75">
        <v>57</v>
      </c>
      <c r="S75">
        <v>10</v>
      </c>
      <c r="T75">
        <v>9</v>
      </c>
      <c r="U75">
        <f t="shared" si="29"/>
        <v>1</v>
      </c>
      <c r="V75">
        <v>10.5</v>
      </c>
      <c r="W75" s="3">
        <f t="shared" si="20"/>
        <v>42440</v>
      </c>
      <c r="X75" s="8">
        <f t="shared" si="21"/>
        <v>42440</v>
      </c>
      <c r="Y75">
        <v>35</v>
      </c>
      <c r="Z75">
        <v>70</v>
      </c>
      <c r="AA75">
        <v>12</v>
      </c>
      <c r="AB75">
        <v>9</v>
      </c>
      <c r="AC75">
        <f t="shared" si="30"/>
        <v>3</v>
      </c>
      <c r="AD75">
        <v>11.5</v>
      </c>
      <c r="AE75" s="10">
        <f t="shared" si="40"/>
        <v>42804</v>
      </c>
      <c r="AF75" s="3">
        <f t="shared" si="34"/>
        <v>42804</v>
      </c>
      <c r="AG75">
        <v>36</v>
      </c>
      <c r="AH75">
        <v>58</v>
      </c>
      <c r="AI75">
        <v>11</v>
      </c>
      <c r="AJ75">
        <f t="shared" si="37"/>
        <v>9</v>
      </c>
      <c r="AK75">
        <f t="shared" si="35"/>
        <v>2</v>
      </c>
      <c r="AL75">
        <v>10.75</v>
      </c>
      <c r="AM75" t="s">
        <v>13</v>
      </c>
      <c r="AN75">
        <f t="shared" si="31"/>
        <v>4</v>
      </c>
      <c r="AO75">
        <f t="shared" si="32"/>
        <v>1</v>
      </c>
      <c r="AP75">
        <f t="shared" si="33"/>
        <v>3</v>
      </c>
      <c r="AQ75">
        <f t="shared" si="36"/>
        <v>2</v>
      </c>
    </row>
    <row r="76" spans="1:60">
      <c r="A76" s="3">
        <f t="shared" si="26"/>
        <v>41635</v>
      </c>
      <c r="B76" s="8">
        <f t="shared" si="27"/>
        <v>41635</v>
      </c>
      <c r="C76">
        <v>38</v>
      </c>
      <c r="D76">
        <v>53</v>
      </c>
      <c r="E76">
        <v>10</v>
      </c>
      <c r="F76">
        <v>10.75</v>
      </c>
      <c r="G76" s="3">
        <f t="shared" si="24"/>
        <v>41713</v>
      </c>
      <c r="H76" s="8">
        <f t="shared" si="25"/>
        <v>41713</v>
      </c>
      <c r="I76">
        <v>36</v>
      </c>
      <c r="J76">
        <v>46</v>
      </c>
      <c r="K76">
        <v>9</v>
      </c>
      <c r="L76">
        <v>9</v>
      </c>
      <c r="M76">
        <f t="shared" si="28"/>
        <v>0</v>
      </c>
      <c r="N76">
        <v>10</v>
      </c>
      <c r="O76" s="3">
        <f t="shared" si="38"/>
        <v>42077</v>
      </c>
      <c r="P76" s="8">
        <f t="shared" si="39"/>
        <v>42077</v>
      </c>
      <c r="Q76">
        <v>23</v>
      </c>
      <c r="R76">
        <v>39</v>
      </c>
      <c r="S76">
        <v>10</v>
      </c>
      <c r="T76">
        <v>9</v>
      </c>
      <c r="U76">
        <f t="shared" si="29"/>
        <v>1</v>
      </c>
      <c r="V76">
        <v>10</v>
      </c>
      <c r="W76" s="3">
        <f t="shared" si="20"/>
        <v>42441</v>
      </c>
      <c r="X76" s="8">
        <f t="shared" si="21"/>
        <v>42441</v>
      </c>
      <c r="Y76">
        <v>43</v>
      </c>
      <c r="Z76">
        <v>51</v>
      </c>
      <c r="AA76">
        <v>9</v>
      </c>
      <c r="AB76">
        <v>9</v>
      </c>
      <c r="AC76">
        <f t="shared" si="30"/>
        <v>0</v>
      </c>
      <c r="AD76">
        <v>10</v>
      </c>
      <c r="AE76" s="10">
        <f t="shared" si="40"/>
        <v>42805</v>
      </c>
      <c r="AF76" s="3">
        <f t="shared" si="34"/>
        <v>42805</v>
      </c>
      <c r="AG76">
        <v>35</v>
      </c>
      <c r="AH76">
        <v>51</v>
      </c>
      <c r="AI76">
        <v>11</v>
      </c>
      <c r="AJ76">
        <f t="shared" si="37"/>
        <v>9</v>
      </c>
      <c r="AK76">
        <f t="shared" si="35"/>
        <v>2</v>
      </c>
      <c r="AL76">
        <v>10</v>
      </c>
      <c r="AM76" t="s">
        <v>14</v>
      </c>
      <c r="AN76">
        <f t="shared" si="31"/>
        <v>0</v>
      </c>
      <c r="AO76">
        <f t="shared" si="32"/>
        <v>1</v>
      </c>
      <c r="AP76">
        <f t="shared" si="33"/>
        <v>0</v>
      </c>
      <c r="AQ76">
        <f t="shared" si="36"/>
        <v>2</v>
      </c>
    </row>
    <row r="77" spans="1:60">
      <c r="A77" s="3">
        <f t="shared" si="26"/>
        <v>41636</v>
      </c>
      <c r="B77" s="8">
        <f t="shared" si="27"/>
        <v>41636</v>
      </c>
      <c r="C77">
        <v>39</v>
      </c>
      <c r="D77">
        <v>38</v>
      </c>
      <c r="E77">
        <v>9</v>
      </c>
      <c r="F77">
        <v>10</v>
      </c>
      <c r="G77" s="3">
        <f t="shared" si="24"/>
        <v>41714</v>
      </c>
      <c r="H77" s="8">
        <f t="shared" si="25"/>
        <v>41714</v>
      </c>
      <c r="I77">
        <v>59</v>
      </c>
      <c r="J77">
        <v>26</v>
      </c>
      <c r="K77">
        <v>10</v>
      </c>
      <c r="L77">
        <v>9</v>
      </c>
      <c r="M77">
        <f t="shared" si="28"/>
        <v>1</v>
      </c>
      <c r="N77">
        <v>10.25</v>
      </c>
      <c r="O77" s="3">
        <f t="shared" si="38"/>
        <v>42078</v>
      </c>
      <c r="P77" s="8">
        <f t="shared" si="39"/>
        <v>42078</v>
      </c>
      <c r="Q77">
        <v>52</v>
      </c>
      <c r="R77">
        <v>21</v>
      </c>
      <c r="S77">
        <v>9</v>
      </c>
      <c r="T77">
        <v>9</v>
      </c>
      <c r="U77">
        <f t="shared" si="29"/>
        <v>0</v>
      </c>
      <c r="V77">
        <v>10</v>
      </c>
      <c r="W77" s="3">
        <f t="shared" si="20"/>
        <v>42442</v>
      </c>
      <c r="X77" s="8">
        <f t="shared" si="21"/>
        <v>42442</v>
      </c>
      <c r="Y77">
        <v>45</v>
      </c>
      <c r="Z77">
        <v>13</v>
      </c>
      <c r="AA77">
        <v>8</v>
      </c>
      <c r="AB77">
        <v>8</v>
      </c>
      <c r="AC77">
        <f t="shared" si="30"/>
        <v>0</v>
      </c>
      <c r="AD77">
        <v>10</v>
      </c>
      <c r="AE77" s="10">
        <f t="shared" si="40"/>
        <v>42806</v>
      </c>
      <c r="AF77" s="3">
        <f t="shared" si="34"/>
        <v>42806</v>
      </c>
      <c r="AG77">
        <v>60</v>
      </c>
      <c r="AH77">
        <v>31</v>
      </c>
      <c r="AI77">
        <v>9</v>
      </c>
      <c r="AJ77">
        <f t="shared" si="37"/>
        <v>8</v>
      </c>
      <c r="AK77">
        <f t="shared" si="35"/>
        <v>1</v>
      </c>
      <c r="AL77">
        <v>10</v>
      </c>
      <c r="AM77" t="s">
        <v>15</v>
      </c>
      <c r="AN77">
        <f t="shared" si="31"/>
        <v>1</v>
      </c>
      <c r="AO77">
        <f t="shared" si="32"/>
        <v>0</v>
      </c>
      <c r="AP77">
        <f t="shared" si="33"/>
        <v>0</v>
      </c>
      <c r="AQ77">
        <f t="shared" si="36"/>
        <v>1</v>
      </c>
    </row>
    <row r="78" spans="1:60">
      <c r="A78" s="3">
        <f t="shared" si="26"/>
        <v>41637</v>
      </c>
      <c r="B78" s="8">
        <f t="shared" si="27"/>
        <v>41637</v>
      </c>
      <c r="C78">
        <v>42</v>
      </c>
      <c r="D78">
        <v>28</v>
      </c>
      <c r="E78">
        <v>11</v>
      </c>
      <c r="F78">
        <v>10</v>
      </c>
      <c r="G78" s="3">
        <f t="shared" si="24"/>
        <v>41715</v>
      </c>
      <c r="H78" s="8">
        <f t="shared" si="25"/>
        <v>41715</v>
      </c>
      <c r="I78">
        <v>40</v>
      </c>
      <c r="J78">
        <v>40</v>
      </c>
      <c r="K78">
        <v>9</v>
      </c>
      <c r="L78">
        <v>9</v>
      </c>
      <c r="M78">
        <f t="shared" si="28"/>
        <v>0</v>
      </c>
      <c r="N78">
        <v>11.25</v>
      </c>
      <c r="O78" s="3">
        <f t="shared" si="38"/>
        <v>42079</v>
      </c>
      <c r="P78" s="8">
        <f t="shared" si="39"/>
        <v>42079</v>
      </c>
      <c r="Q78">
        <v>43</v>
      </c>
      <c r="R78">
        <v>40</v>
      </c>
      <c r="S78">
        <v>10</v>
      </c>
      <c r="T78">
        <v>9</v>
      </c>
      <c r="U78">
        <f t="shared" si="29"/>
        <v>1</v>
      </c>
      <c r="V78">
        <v>10.5</v>
      </c>
      <c r="W78" s="3">
        <f t="shared" si="20"/>
        <v>42443</v>
      </c>
      <c r="X78" s="8">
        <f t="shared" si="21"/>
        <v>42443</v>
      </c>
      <c r="Y78">
        <v>39</v>
      </c>
      <c r="Z78">
        <v>33</v>
      </c>
      <c r="AA78">
        <v>9</v>
      </c>
      <c r="AB78">
        <v>9</v>
      </c>
      <c r="AC78">
        <f t="shared" si="30"/>
        <v>0</v>
      </c>
      <c r="AD78">
        <v>10.25</v>
      </c>
      <c r="AE78" s="10">
        <f t="shared" si="40"/>
        <v>42807</v>
      </c>
      <c r="AF78" s="3">
        <f t="shared" si="34"/>
        <v>42807</v>
      </c>
      <c r="AG78">
        <v>44</v>
      </c>
      <c r="AH78">
        <v>39</v>
      </c>
      <c r="AI78">
        <v>10</v>
      </c>
      <c r="AJ78">
        <f t="shared" si="37"/>
        <v>9</v>
      </c>
      <c r="AK78">
        <f t="shared" si="35"/>
        <v>1</v>
      </c>
      <c r="AL78">
        <v>10.25</v>
      </c>
      <c r="AM78" t="s">
        <v>16</v>
      </c>
      <c r="AN78">
        <f t="shared" si="31"/>
        <v>0</v>
      </c>
      <c r="AO78">
        <f t="shared" si="32"/>
        <v>1</v>
      </c>
      <c r="AP78">
        <f t="shared" si="33"/>
        <v>0</v>
      </c>
      <c r="AQ78">
        <f t="shared" si="36"/>
        <v>1</v>
      </c>
    </row>
    <row r="79" spans="1:60">
      <c r="A79" s="3">
        <f t="shared" si="26"/>
        <v>41638</v>
      </c>
      <c r="B79" s="8">
        <f t="shared" si="27"/>
        <v>41638</v>
      </c>
      <c r="C79">
        <v>42</v>
      </c>
      <c r="D79">
        <v>47</v>
      </c>
      <c r="E79">
        <v>10</v>
      </c>
      <c r="F79">
        <v>10.75</v>
      </c>
      <c r="G79" s="3">
        <f t="shared" si="24"/>
        <v>41716</v>
      </c>
      <c r="H79" s="8">
        <f t="shared" si="25"/>
        <v>41716</v>
      </c>
      <c r="I79">
        <v>44</v>
      </c>
      <c r="J79">
        <v>38</v>
      </c>
      <c r="K79">
        <v>8</v>
      </c>
      <c r="L79">
        <v>8</v>
      </c>
      <c r="M79">
        <f t="shared" si="28"/>
        <v>0</v>
      </c>
      <c r="N79">
        <v>9.25</v>
      </c>
      <c r="O79" s="3">
        <f t="shared" si="38"/>
        <v>42080</v>
      </c>
      <c r="P79" s="8">
        <f t="shared" si="39"/>
        <v>42080</v>
      </c>
      <c r="Q79">
        <v>32</v>
      </c>
      <c r="R79">
        <v>30</v>
      </c>
      <c r="S79">
        <v>8</v>
      </c>
      <c r="T79">
        <v>8</v>
      </c>
      <c r="U79">
        <f t="shared" si="29"/>
        <v>0</v>
      </c>
      <c r="V79">
        <v>9.25</v>
      </c>
      <c r="W79" s="3">
        <f t="shared" si="20"/>
        <v>42444</v>
      </c>
      <c r="X79" s="8">
        <f t="shared" si="21"/>
        <v>42444</v>
      </c>
      <c r="Y79">
        <v>34</v>
      </c>
      <c r="Z79">
        <v>32</v>
      </c>
      <c r="AA79">
        <v>10</v>
      </c>
      <c r="AB79">
        <v>8</v>
      </c>
      <c r="AC79">
        <f t="shared" si="30"/>
        <v>2</v>
      </c>
      <c r="AD79">
        <v>9.5</v>
      </c>
      <c r="AE79" s="10">
        <f t="shared" si="40"/>
        <v>42808</v>
      </c>
      <c r="AF79" s="3">
        <f t="shared" si="34"/>
        <v>42808</v>
      </c>
      <c r="AG79">
        <v>43</v>
      </c>
      <c r="AH79">
        <v>42</v>
      </c>
      <c r="AI79">
        <v>9</v>
      </c>
      <c r="AJ79">
        <f t="shared" si="37"/>
        <v>8</v>
      </c>
      <c r="AK79">
        <f t="shared" si="35"/>
        <v>1</v>
      </c>
      <c r="AL79">
        <v>9.75</v>
      </c>
      <c r="AM79" t="s">
        <v>19</v>
      </c>
      <c r="AN79">
        <f t="shared" si="31"/>
        <v>0</v>
      </c>
      <c r="AO79">
        <f t="shared" si="32"/>
        <v>0</v>
      </c>
      <c r="AP79">
        <f t="shared" si="33"/>
        <v>2</v>
      </c>
      <c r="AQ79">
        <f t="shared" si="36"/>
        <v>1</v>
      </c>
    </row>
    <row r="80" spans="1:60">
      <c r="A80" s="3">
        <f t="shared" si="26"/>
        <v>41639</v>
      </c>
      <c r="B80" s="8">
        <f t="shared" si="27"/>
        <v>41639</v>
      </c>
      <c r="C80">
        <v>33</v>
      </c>
      <c r="D80">
        <v>43</v>
      </c>
      <c r="E80">
        <v>10</v>
      </c>
      <c r="F80">
        <v>9.5</v>
      </c>
      <c r="G80" s="3">
        <f t="shared" si="24"/>
        <v>41717</v>
      </c>
      <c r="H80" s="8">
        <f t="shared" si="25"/>
        <v>41717</v>
      </c>
      <c r="I80">
        <v>35</v>
      </c>
      <c r="J80">
        <v>39</v>
      </c>
      <c r="K80">
        <v>9</v>
      </c>
      <c r="L80">
        <v>9</v>
      </c>
      <c r="M80">
        <f t="shared" si="28"/>
        <v>0</v>
      </c>
      <c r="N80">
        <v>10.25</v>
      </c>
      <c r="O80" s="3">
        <f t="shared" si="38"/>
        <v>42081</v>
      </c>
      <c r="P80" s="8">
        <f t="shared" si="39"/>
        <v>42081</v>
      </c>
      <c r="Q80">
        <v>39</v>
      </c>
      <c r="R80">
        <v>34</v>
      </c>
      <c r="S80">
        <v>9</v>
      </c>
      <c r="T80">
        <v>9</v>
      </c>
      <c r="U80">
        <f t="shared" si="29"/>
        <v>0</v>
      </c>
      <c r="V80">
        <v>10.25</v>
      </c>
      <c r="W80" s="3">
        <f t="shared" si="20"/>
        <v>42445</v>
      </c>
      <c r="X80" s="8">
        <f t="shared" si="21"/>
        <v>42445</v>
      </c>
      <c r="Y80">
        <v>41</v>
      </c>
      <c r="Z80">
        <v>44</v>
      </c>
      <c r="AA80">
        <v>10</v>
      </c>
      <c r="AB80">
        <v>9</v>
      </c>
      <c r="AC80">
        <f t="shared" si="30"/>
        <v>1</v>
      </c>
      <c r="AD80">
        <v>10.5</v>
      </c>
      <c r="AE80" s="10">
        <f t="shared" si="40"/>
        <v>42809</v>
      </c>
      <c r="AF80" s="3">
        <f t="shared" si="34"/>
        <v>42809</v>
      </c>
      <c r="AG80">
        <v>47</v>
      </c>
      <c r="AH80">
        <v>50</v>
      </c>
      <c r="AI80">
        <v>11</v>
      </c>
      <c r="AJ80">
        <f t="shared" si="37"/>
        <v>9</v>
      </c>
      <c r="AK80">
        <f t="shared" si="35"/>
        <v>2</v>
      </c>
      <c r="AL80">
        <v>10.5</v>
      </c>
      <c r="AM80" t="s">
        <v>17</v>
      </c>
      <c r="AN80">
        <f t="shared" si="31"/>
        <v>0</v>
      </c>
      <c r="AO80">
        <f t="shared" si="32"/>
        <v>0</v>
      </c>
      <c r="AP80">
        <f t="shared" si="33"/>
        <v>1</v>
      </c>
      <c r="AQ80">
        <f t="shared" si="36"/>
        <v>2</v>
      </c>
    </row>
    <row r="81" spans="7:60">
      <c r="G81" s="3">
        <f t="shared" si="24"/>
        <v>41718</v>
      </c>
      <c r="H81" s="8">
        <f t="shared" si="25"/>
        <v>41718</v>
      </c>
      <c r="I81">
        <v>32</v>
      </c>
      <c r="J81">
        <v>34</v>
      </c>
      <c r="K81">
        <v>8</v>
      </c>
      <c r="L81">
        <v>8</v>
      </c>
      <c r="M81">
        <f t="shared" si="28"/>
        <v>0</v>
      </c>
      <c r="N81">
        <v>9.25</v>
      </c>
      <c r="O81" s="3">
        <f t="shared" si="38"/>
        <v>42082</v>
      </c>
      <c r="P81" s="8">
        <f t="shared" si="39"/>
        <v>42082</v>
      </c>
      <c r="Q81">
        <v>37</v>
      </c>
      <c r="R81">
        <v>44</v>
      </c>
      <c r="S81">
        <v>9</v>
      </c>
      <c r="T81">
        <v>8</v>
      </c>
      <c r="U81">
        <f t="shared" si="29"/>
        <v>1</v>
      </c>
      <c r="V81">
        <v>10.25</v>
      </c>
      <c r="W81" s="3">
        <f t="shared" si="20"/>
        <v>42446</v>
      </c>
      <c r="X81" s="8">
        <f t="shared" si="21"/>
        <v>42446</v>
      </c>
      <c r="Y81">
        <v>32</v>
      </c>
      <c r="Z81">
        <v>38</v>
      </c>
      <c r="AA81">
        <v>8</v>
      </c>
      <c r="AB81">
        <v>8</v>
      </c>
      <c r="AC81">
        <f t="shared" si="30"/>
        <v>0</v>
      </c>
      <c r="AD81">
        <v>9.25</v>
      </c>
      <c r="AE81" s="10">
        <f t="shared" si="40"/>
        <v>42810</v>
      </c>
      <c r="AF81" s="3">
        <f t="shared" si="34"/>
        <v>42810</v>
      </c>
      <c r="AG81">
        <v>45</v>
      </c>
      <c r="AH81">
        <v>43</v>
      </c>
      <c r="AI81">
        <v>9</v>
      </c>
      <c r="AJ81">
        <f t="shared" si="37"/>
        <v>8</v>
      </c>
      <c r="AK81">
        <f t="shared" si="35"/>
        <v>1</v>
      </c>
      <c r="AL81">
        <v>9.5</v>
      </c>
      <c r="AM81" t="s">
        <v>18</v>
      </c>
      <c r="AN81">
        <f t="shared" si="31"/>
        <v>0</v>
      </c>
      <c r="AO81">
        <f t="shared" si="32"/>
        <v>1</v>
      </c>
      <c r="AP81">
        <f t="shared" si="33"/>
        <v>0</v>
      </c>
      <c r="AQ81">
        <f t="shared" si="36"/>
        <v>1</v>
      </c>
    </row>
    <row r="82" spans="7:60">
      <c r="G82" s="3">
        <f t="shared" si="24"/>
        <v>41719</v>
      </c>
      <c r="H82" s="8">
        <f t="shared" si="25"/>
        <v>41719</v>
      </c>
      <c r="I82">
        <v>37</v>
      </c>
      <c r="J82">
        <v>59</v>
      </c>
      <c r="K82">
        <v>8</v>
      </c>
      <c r="L82">
        <v>8</v>
      </c>
      <c r="M82">
        <f t="shared" si="28"/>
        <v>0</v>
      </c>
      <c r="N82">
        <v>11</v>
      </c>
      <c r="O82" s="3">
        <f t="shared" si="38"/>
        <v>42083</v>
      </c>
      <c r="P82" s="8">
        <f t="shared" si="39"/>
        <v>42083</v>
      </c>
      <c r="Q82">
        <v>45</v>
      </c>
      <c r="R82">
        <v>53</v>
      </c>
      <c r="S82">
        <v>11</v>
      </c>
      <c r="T82">
        <v>9</v>
      </c>
      <c r="U82">
        <f t="shared" si="29"/>
        <v>2</v>
      </c>
      <c r="V82">
        <v>10.75</v>
      </c>
      <c r="W82" s="3">
        <f t="shared" si="20"/>
        <v>42447</v>
      </c>
      <c r="X82" s="8">
        <f t="shared" si="21"/>
        <v>42447</v>
      </c>
      <c r="Y82">
        <v>41</v>
      </c>
      <c r="Z82">
        <v>58</v>
      </c>
      <c r="AA82">
        <v>11</v>
      </c>
      <c r="AB82">
        <v>9</v>
      </c>
      <c r="AC82">
        <f t="shared" si="30"/>
        <v>2</v>
      </c>
      <c r="AD82">
        <v>11.75</v>
      </c>
      <c r="AE82" s="10">
        <f t="shared" si="40"/>
        <v>42811</v>
      </c>
      <c r="AF82" s="3">
        <f t="shared" si="34"/>
        <v>42811</v>
      </c>
      <c r="AG82">
        <v>45</v>
      </c>
      <c r="AH82">
        <v>58</v>
      </c>
      <c r="AI82">
        <v>11</v>
      </c>
      <c r="AJ82">
        <f t="shared" si="37"/>
        <v>9</v>
      </c>
      <c r="AK82">
        <f t="shared" si="35"/>
        <v>2</v>
      </c>
      <c r="AL82">
        <v>10.75</v>
      </c>
      <c r="AM82" t="s">
        <v>13</v>
      </c>
      <c r="AN82">
        <f t="shared" si="31"/>
        <v>0</v>
      </c>
      <c r="AO82">
        <f t="shared" si="32"/>
        <v>2</v>
      </c>
      <c r="AP82">
        <f t="shared" si="33"/>
        <v>2</v>
      </c>
      <c r="AQ82">
        <f t="shared" si="36"/>
        <v>2</v>
      </c>
    </row>
    <row r="83" spans="7:60">
      <c r="G83" s="3">
        <f t="shared" si="24"/>
        <v>41720</v>
      </c>
      <c r="H83" s="8">
        <f t="shared" si="25"/>
        <v>41720</v>
      </c>
      <c r="I83">
        <v>32</v>
      </c>
      <c r="J83">
        <v>54</v>
      </c>
      <c r="K83">
        <v>10</v>
      </c>
      <c r="L83">
        <v>9</v>
      </c>
      <c r="M83">
        <f t="shared" si="28"/>
        <v>1</v>
      </c>
      <c r="N83">
        <v>10.5</v>
      </c>
      <c r="O83" s="3">
        <f t="shared" si="38"/>
        <v>42084</v>
      </c>
      <c r="P83" s="8">
        <f t="shared" si="39"/>
        <v>42084</v>
      </c>
      <c r="Q83">
        <v>23</v>
      </c>
      <c r="R83">
        <v>35</v>
      </c>
      <c r="S83">
        <v>9</v>
      </c>
      <c r="T83">
        <v>9</v>
      </c>
      <c r="U83">
        <f t="shared" si="29"/>
        <v>0</v>
      </c>
      <c r="V83">
        <v>10</v>
      </c>
      <c r="W83" s="3">
        <f t="shared" si="20"/>
        <v>42448</v>
      </c>
      <c r="X83" s="8">
        <f t="shared" si="21"/>
        <v>42448</v>
      </c>
      <c r="Y83">
        <v>53</v>
      </c>
      <c r="Z83">
        <v>45</v>
      </c>
      <c r="AA83">
        <v>11</v>
      </c>
      <c r="AB83">
        <v>9</v>
      </c>
      <c r="AC83">
        <f t="shared" si="30"/>
        <v>2</v>
      </c>
      <c r="AD83">
        <v>11</v>
      </c>
      <c r="AE83" s="10">
        <f t="shared" si="40"/>
        <v>42812</v>
      </c>
      <c r="AF83" s="3">
        <f t="shared" si="34"/>
        <v>42812</v>
      </c>
      <c r="AG83">
        <v>35</v>
      </c>
      <c r="AH83">
        <v>45</v>
      </c>
      <c r="AI83">
        <v>10</v>
      </c>
      <c r="AJ83">
        <f t="shared" si="37"/>
        <v>9</v>
      </c>
      <c r="AK83">
        <f t="shared" si="35"/>
        <v>1</v>
      </c>
      <c r="AL83">
        <v>10.5</v>
      </c>
      <c r="AM83" t="s">
        <v>14</v>
      </c>
      <c r="AN83">
        <f t="shared" si="31"/>
        <v>1</v>
      </c>
      <c r="AO83">
        <f t="shared" si="32"/>
        <v>0</v>
      </c>
      <c r="AP83">
        <f t="shared" si="33"/>
        <v>2</v>
      </c>
      <c r="AQ83">
        <f t="shared" si="36"/>
        <v>1</v>
      </c>
    </row>
    <row r="84" spans="7:60">
      <c r="G84" s="3">
        <f t="shared" si="24"/>
        <v>41721</v>
      </c>
      <c r="H84" s="8">
        <f t="shared" si="25"/>
        <v>41721</v>
      </c>
      <c r="I84">
        <v>57</v>
      </c>
      <c r="J84">
        <v>20</v>
      </c>
      <c r="K84">
        <v>9</v>
      </c>
      <c r="L84">
        <v>9</v>
      </c>
      <c r="M84">
        <f t="shared" si="28"/>
        <v>0</v>
      </c>
      <c r="N84">
        <v>10</v>
      </c>
      <c r="O84" s="3">
        <f t="shared" si="38"/>
        <v>42085</v>
      </c>
      <c r="P84" s="8">
        <f t="shared" si="39"/>
        <v>42085</v>
      </c>
      <c r="Q84">
        <v>41</v>
      </c>
      <c r="R84">
        <v>22</v>
      </c>
      <c r="S84">
        <v>9</v>
      </c>
      <c r="T84">
        <v>9</v>
      </c>
      <c r="U84">
        <f t="shared" si="29"/>
        <v>0</v>
      </c>
      <c r="V84">
        <v>10</v>
      </c>
      <c r="W84" s="3">
        <f t="shared" si="20"/>
        <v>42449</v>
      </c>
      <c r="X84" s="8">
        <f t="shared" si="21"/>
        <v>42449</v>
      </c>
      <c r="Y84">
        <v>22</v>
      </c>
      <c r="Z84">
        <v>7</v>
      </c>
      <c r="AA84">
        <v>3</v>
      </c>
      <c r="AB84">
        <v>3</v>
      </c>
      <c r="AC84">
        <f t="shared" si="30"/>
        <v>0</v>
      </c>
      <c r="AD84">
        <v>2.5</v>
      </c>
      <c r="AE84" s="10">
        <f t="shared" si="40"/>
        <v>42813</v>
      </c>
      <c r="AF84" s="3">
        <f t="shared" si="34"/>
        <v>42813</v>
      </c>
      <c r="AG84">
        <v>59</v>
      </c>
      <c r="AH84">
        <v>40</v>
      </c>
      <c r="AI84">
        <v>11</v>
      </c>
      <c r="AJ84">
        <f t="shared" si="37"/>
        <v>3</v>
      </c>
      <c r="AK84">
        <f t="shared" si="35"/>
        <v>8</v>
      </c>
      <c r="AL84">
        <v>10.5</v>
      </c>
      <c r="AM84" t="s">
        <v>15</v>
      </c>
      <c r="AN84">
        <f t="shared" si="31"/>
        <v>0</v>
      </c>
      <c r="AO84">
        <f t="shared" si="32"/>
        <v>0</v>
      </c>
      <c r="AP84">
        <f t="shared" si="33"/>
        <v>0</v>
      </c>
      <c r="AQ84">
        <f t="shared" si="36"/>
        <v>8</v>
      </c>
    </row>
    <row r="85" spans="7:60">
      <c r="G85" s="3">
        <f t="shared" si="24"/>
        <v>41722</v>
      </c>
      <c r="H85" s="8">
        <f t="shared" si="25"/>
        <v>41722</v>
      </c>
      <c r="I85">
        <v>51</v>
      </c>
      <c r="J85">
        <v>42</v>
      </c>
      <c r="K85">
        <v>10</v>
      </c>
      <c r="L85">
        <v>9</v>
      </c>
      <c r="M85">
        <f t="shared" si="28"/>
        <v>1</v>
      </c>
      <c r="N85">
        <v>10.5</v>
      </c>
      <c r="O85" s="3">
        <f t="shared" si="38"/>
        <v>42086</v>
      </c>
      <c r="P85" s="8">
        <f t="shared" si="39"/>
        <v>42086</v>
      </c>
      <c r="Q85">
        <v>39</v>
      </c>
      <c r="R85">
        <v>35</v>
      </c>
      <c r="S85">
        <v>11</v>
      </c>
      <c r="T85">
        <v>9</v>
      </c>
      <c r="U85">
        <f t="shared" si="29"/>
        <v>2</v>
      </c>
      <c r="V85">
        <v>10.5</v>
      </c>
      <c r="W85" s="3">
        <f t="shared" si="20"/>
        <v>42450</v>
      </c>
      <c r="X85" s="8">
        <f t="shared" si="21"/>
        <v>42450</v>
      </c>
      <c r="Y85">
        <v>40</v>
      </c>
      <c r="Z85">
        <v>38</v>
      </c>
      <c r="AA85">
        <v>9</v>
      </c>
      <c r="AB85">
        <v>9</v>
      </c>
      <c r="AC85">
        <f t="shared" si="30"/>
        <v>0</v>
      </c>
      <c r="AD85">
        <v>11.25</v>
      </c>
      <c r="AE85" s="10">
        <f t="shared" si="40"/>
        <v>42814</v>
      </c>
      <c r="AF85" s="3">
        <f t="shared" si="34"/>
        <v>42814</v>
      </c>
      <c r="AG85">
        <v>55</v>
      </c>
      <c r="AH85">
        <v>52</v>
      </c>
      <c r="AI85">
        <v>12</v>
      </c>
      <c r="AJ85">
        <f t="shared" si="37"/>
        <v>9</v>
      </c>
      <c r="AK85">
        <f t="shared" si="35"/>
        <v>3</v>
      </c>
      <c r="AL85">
        <v>10.5</v>
      </c>
      <c r="AM85" t="s">
        <v>16</v>
      </c>
      <c r="AN85">
        <f t="shared" si="31"/>
        <v>1</v>
      </c>
      <c r="AO85">
        <f t="shared" si="32"/>
        <v>2</v>
      </c>
      <c r="AP85">
        <f t="shared" si="33"/>
        <v>0</v>
      </c>
      <c r="AQ85">
        <f t="shared" si="36"/>
        <v>3</v>
      </c>
    </row>
    <row r="86" spans="7:60">
      <c r="G86" s="3">
        <f t="shared" si="24"/>
        <v>41723</v>
      </c>
      <c r="H86" s="8">
        <f t="shared" si="25"/>
        <v>41723</v>
      </c>
      <c r="I86">
        <v>45</v>
      </c>
      <c r="J86">
        <v>37</v>
      </c>
      <c r="K86">
        <v>8</v>
      </c>
      <c r="L86">
        <v>8</v>
      </c>
      <c r="M86">
        <f t="shared" si="28"/>
        <v>0</v>
      </c>
      <c r="N86">
        <v>9.25</v>
      </c>
      <c r="O86" s="3">
        <f t="shared" si="38"/>
        <v>42087</v>
      </c>
      <c r="P86" s="8">
        <f t="shared" si="39"/>
        <v>42087</v>
      </c>
      <c r="Q86">
        <v>34</v>
      </c>
      <c r="R86">
        <v>30</v>
      </c>
      <c r="S86">
        <v>9</v>
      </c>
      <c r="T86">
        <v>8</v>
      </c>
      <c r="U86">
        <f t="shared" si="29"/>
        <v>1</v>
      </c>
      <c r="V86">
        <v>9.65</v>
      </c>
      <c r="W86" s="3">
        <f t="shared" si="20"/>
        <v>42451</v>
      </c>
      <c r="X86" s="8">
        <f t="shared" si="21"/>
        <v>42451</v>
      </c>
      <c r="Y86">
        <v>26</v>
      </c>
      <c r="Z86">
        <v>29</v>
      </c>
      <c r="AA86">
        <v>9</v>
      </c>
      <c r="AB86">
        <v>8</v>
      </c>
      <c r="AC86">
        <f t="shared" si="30"/>
        <v>1</v>
      </c>
      <c r="AD86">
        <v>9.25</v>
      </c>
      <c r="AE86" s="10">
        <f t="shared" si="40"/>
        <v>42815</v>
      </c>
      <c r="AF86" s="3">
        <f t="shared" si="34"/>
        <v>42815</v>
      </c>
      <c r="AG86">
        <v>45</v>
      </c>
      <c r="AH86">
        <v>44</v>
      </c>
      <c r="AI86">
        <v>10</v>
      </c>
      <c r="AJ86">
        <f t="shared" si="37"/>
        <v>8</v>
      </c>
      <c r="AK86">
        <f t="shared" si="35"/>
        <v>2</v>
      </c>
      <c r="AL86">
        <v>10.25</v>
      </c>
      <c r="AM86" t="s">
        <v>19</v>
      </c>
      <c r="AN86">
        <f t="shared" si="31"/>
        <v>0</v>
      </c>
      <c r="AO86">
        <f t="shared" si="32"/>
        <v>1</v>
      </c>
      <c r="AP86">
        <f t="shared" si="33"/>
        <v>1</v>
      </c>
      <c r="AQ86">
        <f t="shared" si="36"/>
        <v>2</v>
      </c>
    </row>
    <row r="87" spans="7:60">
      <c r="G87" s="3">
        <f t="shared" si="24"/>
        <v>41724</v>
      </c>
      <c r="H87" s="8">
        <f t="shared" si="25"/>
        <v>41724</v>
      </c>
      <c r="I87">
        <v>37</v>
      </c>
      <c r="J87">
        <v>41</v>
      </c>
      <c r="K87">
        <v>9</v>
      </c>
      <c r="L87">
        <v>9</v>
      </c>
      <c r="M87">
        <f t="shared" si="28"/>
        <v>0</v>
      </c>
      <c r="N87">
        <v>10.25</v>
      </c>
      <c r="O87" s="3">
        <f t="shared" si="38"/>
        <v>42088</v>
      </c>
      <c r="P87" s="8">
        <f t="shared" si="39"/>
        <v>42088</v>
      </c>
      <c r="Q87">
        <v>30</v>
      </c>
      <c r="R87">
        <v>32</v>
      </c>
      <c r="S87">
        <v>9</v>
      </c>
      <c r="T87">
        <v>9</v>
      </c>
      <c r="U87">
        <f t="shared" si="29"/>
        <v>0</v>
      </c>
      <c r="V87">
        <v>10.25</v>
      </c>
      <c r="W87" s="3">
        <f t="shared" si="20"/>
        <v>42452</v>
      </c>
      <c r="X87" s="8">
        <f t="shared" si="21"/>
        <v>42452</v>
      </c>
      <c r="Y87">
        <v>41</v>
      </c>
      <c r="Z87">
        <v>36</v>
      </c>
      <c r="AA87">
        <v>9</v>
      </c>
      <c r="AB87">
        <v>9</v>
      </c>
      <c r="AC87">
        <f t="shared" si="30"/>
        <v>0</v>
      </c>
      <c r="AD87">
        <v>10.25</v>
      </c>
      <c r="AE87" s="10">
        <f t="shared" si="40"/>
        <v>42816</v>
      </c>
      <c r="AF87" s="3">
        <f t="shared" si="34"/>
        <v>42816</v>
      </c>
      <c r="AG87">
        <v>46</v>
      </c>
      <c r="AH87">
        <v>41</v>
      </c>
      <c r="AI87">
        <v>10</v>
      </c>
      <c r="AJ87">
        <f t="shared" si="37"/>
        <v>9</v>
      </c>
      <c r="AK87">
        <f t="shared" si="35"/>
        <v>1</v>
      </c>
      <c r="AL87">
        <v>10.25</v>
      </c>
      <c r="AM87" t="s">
        <v>17</v>
      </c>
      <c r="AN87">
        <f t="shared" si="31"/>
        <v>0</v>
      </c>
      <c r="AO87">
        <f t="shared" si="32"/>
        <v>0</v>
      </c>
      <c r="AP87">
        <f t="shared" si="33"/>
        <v>0</v>
      </c>
      <c r="AQ87">
        <f t="shared" si="36"/>
        <v>1</v>
      </c>
    </row>
    <row r="88" spans="7:60">
      <c r="G88" s="3">
        <f t="shared" si="24"/>
        <v>41725</v>
      </c>
      <c r="H88" s="8">
        <f t="shared" si="25"/>
        <v>41725</v>
      </c>
      <c r="I88">
        <v>37</v>
      </c>
      <c r="J88">
        <v>42</v>
      </c>
      <c r="K88">
        <v>9</v>
      </c>
      <c r="L88">
        <v>8</v>
      </c>
      <c r="M88">
        <f t="shared" si="28"/>
        <v>1</v>
      </c>
      <c r="N88">
        <v>10.75</v>
      </c>
      <c r="O88" s="3">
        <f t="shared" si="38"/>
        <v>42089</v>
      </c>
      <c r="P88" s="8">
        <f t="shared" si="39"/>
        <v>42089</v>
      </c>
      <c r="Q88">
        <v>28</v>
      </c>
      <c r="R88">
        <v>28</v>
      </c>
      <c r="S88">
        <v>8</v>
      </c>
      <c r="T88">
        <v>8</v>
      </c>
      <c r="U88">
        <f t="shared" si="29"/>
        <v>0</v>
      </c>
      <c r="V88">
        <v>9.25</v>
      </c>
      <c r="W88" s="3">
        <f t="shared" si="20"/>
        <v>42453</v>
      </c>
      <c r="X88" s="8">
        <f t="shared" si="21"/>
        <v>42453</v>
      </c>
      <c r="Y88">
        <v>28</v>
      </c>
      <c r="Z88">
        <v>31</v>
      </c>
      <c r="AA88">
        <v>9</v>
      </c>
      <c r="AB88">
        <v>8</v>
      </c>
      <c r="AC88">
        <f t="shared" si="30"/>
        <v>1</v>
      </c>
      <c r="AD88">
        <v>9.5</v>
      </c>
      <c r="AE88" s="10">
        <f t="shared" si="40"/>
        <v>42817</v>
      </c>
      <c r="AF88" s="3">
        <f t="shared" si="34"/>
        <v>42817</v>
      </c>
      <c r="AG88">
        <v>54</v>
      </c>
      <c r="AH88">
        <v>68</v>
      </c>
      <c r="AI88">
        <v>12</v>
      </c>
      <c r="AJ88">
        <f t="shared" si="37"/>
        <v>8</v>
      </c>
      <c r="AK88">
        <f t="shared" si="35"/>
        <v>4</v>
      </c>
      <c r="AL88">
        <v>9.75</v>
      </c>
      <c r="AM88" t="s">
        <v>18</v>
      </c>
      <c r="AN88">
        <f t="shared" si="31"/>
        <v>1</v>
      </c>
      <c r="AO88">
        <f t="shared" si="32"/>
        <v>0</v>
      </c>
      <c r="AP88">
        <f t="shared" si="33"/>
        <v>1</v>
      </c>
      <c r="AQ88">
        <f t="shared" si="36"/>
        <v>4</v>
      </c>
    </row>
    <row r="89" spans="7:60">
      <c r="G89" s="3">
        <f t="shared" si="24"/>
        <v>41726</v>
      </c>
      <c r="H89" s="8">
        <f t="shared" si="25"/>
        <v>41726</v>
      </c>
      <c r="I89">
        <v>28</v>
      </c>
      <c r="J89">
        <v>40</v>
      </c>
      <c r="K89">
        <v>9</v>
      </c>
      <c r="L89">
        <v>9</v>
      </c>
      <c r="M89">
        <f t="shared" si="28"/>
        <v>0</v>
      </c>
      <c r="N89">
        <v>10.5</v>
      </c>
      <c r="O89" s="2">
        <f t="shared" si="38"/>
        <v>42090</v>
      </c>
      <c r="P89" s="8">
        <f t="shared" si="39"/>
        <v>42090</v>
      </c>
      <c r="Q89">
        <v>40</v>
      </c>
      <c r="R89">
        <v>58</v>
      </c>
      <c r="S89">
        <v>12</v>
      </c>
      <c r="T89">
        <v>9</v>
      </c>
      <c r="U89">
        <f t="shared" si="29"/>
        <v>3</v>
      </c>
      <c r="V89">
        <v>12.5</v>
      </c>
      <c r="W89" s="4">
        <f t="shared" si="20"/>
        <v>42454</v>
      </c>
      <c r="X89" s="8">
        <f t="shared" si="21"/>
        <v>42454</v>
      </c>
      <c r="Y89">
        <v>37</v>
      </c>
      <c r="Z89">
        <v>56</v>
      </c>
      <c r="AA89">
        <v>11</v>
      </c>
      <c r="AB89">
        <v>9</v>
      </c>
      <c r="AC89">
        <f t="shared" si="30"/>
        <v>2</v>
      </c>
      <c r="AD89">
        <v>12</v>
      </c>
      <c r="AE89" s="10">
        <f t="shared" si="40"/>
        <v>42818</v>
      </c>
      <c r="AF89" s="3">
        <f t="shared" si="34"/>
        <v>42818</v>
      </c>
      <c r="AG89">
        <v>38</v>
      </c>
      <c r="AH89">
        <v>48</v>
      </c>
      <c r="AI89">
        <v>10</v>
      </c>
      <c r="AJ89">
        <f t="shared" si="37"/>
        <v>9</v>
      </c>
      <c r="AK89">
        <f t="shared" si="35"/>
        <v>1</v>
      </c>
      <c r="AL89">
        <v>12.75</v>
      </c>
      <c r="AM89" t="s">
        <v>13</v>
      </c>
      <c r="AN89">
        <f t="shared" si="31"/>
        <v>0</v>
      </c>
      <c r="AO89">
        <f t="shared" si="32"/>
        <v>3</v>
      </c>
      <c r="AP89">
        <f t="shared" si="33"/>
        <v>2</v>
      </c>
      <c r="AQ89">
        <f t="shared" si="36"/>
        <v>1</v>
      </c>
    </row>
    <row r="90" spans="7:60">
      <c r="G90" s="3">
        <f t="shared" si="24"/>
        <v>41727</v>
      </c>
      <c r="H90" s="8">
        <f t="shared" si="25"/>
        <v>41727</v>
      </c>
      <c r="I90">
        <v>15</v>
      </c>
      <c r="J90">
        <v>29</v>
      </c>
      <c r="K90">
        <v>9</v>
      </c>
      <c r="L90">
        <v>9</v>
      </c>
      <c r="M90">
        <f t="shared" si="28"/>
        <v>0</v>
      </c>
      <c r="N90">
        <v>10</v>
      </c>
      <c r="O90" s="3">
        <f t="shared" si="38"/>
        <v>42091</v>
      </c>
      <c r="P90" s="8">
        <f t="shared" si="39"/>
        <v>42091</v>
      </c>
      <c r="Q90">
        <v>34</v>
      </c>
      <c r="R90">
        <v>45</v>
      </c>
      <c r="S90">
        <v>9</v>
      </c>
      <c r="T90">
        <v>9</v>
      </c>
      <c r="U90">
        <f t="shared" si="29"/>
        <v>0</v>
      </c>
      <c r="V90">
        <v>10</v>
      </c>
      <c r="W90" s="3">
        <f t="shared" si="20"/>
        <v>42455</v>
      </c>
      <c r="X90" s="8">
        <f t="shared" si="21"/>
        <v>42455</v>
      </c>
      <c r="Y90">
        <v>22</v>
      </c>
      <c r="Z90">
        <v>29</v>
      </c>
      <c r="AA90">
        <v>10</v>
      </c>
      <c r="AB90">
        <v>9</v>
      </c>
      <c r="AC90">
        <f t="shared" si="30"/>
        <v>1</v>
      </c>
      <c r="AD90">
        <v>11</v>
      </c>
      <c r="AE90" s="10">
        <f t="shared" si="40"/>
        <v>42819</v>
      </c>
      <c r="AF90" s="3">
        <f t="shared" si="34"/>
        <v>42819</v>
      </c>
      <c r="AG90">
        <v>41</v>
      </c>
      <c r="AH90">
        <v>55</v>
      </c>
      <c r="AI90">
        <v>10</v>
      </c>
      <c r="AJ90">
        <f t="shared" si="37"/>
        <v>9</v>
      </c>
      <c r="AK90">
        <f t="shared" si="35"/>
        <v>1</v>
      </c>
      <c r="AL90">
        <v>10</v>
      </c>
      <c r="AM90" t="s">
        <v>14</v>
      </c>
      <c r="AN90">
        <f t="shared" si="31"/>
        <v>0</v>
      </c>
      <c r="AO90">
        <f t="shared" si="32"/>
        <v>0</v>
      </c>
      <c r="AP90">
        <f t="shared" si="33"/>
        <v>1</v>
      </c>
      <c r="AQ90">
        <f t="shared" si="36"/>
        <v>1</v>
      </c>
    </row>
    <row r="91" spans="7:60">
      <c r="G91" s="3">
        <f t="shared" si="24"/>
        <v>41728</v>
      </c>
      <c r="H91" s="8">
        <f t="shared" si="25"/>
        <v>41728</v>
      </c>
      <c r="I91">
        <v>45</v>
      </c>
      <c r="J91">
        <v>20</v>
      </c>
      <c r="K91">
        <v>9</v>
      </c>
      <c r="L91">
        <v>9</v>
      </c>
      <c r="M91">
        <f t="shared" si="28"/>
        <v>0</v>
      </c>
      <c r="N91">
        <v>10</v>
      </c>
      <c r="O91" s="3">
        <f t="shared" si="38"/>
        <v>42092</v>
      </c>
      <c r="P91" s="8">
        <f t="shared" si="39"/>
        <v>42092</v>
      </c>
      <c r="Q91">
        <v>41</v>
      </c>
      <c r="R91">
        <v>18</v>
      </c>
      <c r="S91">
        <v>9</v>
      </c>
      <c r="T91">
        <v>9</v>
      </c>
      <c r="U91">
        <f t="shared" si="29"/>
        <v>0</v>
      </c>
      <c r="V91">
        <v>10</v>
      </c>
      <c r="W91" s="3">
        <f t="shared" si="20"/>
        <v>42456</v>
      </c>
      <c r="X91" s="8">
        <f t="shared" si="21"/>
        <v>42456</v>
      </c>
      <c r="Y91">
        <v>49</v>
      </c>
      <c r="Z91">
        <v>29</v>
      </c>
      <c r="AA91">
        <v>11</v>
      </c>
      <c r="AB91">
        <v>9</v>
      </c>
      <c r="AC91">
        <f t="shared" si="30"/>
        <v>2</v>
      </c>
      <c r="AD91">
        <v>12.5</v>
      </c>
      <c r="AE91" s="10">
        <f t="shared" si="40"/>
        <v>42820</v>
      </c>
      <c r="AF91" s="3">
        <f t="shared" si="34"/>
        <v>42820</v>
      </c>
      <c r="AG91">
        <v>60</v>
      </c>
      <c r="AH91">
        <v>28</v>
      </c>
      <c r="AI91">
        <v>11</v>
      </c>
      <c r="AJ91">
        <f t="shared" si="37"/>
        <v>9</v>
      </c>
      <c r="AK91">
        <f t="shared" si="35"/>
        <v>2</v>
      </c>
      <c r="AL91">
        <v>10</v>
      </c>
      <c r="AM91" t="s">
        <v>15</v>
      </c>
      <c r="AN91">
        <f t="shared" si="31"/>
        <v>0</v>
      </c>
      <c r="AO91">
        <f t="shared" si="32"/>
        <v>0</v>
      </c>
      <c r="AP91">
        <f t="shared" si="33"/>
        <v>2</v>
      </c>
      <c r="AQ91">
        <f t="shared" si="36"/>
        <v>2</v>
      </c>
    </row>
    <row r="92" spans="7:60">
      <c r="G92" s="3">
        <f t="shared" si="24"/>
        <v>41729</v>
      </c>
      <c r="H92" s="15">
        <f t="shared" si="25"/>
        <v>41729</v>
      </c>
      <c r="I92">
        <v>37</v>
      </c>
      <c r="J92">
        <v>42</v>
      </c>
      <c r="K92">
        <v>10</v>
      </c>
      <c r="L92">
        <v>9</v>
      </c>
      <c r="M92">
        <f t="shared" si="28"/>
        <v>1</v>
      </c>
      <c r="N92">
        <v>10.75</v>
      </c>
      <c r="O92" s="3">
        <f t="shared" si="38"/>
        <v>42093</v>
      </c>
      <c r="P92" s="8">
        <f t="shared" si="39"/>
        <v>42093</v>
      </c>
      <c r="Q92">
        <v>32</v>
      </c>
      <c r="R92">
        <v>33</v>
      </c>
      <c r="S92">
        <v>9</v>
      </c>
      <c r="T92">
        <v>9</v>
      </c>
      <c r="U92">
        <f t="shared" si="29"/>
        <v>0</v>
      </c>
      <c r="V92">
        <v>10.25</v>
      </c>
      <c r="W92" s="3">
        <f t="shared" si="20"/>
        <v>42457</v>
      </c>
      <c r="X92" s="8">
        <f t="shared" si="21"/>
        <v>42457</v>
      </c>
      <c r="Y92">
        <v>37</v>
      </c>
      <c r="Z92">
        <v>37</v>
      </c>
      <c r="AA92">
        <v>9</v>
      </c>
      <c r="AB92">
        <v>9</v>
      </c>
      <c r="AC92">
        <f t="shared" si="30"/>
        <v>0</v>
      </c>
      <c r="AD92">
        <v>10.75</v>
      </c>
      <c r="AE92" s="10">
        <f t="shared" si="40"/>
        <v>42821</v>
      </c>
      <c r="AF92" s="3">
        <f t="shared" si="34"/>
        <v>42821</v>
      </c>
      <c r="AG92">
        <v>31</v>
      </c>
      <c r="AH92">
        <v>23</v>
      </c>
      <c r="AI92">
        <v>9</v>
      </c>
      <c r="AJ92">
        <f t="shared" si="37"/>
        <v>9</v>
      </c>
      <c r="AK92">
        <f t="shared" si="35"/>
        <v>0</v>
      </c>
      <c r="AL92">
        <v>10.25</v>
      </c>
      <c r="AM92" t="s">
        <v>16</v>
      </c>
      <c r="AN92" s="14">
        <f t="shared" si="31"/>
        <v>1</v>
      </c>
      <c r="AO92">
        <f t="shared" si="32"/>
        <v>0</v>
      </c>
      <c r="AP92">
        <f t="shared" si="33"/>
        <v>0</v>
      </c>
      <c r="AQ92">
        <f t="shared" si="36"/>
        <v>0</v>
      </c>
      <c r="AS92">
        <f>SUM(AN62:AN92)</f>
        <v>15</v>
      </c>
      <c r="AW92">
        <f>SUM(I62:I92)</f>
        <v>1203</v>
      </c>
      <c r="BA92">
        <f>SUM(J62:J92)</f>
        <v>1185</v>
      </c>
      <c r="BE92">
        <f>SUM(N62:N92)</f>
        <v>327.25</v>
      </c>
    </row>
    <row r="93" spans="7:60">
      <c r="G93" s="3">
        <f t="shared" si="24"/>
        <v>41730</v>
      </c>
      <c r="H93" s="8">
        <f t="shared" si="25"/>
        <v>41730</v>
      </c>
      <c r="I93">
        <v>44</v>
      </c>
      <c r="J93">
        <v>42</v>
      </c>
      <c r="K93">
        <v>8</v>
      </c>
      <c r="L93">
        <v>8</v>
      </c>
      <c r="M93">
        <f t="shared" si="28"/>
        <v>0</v>
      </c>
      <c r="N93">
        <v>9.25</v>
      </c>
      <c r="O93" s="3">
        <f t="shared" si="38"/>
        <v>42094</v>
      </c>
      <c r="P93" s="15">
        <f t="shared" si="39"/>
        <v>42094</v>
      </c>
      <c r="Q93">
        <v>31</v>
      </c>
      <c r="R93">
        <v>28</v>
      </c>
      <c r="S93">
        <v>8</v>
      </c>
      <c r="T93">
        <v>8</v>
      </c>
      <c r="U93">
        <f t="shared" si="29"/>
        <v>0</v>
      </c>
      <c r="V93">
        <v>10.25</v>
      </c>
      <c r="W93" s="3">
        <f t="shared" si="20"/>
        <v>42458</v>
      </c>
      <c r="X93" s="8">
        <f t="shared" si="21"/>
        <v>42458</v>
      </c>
      <c r="Y93">
        <v>32</v>
      </c>
      <c r="Z93">
        <v>29</v>
      </c>
      <c r="AA93">
        <v>8</v>
      </c>
      <c r="AB93">
        <v>8</v>
      </c>
      <c r="AC93">
        <f t="shared" si="30"/>
        <v>0</v>
      </c>
      <c r="AD93">
        <v>9.75</v>
      </c>
      <c r="AE93" s="10">
        <f t="shared" si="40"/>
        <v>42822</v>
      </c>
      <c r="AF93" s="3">
        <f t="shared" si="34"/>
        <v>42822</v>
      </c>
      <c r="AG93">
        <v>38</v>
      </c>
      <c r="AH93">
        <v>37</v>
      </c>
      <c r="AI93">
        <v>8</v>
      </c>
      <c r="AJ93">
        <f t="shared" si="37"/>
        <v>8</v>
      </c>
      <c r="AK93">
        <f t="shared" si="35"/>
        <v>0</v>
      </c>
      <c r="AL93">
        <v>9.25</v>
      </c>
      <c r="AM93" t="s">
        <v>19</v>
      </c>
      <c r="AN93">
        <f t="shared" si="31"/>
        <v>0</v>
      </c>
      <c r="AO93" s="14">
        <f t="shared" si="32"/>
        <v>0</v>
      </c>
      <c r="AP93">
        <f t="shared" si="33"/>
        <v>0</v>
      </c>
      <c r="AQ93">
        <f t="shared" si="36"/>
        <v>0</v>
      </c>
      <c r="AT93">
        <f>SUM(AO63:AO93)</f>
        <v>25</v>
      </c>
      <c r="AX93">
        <f>SUM(Q63:Q93)</f>
        <v>1212</v>
      </c>
      <c r="BB93">
        <f>SUM(R63:R93)</f>
        <v>1193</v>
      </c>
      <c r="BF93">
        <f>SUM(V63:V93)</f>
        <v>315.39999999999998</v>
      </c>
    </row>
    <row r="94" spans="7:60">
      <c r="G94" s="3">
        <f t="shared" si="24"/>
        <v>41731</v>
      </c>
      <c r="H94" s="8">
        <f t="shared" si="25"/>
        <v>41731</v>
      </c>
      <c r="I94">
        <v>53</v>
      </c>
      <c r="J94">
        <v>54</v>
      </c>
      <c r="K94">
        <v>10</v>
      </c>
      <c r="L94">
        <v>9</v>
      </c>
      <c r="M94">
        <f t="shared" si="28"/>
        <v>1</v>
      </c>
      <c r="N94">
        <v>10.5</v>
      </c>
      <c r="O94" s="3">
        <f t="shared" si="38"/>
        <v>42095</v>
      </c>
      <c r="P94" s="8">
        <f t="shared" si="39"/>
        <v>42095</v>
      </c>
      <c r="Q94">
        <v>37</v>
      </c>
      <c r="R94">
        <v>34</v>
      </c>
      <c r="S94">
        <v>10</v>
      </c>
      <c r="T94">
        <v>9</v>
      </c>
      <c r="U94">
        <f t="shared" si="29"/>
        <v>1</v>
      </c>
      <c r="V94">
        <v>10.75</v>
      </c>
      <c r="W94" s="3">
        <f t="shared" ref="W94:W157" si="41">W93+1</f>
        <v>42459</v>
      </c>
      <c r="X94" s="8">
        <f t="shared" ref="X94:X157" si="42">W94</f>
        <v>42459</v>
      </c>
      <c r="Y94">
        <v>35</v>
      </c>
      <c r="Z94">
        <v>55</v>
      </c>
      <c r="AA94">
        <v>9</v>
      </c>
      <c r="AB94">
        <v>9</v>
      </c>
      <c r="AC94">
        <f t="shared" si="30"/>
        <v>0</v>
      </c>
      <c r="AD94">
        <v>10.25</v>
      </c>
      <c r="AE94" s="10">
        <f t="shared" si="40"/>
        <v>42823</v>
      </c>
      <c r="AF94" s="3">
        <f t="shared" si="34"/>
        <v>42823</v>
      </c>
      <c r="AG94">
        <v>36</v>
      </c>
      <c r="AH94">
        <v>38</v>
      </c>
      <c r="AI94">
        <v>10</v>
      </c>
      <c r="AJ94">
        <f t="shared" si="37"/>
        <v>9</v>
      </c>
      <c r="AK94">
        <f t="shared" si="35"/>
        <v>1</v>
      </c>
      <c r="AL94">
        <v>10.75</v>
      </c>
      <c r="AM94" t="s">
        <v>17</v>
      </c>
      <c r="AN94">
        <f t="shared" si="31"/>
        <v>1</v>
      </c>
      <c r="AO94">
        <f t="shared" si="32"/>
        <v>1</v>
      </c>
      <c r="AP94">
        <f t="shared" si="33"/>
        <v>0</v>
      </c>
      <c r="AQ94">
        <f t="shared" si="36"/>
        <v>1</v>
      </c>
    </row>
    <row r="95" spans="7:60">
      <c r="G95" s="2">
        <f t="shared" si="24"/>
        <v>41732</v>
      </c>
      <c r="H95" s="8">
        <f t="shared" si="25"/>
        <v>41732</v>
      </c>
      <c r="I95">
        <v>38</v>
      </c>
      <c r="J95">
        <v>43</v>
      </c>
      <c r="K95">
        <v>8</v>
      </c>
      <c r="L95">
        <v>8</v>
      </c>
      <c r="M95">
        <f t="shared" si="28"/>
        <v>0</v>
      </c>
      <c r="N95">
        <v>9.25</v>
      </c>
      <c r="O95" s="3">
        <f t="shared" si="38"/>
        <v>42096</v>
      </c>
      <c r="P95" s="8">
        <f t="shared" si="39"/>
        <v>42096</v>
      </c>
      <c r="Q95">
        <v>33</v>
      </c>
      <c r="R95">
        <v>42</v>
      </c>
      <c r="S95">
        <v>9</v>
      </c>
      <c r="T95">
        <v>8</v>
      </c>
      <c r="U95">
        <f t="shared" si="29"/>
        <v>1</v>
      </c>
      <c r="V95">
        <v>9.25</v>
      </c>
      <c r="W95" s="3">
        <f t="shared" si="41"/>
        <v>42460</v>
      </c>
      <c r="X95" s="15">
        <f t="shared" si="42"/>
        <v>42460</v>
      </c>
      <c r="Y95">
        <v>46</v>
      </c>
      <c r="Z95">
        <v>53</v>
      </c>
      <c r="AA95">
        <v>10</v>
      </c>
      <c r="AB95">
        <v>8</v>
      </c>
      <c r="AC95">
        <f t="shared" si="30"/>
        <v>2</v>
      </c>
      <c r="AD95">
        <v>9.75</v>
      </c>
      <c r="AE95" s="10">
        <f t="shared" si="40"/>
        <v>42824</v>
      </c>
      <c r="AF95" s="3">
        <f t="shared" si="34"/>
        <v>42824</v>
      </c>
      <c r="AG95">
        <v>38</v>
      </c>
      <c r="AH95">
        <v>40</v>
      </c>
      <c r="AI95">
        <v>10</v>
      </c>
      <c r="AJ95">
        <f t="shared" si="37"/>
        <v>8</v>
      </c>
      <c r="AK95">
        <f t="shared" si="35"/>
        <v>2</v>
      </c>
      <c r="AL95">
        <v>9.5</v>
      </c>
      <c r="AM95" t="s">
        <v>18</v>
      </c>
      <c r="AN95">
        <f t="shared" si="31"/>
        <v>0</v>
      </c>
      <c r="AO95">
        <f t="shared" si="32"/>
        <v>1</v>
      </c>
      <c r="AP95" s="14">
        <f t="shared" si="33"/>
        <v>2</v>
      </c>
      <c r="AQ95">
        <f t="shared" si="36"/>
        <v>2</v>
      </c>
      <c r="AU95">
        <f>SUM(AP65:AP95)</f>
        <v>27</v>
      </c>
      <c r="AY95">
        <f>SUM(Y65:Y95)</f>
        <v>1153</v>
      </c>
      <c r="BC95">
        <f>SUM(Z65:Z95)</f>
        <v>1188</v>
      </c>
      <c r="BG95">
        <f>SUM(AD65:AD95)</f>
        <v>315.75</v>
      </c>
    </row>
    <row r="96" spans="7:60">
      <c r="G96" s="3">
        <f t="shared" si="24"/>
        <v>41733</v>
      </c>
      <c r="H96" s="8">
        <f t="shared" si="25"/>
        <v>41733</v>
      </c>
      <c r="I96">
        <v>40</v>
      </c>
      <c r="J96">
        <v>52</v>
      </c>
      <c r="K96">
        <v>10</v>
      </c>
      <c r="L96">
        <v>10</v>
      </c>
      <c r="M96">
        <f t="shared" si="28"/>
        <v>0</v>
      </c>
      <c r="N96">
        <v>11.5</v>
      </c>
      <c r="O96" s="3">
        <f t="shared" si="38"/>
        <v>42097</v>
      </c>
      <c r="P96" s="8">
        <f t="shared" si="39"/>
        <v>42097</v>
      </c>
      <c r="Q96">
        <v>47</v>
      </c>
      <c r="R96">
        <v>67</v>
      </c>
      <c r="S96">
        <v>13</v>
      </c>
      <c r="T96">
        <v>10</v>
      </c>
      <c r="U96">
        <f t="shared" si="29"/>
        <v>3</v>
      </c>
      <c r="V96">
        <v>12.25</v>
      </c>
      <c r="W96" s="3">
        <f t="shared" si="41"/>
        <v>42461</v>
      </c>
      <c r="X96" s="8">
        <f t="shared" si="42"/>
        <v>42461</v>
      </c>
      <c r="Y96">
        <v>53</v>
      </c>
      <c r="Z96">
        <v>85</v>
      </c>
      <c r="AA96">
        <v>12</v>
      </c>
      <c r="AB96">
        <v>10</v>
      </c>
      <c r="AC96">
        <f t="shared" si="30"/>
        <v>2</v>
      </c>
      <c r="AD96">
        <v>13.75</v>
      </c>
      <c r="AE96" s="15">
        <f t="shared" si="40"/>
        <v>42825</v>
      </c>
      <c r="AF96" s="3">
        <f t="shared" si="34"/>
        <v>42825</v>
      </c>
      <c r="AG96">
        <v>43</v>
      </c>
      <c r="AH96">
        <v>67</v>
      </c>
      <c r="AI96">
        <v>11</v>
      </c>
      <c r="AJ96">
        <f t="shared" si="37"/>
        <v>10</v>
      </c>
      <c r="AK96">
        <f t="shared" si="35"/>
        <v>1</v>
      </c>
      <c r="AL96">
        <v>12.25</v>
      </c>
      <c r="AM96" t="s">
        <v>13</v>
      </c>
      <c r="AN96">
        <f t="shared" si="31"/>
        <v>0</v>
      </c>
      <c r="AO96">
        <f t="shared" si="32"/>
        <v>3</v>
      </c>
      <c r="AP96">
        <f t="shared" si="33"/>
        <v>2</v>
      </c>
      <c r="AQ96" s="14">
        <f t="shared" si="36"/>
        <v>1</v>
      </c>
      <c r="AR96" s="14"/>
      <c r="AV96">
        <f>SUM(AQ66:AQ96)</f>
        <v>42</v>
      </c>
      <c r="AZ96">
        <f>SUM(AG66:AG96)</f>
        <v>1302</v>
      </c>
      <c r="BD96">
        <f>SUM(AH66:AH96)</f>
        <v>1339</v>
      </c>
      <c r="BH96">
        <f>SUM(AL66:AL96)</f>
        <v>321.25</v>
      </c>
    </row>
    <row r="97" spans="7:43">
      <c r="G97" s="3">
        <f t="shared" si="24"/>
        <v>41734</v>
      </c>
      <c r="H97" s="8">
        <f t="shared" si="25"/>
        <v>41734</v>
      </c>
      <c r="I97">
        <v>32</v>
      </c>
      <c r="J97">
        <v>42</v>
      </c>
      <c r="K97">
        <v>13</v>
      </c>
      <c r="L97">
        <v>10</v>
      </c>
      <c r="M97">
        <f t="shared" si="28"/>
        <v>3</v>
      </c>
      <c r="N97">
        <v>11.25</v>
      </c>
      <c r="O97" s="3">
        <f t="shared" si="38"/>
        <v>42098</v>
      </c>
      <c r="P97" s="8">
        <f t="shared" si="39"/>
        <v>42098</v>
      </c>
      <c r="Q97">
        <v>37</v>
      </c>
      <c r="R97">
        <v>43</v>
      </c>
      <c r="S97">
        <v>11</v>
      </c>
      <c r="T97">
        <v>10</v>
      </c>
      <c r="U97">
        <f t="shared" si="29"/>
        <v>1</v>
      </c>
      <c r="V97">
        <v>11</v>
      </c>
      <c r="W97" s="3">
        <f t="shared" si="41"/>
        <v>42462</v>
      </c>
      <c r="X97" s="8">
        <f t="shared" si="42"/>
        <v>42462</v>
      </c>
      <c r="Y97">
        <v>53</v>
      </c>
      <c r="Z97">
        <v>56</v>
      </c>
      <c r="AA97">
        <v>10</v>
      </c>
      <c r="AB97">
        <v>10</v>
      </c>
      <c r="AC97">
        <f t="shared" si="30"/>
        <v>0</v>
      </c>
      <c r="AD97">
        <v>11</v>
      </c>
      <c r="AE97" s="10">
        <f t="shared" si="40"/>
        <v>42826</v>
      </c>
      <c r="AF97" s="3">
        <f t="shared" si="34"/>
        <v>42826</v>
      </c>
      <c r="AG97">
        <v>32</v>
      </c>
      <c r="AH97">
        <v>59</v>
      </c>
      <c r="AI97">
        <v>11</v>
      </c>
      <c r="AJ97">
        <f t="shared" si="37"/>
        <v>10</v>
      </c>
      <c r="AK97">
        <f t="shared" si="35"/>
        <v>1</v>
      </c>
      <c r="AL97">
        <v>11.5</v>
      </c>
      <c r="AM97" t="s">
        <v>14</v>
      </c>
      <c r="AN97">
        <f t="shared" si="31"/>
        <v>3</v>
      </c>
      <c r="AO97">
        <f t="shared" si="32"/>
        <v>1</v>
      </c>
      <c r="AP97">
        <f t="shared" si="33"/>
        <v>0</v>
      </c>
      <c r="AQ97">
        <f t="shared" si="36"/>
        <v>1</v>
      </c>
    </row>
    <row r="98" spans="7:43">
      <c r="G98" s="3">
        <f t="shared" si="24"/>
        <v>41735</v>
      </c>
      <c r="H98" s="8">
        <f t="shared" si="25"/>
        <v>41735</v>
      </c>
      <c r="I98">
        <v>53</v>
      </c>
      <c r="J98">
        <v>35</v>
      </c>
      <c r="K98">
        <v>11</v>
      </c>
      <c r="L98">
        <v>10</v>
      </c>
      <c r="M98">
        <f t="shared" si="28"/>
        <v>1</v>
      </c>
      <c r="N98">
        <v>11</v>
      </c>
      <c r="O98" s="3">
        <f t="shared" si="38"/>
        <v>42099</v>
      </c>
      <c r="P98" s="8">
        <f t="shared" si="39"/>
        <v>42099</v>
      </c>
      <c r="Q98">
        <v>45</v>
      </c>
      <c r="R98">
        <v>26</v>
      </c>
      <c r="S98">
        <v>10</v>
      </c>
      <c r="T98">
        <v>10</v>
      </c>
      <c r="U98">
        <f t="shared" si="29"/>
        <v>0</v>
      </c>
      <c r="V98">
        <v>11</v>
      </c>
      <c r="W98" s="3">
        <f t="shared" si="41"/>
        <v>42463</v>
      </c>
      <c r="X98" s="8">
        <f t="shared" si="42"/>
        <v>42463</v>
      </c>
      <c r="Y98">
        <v>56</v>
      </c>
      <c r="Z98">
        <v>27</v>
      </c>
      <c r="AA98">
        <v>11</v>
      </c>
      <c r="AB98">
        <v>10</v>
      </c>
      <c r="AC98">
        <f t="shared" si="30"/>
        <v>1</v>
      </c>
      <c r="AD98">
        <v>11</v>
      </c>
      <c r="AE98" s="10">
        <f t="shared" si="40"/>
        <v>42827</v>
      </c>
      <c r="AF98" s="3">
        <f t="shared" si="34"/>
        <v>42827</v>
      </c>
      <c r="AG98">
        <v>58</v>
      </c>
      <c r="AH98">
        <v>37</v>
      </c>
      <c r="AI98">
        <v>11</v>
      </c>
      <c r="AJ98">
        <f t="shared" si="37"/>
        <v>10</v>
      </c>
      <c r="AK98">
        <f t="shared" si="35"/>
        <v>1</v>
      </c>
      <c r="AL98">
        <v>11</v>
      </c>
      <c r="AM98" t="s">
        <v>15</v>
      </c>
      <c r="AN98">
        <f t="shared" si="31"/>
        <v>1</v>
      </c>
      <c r="AO98">
        <f t="shared" si="32"/>
        <v>0</v>
      </c>
      <c r="AP98">
        <f t="shared" si="33"/>
        <v>1</v>
      </c>
      <c r="AQ98">
        <f t="shared" si="36"/>
        <v>1</v>
      </c>
    </row>
    <row r="99" spans="7:43">
      <c r="G99" s="3">
        <f t="shared" si="24"/>
        <v>41736</v>
      </c>
      <c r="H99" s="8">
        <f t="shared" si="25"/>
        <v>41736</v>
      </c>
      <c r="I99">
        <v>42</v>
      </c>
      <c r="J99">
        <v>36</v>
      </c>
      <c r="K99">
        <v>9</v>
      </c>
      <c r="L99">
        <v>9</v>
      </c>
      <c r="M99">
        <f t="shared" si="28"/>
        <v>0</v>
      </c>
      <c r="N99">
        <v>10.25</v>
      </c>
      <c r="O99" s="3">
        <f t="shared" si="38"/>
        <v>42100</v>
      </c>
      <c r="P99" s="8">
        <f t="shared" si="39"/>
        <v>42100</v>
      </c>
      <c r="Q99">
        <v>43</v>
      </c>
      <c r="R99">
        <v>40</v>
      </c>
      <c r="S99">
        <v>10</v>
      </c>
      <c r="T99">
        <v>9</v>
      </c>
      <c r="U99">
        <f t="shared" si="29"/>
        <v>1</v>
      </c>
      <c r="V99">
        <v>10.25</v>
      </c>
      <c r="W99" s="3">
        <f t="shared" si="41"/>
        <v>42464</v>
      </c>
      <c r="X99" s="8">
        <f t="shared" si="42"/>
        <v>42464</v>
      </c>
      <c r="Y99">
        <v>56</v>
      </c>
      <c r="Z99">
        <v>49</v>
      </c>
      <c r="AA99">
        <v>10</v>
      </c>
      <c r="AB99">
        <v>9</v>
      </c>
      <c r="AC99">
        <f t="shared" si="30"/>
        <v>1</v>
      </c>
      <c r="AD99">
        <v>10.5</v>
      </c>
      <c r="AE99" s="10">
        <f t="shared" si="40"/>
        <v>42828</v>
      </c>
      <c r="AF99" s="3">
        <f t="shared" si="34"/>
        <v>42828</v>
      </c>
      <c r="AG99">
        <v>49</v>
      </c>
      <c r="AH99">
        <v>48</v>
      </c>
      <c r="AI99">
        <v>11</v>
      </c>
      <c r="AJ99">
        <f t="shared" si="37"/>
        <v>9</v>
      </c>
      <c r="AK99">
        <f t="shared" si="35"/>
        <v>2</v>
      </c>
      <c r="AL99">
        <v>10.25</v>
      </c>
      <c r="AM99" t="s">
        <v>16</v>
      </c>
      <c r="AN99">
        <f t="shared" si="31"/>
        <v>0</v>
      </c>
      <c r="AO99">
        <f t="shared" si="32"/>
        <v>1</v>
      </c>
      <c r="AP99">
        <f t="shared" si="33"/>
        <v>1</v>
      </c>
      <c r="AQ99">
        <f t="shared" si="36"/>
        <v>2</v>
      </c>
    </row>
    <row r="100" spans="7:43">
      <c r="G100" s="3">
        <f t="shared" si="24"/>
        <v>41737</v>
      </c>
      <c r="H100" s="8">
        <f t="shared" si="25"/>
        <v>41737</v>
      </c>
      <c r="I100">
        <v>45</v>
      </c>
      <c r="J100">
        <v>38</v>
      </c>
      <c r="K100">
        <v>9</v>
      </c>
      <c r="L100">
        <v>8</v>
      </c>
      <c r="M100">
        <f t="shared" si="28"/>
        <v>1</v>
      </c>
      <c r="N100">
        <v>9.5</v>
      </c>
      <c r="O100" s="3">
        <f t="shared" si="38"/>
        <v>42101</v>
      </c>
      <c r="P100" s="8">
        <f t="shared" si="39"/>
        <v>42101</v>
      </c>
      <c r="Q100">
        <v>45</v>
      </c>
      <c r="R100">
        <v>41</v>
      </c>
      <c r="S100">
        <v>9</v>
      </c>
      <c r="T100">
        <v>8</v>
      </c>
      <c r="U100">
        <f t="shared" si="29"/>
        <v>1</v>
      </c>
      <c r="V100">
        <v>9.25</v>
      </c>
      <c r="W100" s="3">
        <f t="shared" si="41"/>
        <v>42465</v>
      </c>
      <c r="X100" s="8">
        <f t="shared" si="42"/>
        <v>42465</v>
      </c>
      <c r="Y100">
        <v>38</v>
      </c>
      <c r="Z100">
        <v>30</v>
      </c>
      <c r="AA100">
        <v>9</v>
      </c>
      <c r="AB100">
        <v>8</v>
      </c>
      <c r="AC100">
        <f t="shared" si="30"/>
        <v>1</v>
      </c>
      <c r="AD100">
        <v>9.25</v>
      </c>
      <c r="AE100" s="10">
        <f t="shared" si="40"/>
        <v>42829</v>
      </c>
      <c r="AF100" s="3">
        <f t="shared" si="34"/>
        <v>42829</v>
      </c>
      <c r="AG100">
        <v>42</v>
      </c>
      <c r="AH100">
        <v>41</v>
      </c>
      <c r="AI100">
        <v>10</v>
      </c>
      <c r="AJ100">
        <f t="shared" si="37"/>
        <v>8</v>
      </c>
      <c r="AK100">
        <f t="shared" si="35"/>
        <v>2</v>
      </c>
      <c r="AL100">
        <v>9.5</v>
      </c>
      <c r="AM100" t="s">
        <v>19</v>
      </c>
      <c r="AN100">
        <f t="shared" si="31"/>
        <v>1</v>
      </c>
      <c r="AO100">
        <f t="shared" si="32"/>
        <v>1</v>
      </c>
      <c r="AP100">
        <f t="shared" si="33"/>
        <v>1</v>
      </c>
      <c r="AQ100">
        <f t="shared" si="36"/>
        <v>2</v>
      </c>
    </row>
    <row r="101" spans="7:43">
      <c r="G101" s="3">
        <f t="shared" si="24"/>
        <v>41738</v>
      </c>
      <c r="H101" s="8">
        <f t="shared" si="25"/>
        <v>41738</v>
      </c>
      <c r="I101">
        <v>37</v>
      </c>
      <c r="J101">
        <v>40</v>
      </c>
      <c r="K101">
        <v>9</v>
      </c>
      <c r="L101">
        <v>9</v>
      </c>
      <c r="M101">
        <f t="shared" si="28"/>
        <v>0</v>
      </c>
      <c r="N101">
        <v>10.25</v>
      </c>
      <c r="O101" s="3">
        <f t="shared" si="38"/>
        <v>42102</v>
      </c>
      <c r="P101" s="8">
        <f t="shared" si="39"/>
        <v>42102</v>
      </c>
      <c r="Q101">
        <v>48</v>
      </c>
      <c r="R101">
        <v>54</v>
      </c>
      <c r="S101">
        <v>11</v>
      </c>
      <c r="T101">
        <v>9</v>
      </c>
      <c r="U101">
        <f t="shared" si="29"/>
        <v>2</v>
      </c>
      <c r="V101">
        <v>10.75</v>
      </c>
      <c r="W101" s="3">
        <f t="shared" si="41"/>
        <v>42466</v>
      </c>
      <c r="X101" s="8">
        <f t="shared" si="42"/>
        <v>42466</v>
      </c>
      <c r="Y101">
        <v>41</v>
      </c>
      <c r="Z101">
        <v>54</v>
      </c>
      <c r="AA101">
        <v>11</v>
      </c>
      <c r="AB101">
        <v>9</v>
      </c>
      <c r="AC101">
        <f t="shared" si="30"/>
        <v>2</v>
      </c>
      <c r="AD101">
        <v>10.5</v>
      </c>
      <c r="AE101" s="10">
        <f t="shared" si="40"/>
        <v>42830</v>
      </c>
      <c r="AF101" s="3">
        <f t="shared" si="34"/>
        <v>42830</v>
      </c>
      <c r="AG101">
        <v>54</v>
      </c>
      <c r="AH101">
        <v>50</v>
      </c>
      <c r="AI101">
        <v>11</v>
      </c>
      <c r="AJ101">
        <f t="shared" si="37"/>
        <v>9</v>
      </c>
      <c r="AK101">
        <f t="shared" si="35"/>
        <v>2</v>
      </c>
      <c r="AL101">
        <v>10.5</v>
      </c>
      <c r="AM101" t="s">
        <v>17</v>
      </c>
      <c r="AN101">
        <f t="shared" si="31"/>
        <v>0</v>
      </c>
      <c r="AO101">
        <f t="shared" si="32"/>
        <v>2</v>
      </c>
      <c r="AP101">
        <f t="shared" si="33"/>
        <v>2</v>
      </c>
      <c r="AQ101">
        <f t="shared" si="36"/>
        <v>2</v>
      </c>
    </row>
    <row r="102" spans="7:43">
      <c r="G102" s="3">
        <f t="shared" si="24"/>
        <v>41739</v>
      </c>
      <c r="H102" s="8">
        <f t="shared" si="25"/>
        <v>41739</v>
      </c>
      <c r="I102">
        <v>38</v>
      </c>
      <c r="J102">
        <v>51</v>
      </c>
      <c r="K102">
        <v>8</v>
      </c>
      <c r="L102">
        <v>8</v>
      </c>
      <c r="M102">
        <f t="shared" si="28"/>
        <v>0</v>
      </c>
      <c r="N102">
        <v>9.5</v>
      </c>
      <c r="O102" s="3">
        <f t="shared" si="38"/>
        <v>42103</v>
      </c>
      <c r="P102" s="8">
        <f t="shared" si="39"/>
        <v>42103</v>
      </c>
      <c r="Q102">
        <v>29</v>
      </c>
      <c r="R102">
        <v>38</v>
      </c>
      <c r="S102">
        <v>8</v>
      </c>
      <c r="T102">
        <v>8</v>
      </c>
      <c r="U102">
        <f t="shared" si="29"/>
        <v>0</v>
      </c>
      <c r="V102">
        <v>9.25</v>
      </c>
      <c r="W102" s="3">
        <f t="shared" si="41"/>
        <v>42467</v>
      </c>
      <c r="X102" s="8">
        <f t="shared" si="42"/>
        <v>42467</v>
      </c>
      <c r="Y102">
        <v>33</v>
      </c>
      <c r="Z102">
        <v>45</v>
      </c>
      <c r="AA102">
        <v>9</v>
      </c>
      <c r="AB102">
        <v>8</v>
      </c>
      <c r="AC102">
        <f t="shared" si="30"/>
        <v>1</v>
      </c>
      <c r="AD102">
        <v>9.75</v>
      </c>
      <c r="AE102" s="10">
        <f t="shared" si="40"/>
        <v>42831</v>
      </c>
      <c r="AF102" s="3">
        <f t="shared" si="34"/>
        <v>42831</v>
      </c>
      <c r="AG102">
        <v>31</v>
      </c>
      <c r="AH102">
        <v>39</v>
      </c>
      <c r="AI102">
        <v>9</v>
      </c>
      <c r="AJ102">
        <f t="shared" si="37"/>
        <v>8</v>
      </c>
      <c r="AK102">
        <f t="shared" si="35"/>
        <v>1</v>
      </c>
      <c r="AL102">
        <v>9.75</v>
      </c>
      <c r="AM102" t="s">
        <v>18</v>
      </c>
      <c r="AN102">
        <f t="shared" si="31"/>
        <v>0</v>
      </c>
      <c r="AO102">
        <f t="shared" si="32"/>
        <v>0</v>
      </c>
      <c r="AP102">
        <f t="shared" si="33"/>
        <v>1</v>
      </c>
      <c r="AQ102">
        <f t="shared" si="36"/>
        <v>1</v>
      </c>
    </row>
    <row r="103" spans="7:43">
      <c r="G103" s="3">
        <f t="shared" si="24"/>
        <v>41740</v>
      </c>
      <c r="H103" s="8">
        <f t="shared" si="25"/>
        <v>41740</v>
      </c>
      <c r="I103">
        <v>43</v>
      </c>
      <c r="J103">
        <v>68</v>
      </c>
      <c r="K103">
        <v>11</v>
      </c>
      <c r="L103">
        <v>10</v>
      </c>
      <c r="M103">
        <f t="shared" si="28"/>
        <v>1</v>
      </c>
      <c r="N103">
        <v>11.5</v>
      </c>
      <c r="O103" s="3">
        <f t="shared" si="38"/>
        <v>42104</v>
      </c>
      <c r="P103" s="8">
        <f t="shared" si="39"/>
        <v>42104</v>
      </c>
      <c r="Q103">
        <v>52</v>
      </c>
      <c r="R103">
        <v>57</v>
      </c>
      <c r="S103">
        <v>13</v>
      </c>
      <c r="T103">
        <v>10</v>
      </c>
      <c r="U103">
        <f t="shared" si="29"/>
        <v>3</v>
      </c>
      <c r="V103">
        <v>12.25</v>
      </c>
      <c r="W103" s="3">
        <f t="shared" si="41"/>
        <v>42468</v>
      </c>
      <c r="X103" s="8">
        <f t="shared" si="42"/>
        <v>42468</v>
      </c>
      <c r="Y103">
        <v>50</v>
      </c>
      <c r="Z103">
        <v>84</v>
      </c>
      <c r="AA103">
        <v>13</v>
      </c>
      <c r="AB103">
        <v>10</v>
      </c>
      <c r="AC103">
        <f t="shared" si="30"/>
        <v>3</v>
      </c>
      <c r="AD103">
        <v>12.25</v>
      </c>
      <c r="AE103" s="10">
        <f t="shared" si="40"/>
        <v>42832</v>
      </c>
      <c r="AF103" s="3">
        <f t="shared" si="34"/>
        <v>42832</v>
      </c>
      <c r="AG103">
        <v>42</v>
      </c>
      <c r="AH103">
        <v>66</v>
      </c>
      <c r="AI103">
        <v>12</v>
      </c>
      <c r="AJ103">
        <f t="shared" si="37"/>
        <v>10</v>
      </c>
      <c r="AK103">
        <f t="shared" si="35"/>
        <v>2</v>
      </c>
      <c r="AL103">
        <v>12.75</v>
      </c>
      <c r="AM103" t="s">
        <v>13</v>
      </c>
      <c r="AN103">
        <f t="shared" si="31"/>
        <v>1</v>
      </c>
      <c r="AO103">
        <f t="shared" si="32"/>
        <v>3</v>
      </c>
      <c r="AP103">
        <f t="shared" si="33"/>
        <v>3</v>
      </c>
      <c r="AQ103">
        <f t="shared" si="36"/>
        <v>2</v>
      </c>
    </row>
    <row r="104" spans="7:43">
      <c r="G104" s="3">
        <f t="shared" si="24"/>
        <v>41741</v>
      </c>
      <c r="H104" s="8">
        <f t="shared" si="25"/>
        <v>41741</v>
      </c>
      <c r="I104">
        <v>30</v>
      </c>
      <c r="J104">
        <v>57</v>
      </c>
      <c r="K104">
        <v>10</v>
      </c>
      <c r="L104">
        <v>10</v>
      </c>
      <c r="M104">
        <f t="shared" si="28"/>
        <v>0</v>
      </c>
      <c r="N104">
        <v>11</v>
      </c>
      <c r="O104" s="3">
        <f t="shared" si="38"/>
        <v>42105</v>
      </c>
      <c r="P104" s="8">
        <f t="shared" si="39"/>
        <v>42105</v>
      </c>
      <c r="Q104">
        <v>43</v>
      </c>
      <c r="R104">
        <v>60</v>
      </c>
      <c r="S104">
        <v>10</v>
      </c>
      <c r="T104">
        <v>10</v>
      </c>
      <c r="U104">
        <f t="shared" si="29"/>
        <v>0</v>
      </c>
      <c r="V104">
        <v>11</v>
      </c>
      <c r="W104" s="3">
        <f t="shared" si="41"/>
        <v>42469</v>
      </c>
      <c r="X104" s="8">
        <f t="shared" si="42"/>
        <v>42469</v>
      </c>
      <c r="Y104">
        <v>39</v>
      </c>
      <c r="Z104">
        <v>57</v>
      </c>
      <c r="AA104">
        <v>10</v>
      </c>
      <c r="AB104">
        <v>10</v>
      </c>
      <c r="AC104">
        <f t="shared" si="30"/>
        <v>0</v>
      </c>
      <c r="AD104">
        <v>11</v>
      </c>
      <c r="AE104" s="10">
        <f t="shared" si="40"/>
        <v>42833</v>
      </c>
      <c r="AF104" s="3">
        <f t="shared" si="34"/>
        <v>42833</v>
      </c>
      <c r="AG104">
        <v>38</v>
      </c>
      <c r="AH104">
        <v>57</v>
      </c>
      <c r="AI104">
        <v>11</v>
      </c>
      <c r="AJ104">
        <f t="shared" si="37"/>
        <v>10</v>
      </c>
      <c r="AK104">
        <f t="shared" si="35"/>
        <v>1</v>
      </c>
      <c r="AL104">
        <v>11.25</v>
      </c>
      <c r="AM104" t="s">
        <v>14</v>
      </c>
      <c r="AN104">
        <f t="shared" si="31"/>
        <v>0</v>
      </c>
      <c r="AO104">
        <f t="shared" si="32"/>
        <v>0</v>
      </c>
      <c r="AP104">
        <f t="shared" si="33"/>
        <v>0</v>
      </c>
      <c r="AQ104">
        <f t="shared" si="36"/>
        <v>1</v>
      </c>
    </row>
    <row r="105" spans="7:43">
      <c r="G105" s="3">
        <f t="shared" si="24"/>
        <v>41742</v>
      </c>
      <c r="H105" s="8">
        <f t="shared" si="25"/>
        <v>41742</v>
      </c>
      <c r="I105">
        <v>77</v>
      </c>
      <c r="J105">
        <v>32</v>
      </c>
      <c r="K105">
        <v>13</v>
      </c>
      <c r="L105">
        <v>10</v>
      </c>
      <c r="M105">
        <f t="shared" si="28"/>
        <v>3</v>
      </c>
      <c r="N105">
        <v>11.5</v>
      </c>
      <c r="O105" s="3">
        <f t="shared" si="38"/>
        <v>42106</v>
      </c>
      <c r="P105" s="8">
        <f t="shared" si="39"/>
        <v>42106</v>
      </c>
      <c r="Q105">
        <v>56</v>
      </c>
      <c r="R105">
        <v>26</v>
      </c>
      <c r="S105">
        <v>10</v>
      </c>
      <c r="T105">
        <v>10</v>
      </c>
      <c r="U105">
        <f t="shared" si="29"/>
        <v>0</v>
      </c>
      <c r="V105">
        <v>11</v>
      </c>
      <c r="W105" s="3">
        <f t="shared" si="41"/>
        <v>42470</v>
      </c>
      <c r="X105" s="8">
        <f t="shared" si="42"/>
        <v>42470</v>
      </c>
      <c r="Y105">
        <v>93</v>
      </c>
      <c r="Z105">
        <v>37</v>
      </c>
      <c r="AA105">
        <v>11</v>
      </c>
      <c r="AB105">
        <v>10</v>
      </c>
      <c r="AC105">
        <f t="shared" si="30"/>
        <v>1</v>
      </c>
      <c r="AD105">
        <v>11</v>
      </c>
      <c r="AE105" s="10">
        <f t="shared" si="40"/>
        <v>42834</v>
      </c>
      <c r="AF105" s="3">
        <f t="shared" si="34"/>
        <v>42834</v>
      </c>
      <c r="AG105">
        <v>67</v>
      </c>
      <c r="AH105">
        <v>36</v>
      </c>
      <c r="AI105">
        <v>12</v>
      </c>
      <c r="AJ105">
        <f t="shared" si="37"/>
        <v>10</v>
      </c>
      <c r="AK105">
        <f t="shared" si="35"/>
        <v>2</v>
      </c>
      <c r="AL105">
        <v>11</v>
      </c>
      <c r="AM105" t="s">
        <v>15</v>
      </c>
      <c r="AN105">
        <f t="shared" si="31"/>
        <v>3</v>
      </c>
      <c r="AO105">
        <f t="shared" si="32"/>
        <v>0</v>
      </c>
      <c r="AP105">
        <f t="shared" si="33"/>
        <v>1</v>
      </c>
      <c r="AQ105">
        <f t="shared" si="36"/>
        <v>2</v>
      </c>
    </row>
    <row r="106" spans="7:43">
      <c r="G106" s="3">
        <f t="shared" si="24"/>
        <v>41743</v>
      </c>
      <c r="H106" s="8">
        <f t="shared" si="25"/>
        <v>41743</v>
      </c>
      <c r="I106">
        <v>46</v>
      </c>
      <c r="J106">
        <v>36</v>
      </c>
      <c r="K106">
        <v>9</v>
      </c>
      <c r="L106">
        <v>9</v>
      </c>
      <c r="M106">
        <f t="shared" si="28"/>
        <v>0</v>
      </c>
      <c r="N106">
        <v>11.25</v>
      </c>
      <c r="O106" s="3">
        <f t="shared" si="38"/>
        <v>42107</v>
      </c>
      <c r="P106" s="8">
        <f t="shared" si="39"/>
        <v>42107</v>
      </c>
      <c r="Q106">
        <v>39</v>
      </c>
      <c r="R106">
        <v>35</v>
      </c>
      <c r="S106">
        <v>10</v>
      </c>
      <c r="T106">
        <v>9</v>
      </c>
      <c r="U106">
        <f t="shared" si="29"/>
        <v>1</v>
      </c>
      <c r="V106">
        <v>10.25</v>
      </c>
      <c r="W106" s="3">
        <f t="shared" si="41"/>
        <v>42471</v>
      </c>
      <c r="X106" s="8">
        <f t="shared" si="42"/>
        <v>42471</v>
      </c>
      <c r="Y106">
        <v>43</v>
      </c>
      <c r="Z106">
        <v>32</v>
      </c>
      <c r="AA106">
        <v>10</v>
      </c>
      <c r="AB106">
        <v>9</v>
      </c>
      <c r="AC106">
        <f t="shared" si="30"/>
        <v>1</v>
      </c>
      <c r="AD106">
        <v>10.5</v>
      </c>
      <c r="AE106" s="10">
        <f t="shared" si="40"/>
        <v>42835</v>
      </c>
      <c r="AF106" s="3">
        <f t="shared" si="34"/>
        <v>42835</v>
      </c>
      <c r="AG106">
        <v>54</v>
      </c>
      <c r="AH106">
        <v>44</v>
      </c>
      <c r="AI106">
        <v>12</v>
      </c>
      <c r="AJ106">
        <f t="shared" si="37"/>
        <v>9</v>
      </c>
      <c r="AK106">
        <f t="shared" si="35"/>
        <v>3</v>
      </c>
      <c r="AL106">
        <v>10.5</v>
      </c>
      <c r="AM106" t="s">
        <v>16</v>
      </c>
      <c r="AN106">
        <f t="shared" si="31"/>
        <v>0</v>
      </c>
      <c r="AO106">
        <f t="shared" si="32"/>
        <v>1</v>
      </c>
      <c r="AP106">
        <f t="shared" si="33"/>
        <v>1</v>
      </c>
      <c r="AQ106">
        <f t="shared" si="36"/>
        <v>3</v>
      </c>
    </row>
    <row r="107" spans="7:43">
      <c r="G107" s="3">
        <f t="shared" si="24"/>
        <v>41744</v>
      </c>
      <c r="H107" s="8">
        <f t="shared" si="25"/>
        <v>41744</v>
      </c>
      <c r="I107">
        <v>38</v>
      </c>
      <c r="J107">
        <v>35</v>
      </c>
      <c r="K107">
        <v>8</v>
      </c>
      <c r="L107">
        <v>8</v>
      </c>
      <c r="M107">
        <f t="shared" si="28"/>
        <v>0</v>
      </c>
      <c r="N107">
        <v>9.25</v>
      </c>
      <c r="O107" s="3">
        <f t="shared" si="38"/>
        <v>42108</v>
      </c>
      <c r="P107" s="8">
        <f t="shared" si="39"/>
        <v>42108</v>
      </c>
      <c r="Q107">
        <v>39</v>
      </c>
      <c r="R107">
        <v>38</v>
      </c>
      <c r="S107">
        <v>10</v>
      </c>
      <c r="T107">
        <v>8</v>
      </c>
      <c r="U107">
        <f t="shared" si="29"/>
        <v>2</v>
      </c>
      <c r="V107">
        <v>10.25</v>
      </c>
      <c r="W107" s="3">
        <f t="shared" si="41"/>
        <v>42472</v>
      </c>
      <c r="X107" s="8">
        <f t="shared" si="42"/>
        <v>42472</v>
      </c>
      <c r="Y107">
        <v>43</v>
      </c>
      <c r="Z107">
        <v>38</v>
      </c>
      <c r="AA107">
        <v>9</v>
      </c>
      <c r="AB107">
        <v>8</v>
      </c>
      <c r="AC107">
        <f t="shared" si="30"/>
        <v>1</v>
      </c>
      <c r="AD107">
        <v>9.5</v>
      </c>
      <c r="AE107" s="10">
        <f t="shared" si="40"/>
        <v>42836</v>
      </c>
      <c r="AF107" s="3">
        <f t="shared" si="34"/>
        <v>42836</v>
      </c>
      <c r="AG107">
        <v>44</v>
      </c>
      <c r="AH107">
        <v>46</v>
      </c>
      <c r="AI107">
        <v>9</v>
      </c>
      <c r="AJ107">
        <f t="shared" si="37"/>
        <v>8</v>
      </c>
      <c r="AK107">
        <f t="shared" si="35"/>
        <v>1</v>
      </c>
      <c r="AL107">
        <v>10.5</v>
      </c>
      <c r="AM107" t="s">
        <v>19</v>
      </c>
      <c r="AN107">
        <f t="shared" si="31"/>
        <v>0</v>
      </c>
      <c r="AO107">
        <f t="shared" si="32"/>
        <v>2</v>
      </c>
      <c r="AP107">
        <f t="shared" si="33"/>
        <v>1</v>
      </c>
      <c r="AQ107">
        <f t="shared" si="36"/>
        <v>1</v>
      </c>
    </row>
    <row r="108" spans="7:43">
      <c r="G108" s="3">
        <f t="shared" si="24"/>
        <v>41745</v>
      </c>
      <c r="H108" s="8">
        <f t="shared" si="25"/>
        <v>41745</v>
      </c>
      <c r="I108">
        <v>52</v>
      </c>
      <c r="J108">
        <v>49</v>
      </c>
      <c r="K108">
        <v>10</v>
      </c>
      <c r="L108">
        <v>9</v>
      </c>
      <c r="M108">
        <f t="shared" si="28"/>
        <v>1</v>
      </c>
      <c r="N108">
        <v>10.75</v>
      </c>
      <c r="O108" s="3">
        <f t="shared" si="38"/>
        <v>42109</v>
      </c>
      <c r="P108" s="8">
        <f t="shared" si="39"/>
        <v>42109</v>
      </c>
      <c r="Q108">
        <v>44</v>
      </c>
      <c r="R108">
        <v>45</v>
      </c>
      <c r="S108">
        <v>10</v>
      </c>
      <c r="T108">
        <v>9</v>
      </c>
      <c r="U108">
        <f t="shared" si="29"/>
        <v>1</v>
      </c>
      <c r="V108">
        <v>10.75</v>
      </c>
      <c r="W108" s="3">
        <f t="shared" si="41"/>
        <v>42473</v>
      </c>
      <c r="X108" s="8">
        <f t="shared" si="42"/>
        <v>42473</v>
      </c>
      <c r="Y108">
        <v>48</v>
      </c>
      <c r="Z108">
        <v>49</v>
      </c>
      <c r="AA108">
        <v>10</v>
      </c>
      <c r="AB108">
        <v>9</v>
      </c>
      <c r="AC108">
        <f t="shared" si="30"/>
        <v>1</v>
      </c>
      <c r="AD108">
        <v>10.5</v>
      </c>
      <c r="AE108" s="10">
        <f t="shared" si="40"/>
        <v>42837</v>
      </c>
      <c r="AF108" s="3">
        <f t="shared" si="34"/>
        <v>42837</v>
      </c>
      <c r="AG108">
        <v>42</v>
      </c>
      <c r="AH108">
        <v>45</v>
      </c>
      <c r="AI108">
        <v>10</v>
      </c>
      <c r="AJ108">
        <f t="shared" si="37"/>
        <v>9</v>
      </c>
      <c r="AK108">
        <f t="shared" si="35"/>
        <v>1</v>
      </c>
      <c r="AL108">
        <v>10.25</v>
      </c>
      <c r="AM108" t="s">
        <v>17</v>
      </c>
      <c r="AN108">
        <f t="shared" si="31"/>
        <v>1</v>
      </c>
      <c r="AO108">
        <f t="shared" si="32"/>
        <v>1</v>
      </c>
      <c r="AP108">
        <f t="shared" si="33"/>
        <v>1</v>
      </c>
      <c r="AQ108">
        <f t="shared" si="36"/>
        <v>1</v>
      </c>
    </row>
    <row r="109" spans="7:43">
      <c r="G109" s="3">
        <f t="shared" si="24"/>
        <v>41746</v>
      </c>
      <c r="H109" s="8">
        <f t="shared" si="25"/>
        <v>41746</v>
      </c>
      <c r="I109">
        <v>36</v>
      </c>
      <c r="J109">
        <v>44</v>
      </c>
      <c r="K109">
        <v>9</v>
      </c>
      <c r="L109">
        <v>8</v>
      </c>
      <c r="M109">
        <f t="shared" si="28"/>
        <v>1</v>
      </c>
      <c r="N109">
        <v>9.25</v>
      </c>
      <c r="O109" s="3">
        <f t="shared" si="38"/>
        <v>42110</v>
      </c>
      <c r="P109" s="8">
        <f t="shared" si="39"/>
        <v>42110</v>
      </c>
      <c r="Q109">
        <v>38</v>
      </c>
      <c r="R109">
        <v>49</v>
      </c>
      <c r="S109">
        <v>9</v>
      </c>
      <c r="T109">
        <v>8</v>
      </c>
      <c r="U109">
        <f t="shared" si="29"/>
        <v>1</v>
      </c>
      <c r="V109">
        <v>9.75</v>
      </c>
      <c r="W109" s="3">
        <f t="shared" si="41"/>
        <v>42474</v>
      </c>
      <c r="X109" s="8">
        <f t="shared" si="42"/>
        <v>42474</v>
      </c>
      <c r="Y109">
        <v>39</v>
      </c>
      <c r="Z109">
        <v>36</v>
      </c>
      <c r="AA109">
        <v>9</v>
      </c>
      <c r="AB109">
        <v>8</v>
      </c>
      <c r="AC109">
        <f t="shared" si="30"/>
        <v>1</v>
      </c>
      <c r="AD109">
        <v>10.5</v>
      </c>
      <c r="AE109" s="10">
        <f t="shared" si="40"/>
        <v>42838</v>
      </c>
      <c r="AF109" s="3">
        <f t="shared" si="34"/>
        <v>42838</v>
      </c>
      <c r="AG109">
        <v>37</v>
      </c>
      <c r="AH109">
        <v>39</v>
      </c>
      <c r="AI109">
        <v>8</v>
      </c>
      <c r="AJ109">
        <f t="shared" si="37"/>
        <v>8</v>
      </c>
      <c r="AK109">
        <f t="shared" si="35"/>
        <v>0</v>
      </c>
      <c r="AL109">
        <v>9.25</v>
      </c>
      <c r="AM109" t="s">
        <v>18</v>
      </c>
      <c r="AN109">
        <f t="shared" si="31"/>
        <v>1</v>
      </c>
      <c r="AO109">
        <f t="shared" si="32"/>
        <v>1</v>
      </c>
      <c r="AP109">
        <f t="shared" si="33"/>
        <v>1</v>
      </c>
      <c r="AQ109">
        <f t="shared" si="36"/>
        <v>0</v>
      </c>
    </row>
    <row r="110" spans="7:43">
      <c r="G110" s="3">
        <f t="shared" si="24"/>
        <v>41747</v>
      </c>
      <c r="H110" s="8">
        <f t="shared" si="25"/>
        <v>41747</v>
      </c>
      <c r="I110">
        <v>35</v>
      </c>
      <c r="J110">
        <v>55</v>
      </c>
      <c r="K110">
        <v>10</v>
      </c>
      <c r="L110">
        <v>10</v>
      </c>
      <c r="M110">
        <f t="shared" si="28"/>
        <v>0</v>
      </c>
      <c r="N110">
        <v>11.75</v>
      </c>
      <c r="O110" s="3">
        <f t="shared" si="38"/>
        <v>42111</v>
      </c>
      <c r="P110" s="8">
        <f t="shared" si="39"/>
        <v>42111</v>
      </c>
      <c r="Q110">
        <v>41</v>
      </c>
      <c r="R110">
        <v>63</v>
      </c>
      <c r="S110">
        <v>10</v>
      </c>
      <c r="T110">
        <v>10</v>
      </c>
      <c r="U110">
        <f t="shared" si="29"/>
        <v>0</v>
      </c>
      <c r="V110">
        <v>11.5</v>
      </c>
      <c r="W110" s="3">
        <f t="shared" si="41"/>
        <v>42475</v>
      </c>
      <c r="X110" s="8">
        <f t="shared" si="42"/>
        <v>42475</v>
      </c>
      <c r="Y110">
        <v>39</v>
      </c>
      <c r="Z110">
        <v>65</v>
      </c>
      <c r="AA110">
        <v>11</v>
      </c>
      <c r="AB110">
        <v>10</v>
      </c>
      <c r="AC110">
        <f t="shared" si="30"/>
        <v>1</v>
      </c>
      <c r="AD110">
        <v>11.75</v>
      </c>
      <c r="AE110" s="10">
        <f t="shared" si="40"/>
        <v>42839</v>
      </c>
      <c r="AF110" s="3">
        <f t="shared" si="34"/>
        <v>42839</v>
      </c>
      <c r="AG110">
        <v>68</v>
      </c>
      <c r="AH110">
        <v>76</v>
      </c>
      <c r="AI110">
        <v>13</v>
      </c>
      <c r="AJ110">
        <f t="shared" si="37"/>
        <v>10</v>
      </c>
      <c r="AK110">
        <f t="shared" si="35"/>
        <v>3</v>
      </c>
      <c r="AL110">
        <v>12</v>
      </c>
      <c r="AM110" t="s">
        <v>13</v>
      </c>
      <c r="AN110">
        <f t="shared" si="31"/>
        <v>0</v>
      </c>
      <c r="AO110">
        <f t="shared" si="32"/>
        <v>0</v>
      </c>
      <c r="AP110">
        <f t="shared" si="33"/>
        <v>1</v>
      </c>
      <c r="AQ110">
        <f t="shared" si="36"/>
        <v>3</v>
      </c>
    </row>
    <row r="111" spans="7:43">
      <c r="G111" s="3">
        <f t="shared" si="24"/>
        <v>41748</v>
      </c>
      <c r="H111" s="8">
        <f t="shared" si="25"/>
        <v>41748</v>
      </c>
      <c r="I111">
        <v>35</v>
      </c>
      <c r="J111">
        <v>35</v>
      </c>
      <c r="K111">
        <v>9</v>
      </c>
      <c r="L111">
        <v>9</v>
      </c>
      <c r="M111">
        <f t="shared" si="28"/>
        <v>0</v>
      </c>
      <c r="N111">
        <v>11</v>
      </c>
      <c r="O111" s="3">
        <f t="shared" si="38"/>
        <v>42112</v>
      </c>
      <c r="P111" s="8">
        <f t="shared" si="39"/>
        <v>42112</v>
      </c>
      <c r="Q111">
        <v>41</v>
      </c>
      <c r="R111">
        <v>64</v>
      </c>
      <c r="S111">
        <v>11</v>
      </c>
      <c r="T111">
        <v>10</v>
      </c>
      <c r="U111">
        <f t="shared" si="29"/>
        <v>1</v>
      </c>
      <c r="V111">
        <v>11</v>
      </c>
      <c r="W111" s="3">
        <f t="shared" si="41"/>
        <v>42476</v>
      </c>
      <c r="X111" s="8">
        <f t="shared" si="42"/>
        <v>42476</v>
      </c>
      <c r="Y111">
        <v>39</v>
      </c>
      <c r="Z111">
        <v>58</v>
      </c>
      <c r="AA111">
        <v>10</v>
      </c>
      <c r="AB111">
        <v>10</v>
      </c>
      <c r="AC111">
        <f t="shared" si="30"/>
        <v>0</v>
      </c>
      <c r="AD111">
        <v>11</v>
      </c>
      <c r="AE111" s="10">
        <f t="shared" si="40"/>
        <v>42840</v>
      </c>
      <c r="AF111" s="3">
        <f t="shared" si="34"/>
        <v>42840</v>
      </c>
      <c r="AG111">
        <v>55</v>
      </c>
      <c r="AH111">
        <v>56</v>
      </c>
      <c r="AI111">
        <v>10</v>
      </c>
      <c r="AJ111">
        <f t="shared" si="37"/>
        <v>10</v>
      </c>
      <c r="AK111">
        <f t="shared" si="35"/>
        <v>0</v>
      </c>
      <c r="AL111">
        <v>11</v>
      </c>
      <c r="AM111" t="s">
        <v>14</v>
      </c>
      <c r="AN111">
        <f t="shared" si="31"/>
        <v>0</v>
      </c>
      <c r="AO111">
        <f t="shared" si="32"/>
        <v>1</v>
      </c>
      <c r="AP111">
        <f t="shared" si="33"/>
        <v>0</v>
      </c>
      <c r="AQ111">
        <f t="shared" si="36"/>
        <v>0</v>
      </c>
    </row>
    <row r="112" spans="7:43">
      <c r="G112" s="3">
        <f t="shared" si="24"/>
        <v>41749</v>
      </c>
      <c r="H112" s="8">
        <f t="shared" si="25"/>
        <v>41749</v>
      </c>
      <c r="I112">
        <v>42</v>
      </c>
      <c r="J112">
        <v>23</v>
      </c>
      <c r="K112">
        <v>10</v>
      </c>
      <c r="L112">
        <v>10</v>
      </c>
      <c r="M112">
        <f t="shared" si="28"/>
        <v>0</v>
      </c>
      <c r="N112">
        <v>11</v>
      </c>
      <c r="O112" s="3">
        <f t="shared" si="38"/>
        <v>42113</v>
      </c>
      <c r="P112" s="8">
        <f t="shared" si="39"/>
        <v>42113</v>
      </c>
      <c r="Q112">
        <v>74</v>
      </c>
      <c r="R112">
        <v>30</v>
      </c>
      <c r="S112">
        <v>12</v>
      </c>
      <c r="T112">
        <v>10</v>
      </c>
      <c r="U112">
        <f t="shared" si="29"/>
        <v>2</v>
      </c>
      <c r="V112">
        <v>10</v>
      </c>
      <c r="W112" s="3">
        <f t="shared" si="41"/>
        <v>42477</v>
      </c>
      <c r="X112" s="8">
        <f t="shared" si="42"/>
        <v>42477</v>
      </c>
      <c r="Y112">
        <v>69</v>
      </c>
      <c r="Z112">
        <v>41</v>
      </c>
      <c r="AA112">
        <v>11</v>
      </c>
      <c r="AB112">
        <v>10</v>
      </c>
      <c r="AC112">
        <f t="shared" si="30"/>
        <v>1</v>
      </c>
      <c r="AD112">
        <v>11.25</v>
      </c>
      <c r="AE112" s="10">
        <f t="shared" si="40"/>
        <v>42841</v>
      </c>
      <c r="AF112" s="3">
        <f t="shared" si="34"/>
        <v>42841</v>
      </c>
      <c r="AG112">
        <v>51</v>
      </c>
      <c r="AH112">
        <v>32</v>
      </c>
      <c r="AI112">
        <v>11</v>
      </c>
      <c r="AJ112">
        <f t="shared" si="37"/>
        <v>10</v>
      </c>
      <c r="AK112">
        <f t="shared" si="35"/>
        <v>1</v>
      </c>
      <c r="AL112">
        <v>11</v>
      </c>
      <c r="AM112" t="s">
        <v>15</v>
      </c>
      <c r="AN112">
        <f t="shared" si="31"/>
        <v>0</v>
      </c>
      <c r="AO112">
        <f t="shared" si="32"/>
        <v>2</v>
      </c>
      <c r="AP112">
        <f t="shared" si="33"/>
        <v>1</v>
      </c>
      <c r="AQ112">
        <f t="shared" si="36"/>
        <v>1</v>
      </c>
    </row>
    <row r="113" spans="7:60">
      <c r="G113" s="3">
        <f t="shared" si="24"/>
        <v>41750</v>
      </c>
      <c r="H113" s="8">
        <f t="shared" si="25"/>
        <v>41750</v>
      </c>
      <c r="I113">
        <v>37</v>
      </c>
      <c r="J113">
        <v>35</v>
      </c>
      <c r="K113">
        <v>9</v>
      </c>
      <c r="L113">
        <v>9</v>
      </c>
      <c r="M113">
        <f t="shared" si="28"/>
        <v>0</v>
      </c>
      <c r="N113">
        <v>10.25</v>
      </c>
      <c r="O113" s="3">
        <f t="shared" si="38"/>
        <v>42114</v>
      </c>
      <c r="P113" s="8">
        <f t="shared" si="39"/>
        <v>42114</v>
      </c>
      <c r="Q113">
        <v>52</v>
      </c>
      <c r="R113">
        <v>50</v>
      </c>
      <c r="S113">
        <v>10</v>
      </c>
      <c r="T113">
        <v>9</v>
      </c>
      <c r="U113">
        <f t="shared" si="29"/>
        <v>1</v>
      </c>
      <c r="V113">
        <v>10.25</v>
      </c>
      <c r="W113" s="4">
        <f t="shared" si="41"/>
        <v>42478</v>
      </c>
      <c r="X113" s="8">
        <f t="shared" si="42"/>
        <v>42478</v>
      </c>
      <c r="Y113">
        <v>50</v>
      </c>
      <c r="Z113">
        <v>45</v>
      </c>
      <c r="AA113">
        <v>9</v>
      </c>
      <c r="AB113">
        <v>9</v>
      </c>
      <c r="AC113">
        <f t="shared" si="30"/>
        <v>0</v>
      </c>
      <c r="AD113">
        <v>10.5</v>
      </c>
      <c r="AE113" s="10">
        <f t="shared" si="40"/>
        <v>42842</v>
      </c>
      <c r="AF113" s="3">
        <f t="shared" si="34"/>
        <v>42842</v>
      </c>
      <c r="AG113">
        <v>49</v>
      </c>
      <c r="AH113">
        <v>42</v>
      </c>
      <c r="AI113">
        <v>11</v>
      </c>
      <c r="AJ113">
        <f t="shared" si="37"/>
        <v>9</v>
      </c>
      <c r="AK113">
        <f t="shared" si="35"/>
        <v>2</v>
      </c>
      <c r="AL113">
        <v>10.5</v>
      </c>
      <c r="AM113" t="s">
        <v>16</v>
      </c>
      <c r="AN113">
        <f t="shared" si="31"/>
        <v>0</v>
      </c>
      <c r="AO113">
        <f t="shared" si="32"/>
        <v>1</v>
      </c>
      <c r="AP113">
        <f t="shared" si="33"/>
        <v>0</v>
      </c>
      <c r="AQ113">
        <f t="shared" si="36"/>
        <v>2</v>
      </c>
    </row>
    <row r="114" spans="7:60">
      <c r="G114" s="3">
        <f t="shared" si="24"/>
        <v>41751</v>
      </c>
      <c r="H114" s="8">
        <f t="shared" si="25"/>
        <v>41751</v>
      </c>
      <c r="I114">
        <v>32</v>
      </c>
      <c r="J114">
        <v>29</v>
      </c>
      <c r="K114">
        <v>8</v>
      </c>
      <c r="L114">
        <v>8</v>
      </c>
      <c r="M114">
        <f t="shared" si="28"/>
        <v>0</v>
      </c>
      <c r="N114">
        <v>9.75</v>
      </c>
      <c r="O114" s="3">
        <f t="shared" si="38"/>
        <v>42115</v>
      </c>
      <c r="P114" s="8">
        <f t="shared" si="39"/>
        <v>42115</v>
      </c>
      <c r="Q114">
        <v>49</v>
      </c>
      <c r="R114">
        <v>42</v>
      </c>
      <c r="S114">
        <v>11</v>
      </c>
      <c r="T114">
        <v>8</v>
      </c>
      <c r="U114">
        <f t="shared" si="29"/>
        <v>3</v>
      </c>
      <c r="V114">
        <v>9.75</v>
      </c>
      <c r="W114" s="3">
        <f t="shared" si="41"/>
        <v>42479</v>
      </c>
      <c r="X114" s="8">
        <f t="shared" si="42"/>
        <v>42479</v>
      </c>
      <c r="Y114">
        <v>42</v>
      </c>
      <c r="Z114">
        <v>40</v>
      </c>
      <c r="AA114">
        <v>8</v>
      </c>
      <c r="AB114">
        <v>8</v>
      </c>
      <c r="AC114">
        <f t="shared" si="30"/>
        <v>0</v>
      </c>
      <c r="AD114">
        <v>9.75</v>
      </c>
      <c r="AE114" s="10">
        <f t="shared" si="40"/>
        <v>42843</v>
      </c>
      <c r="AF114" s="3">
        <f t="shared" si="34"/>
        <v>42843</v>
      </c>
      <c r="AG114">
        <v>48</v>
      </c>
      <c r="AH114">
        <v>42</v>
      </c>
      <c r="AI114">
        <v>9</v>
      </c>
      <c r="AJ114">
        <f t="shared" si="37"/>
        <v>8</v>
      </c>
      <c r="AK114">
        <f t="shared" si="35"/>
        <v>1</v>
      </c>
      <c r="AL114">
        <v>9.5</v>
      </c>
      <c r="AM114" t="s">
        <v>19</v>
      </c>
      <c r="AN114">
        <f t="shared" si="31"/>
        <v>0</v>
      </c>
      <c r="AO114">
        <f t="shared" si="32"/>
        <v>3</v>
      </c>
      <c r="AP114">
        <f t="shared" si="33"/>
        <v>0</v>
      </c>
      <c r="AQ114">
        <f t="shared" si="36"/>
        <v>1</v>
      </c>
    </row>
    <row r="115" spans="7:60">
      <c r="G115" s="3">
        <f t="shared" si="24"/>
        <v>41752</v>
      </c>
      <c r="H115" s="8">
        <f t="shared" si="25"/>
        <v>41752</v>
      </c>
      <c r="I115">
        <v>45</v>
      </c>
      <c r="J115">
        <v>59</v>
      </c>
      <c r="K115">
        <v>13</v>
      </c>
      <c r="L115">
        <v>9</v>
      </c>
      <c r="M115">
        <f t="shared" si="28"/>
        <v>4</v>
      </c>
      <c r="N115">
        <v>10.75</v>
      </c>
      <c r="O115" s="2">
        <f t="shared" si="38"/>
        <v>42116</v>
      </c>
      <c r="P115" s="8">
        <f t="shared" si="39"/>
        <v>42116</v>
      </c>
      <c r="Q115">
        <v>44</v>
      </c>
      <c r="R115">
        <v>45</v>
      </c>
      <c r="S115">
        <v>10</v>
      </c>
      <c r="T115">
        <v>9</v>
      </c>
      <c r="U115">
        <f t="shared" si="29"/>
        <v>1</v>
      </c>
      <c r="V115">
        <v>10.25</v>
      </c>
      <c r="W115" s="3">
        <f t="shared" si="41"/>
        <v>42480</v>
      </c>
      <c r="X115" s="8">
        <f t="shared" si="42"/>
        <v>42480</v>
      </c>
      <c r="Y115">
        <v>48</v>
      </c>
      <c r="Z115">
        <v>49</v>
      </c>
      <c r="AA115">
        <v>9</v>
      </c>
      <c r="AB115">
        <v>9</v>
      </c>
      <c r="AC115">
        <f t="shared" si="30"/>
        <v>0</v>
      </c>
      <c r="AD115">
        <v>10.25</v>
      </c>
      <c r="AE115" s="10">
        <f t="shared" si="40"/>
        <v>42844</v>
      </c>
      <c r="AF115" s="3">
        <f t="shared" si="34"/>
        <v>42844</v>
      </c>
      <c r="AG115">
        <v>36</v>
      </c>
      <c r="AH115">
        <v>48</v>
      </c>
      <c r="AI115">
        <v>10</v>
      </c>
      <c r="AJ115">
        <f t="shared" si="37"/>
        <v>9</v>
      </c>
      <c r="AK115">
        <f t="shared" si="35"/>
        <v>1</v>
      </c>
      <c r="AL115">
        <v>10.25</v>
      </c>
      <c r="AM115" t="s">
        <v>17</v>
      </c>
      <c r="AN115">
        <f t="shared" si="31"/>
        <v>4</v>
      </c>
      <c r="AO115">
        <f t="shared" si="32"/>
        <v>1</v>
      </c>
      <c r="AP115">
        <f t="shared" si="33"/>
        <v>0</v>
      </c>
      <c r="AQ115">
        <f t="shared" si="36"/>
        <v>1</v>
      </c>
    </row>
    <row r="116" spans="7:60">
      <c r="G116" s="3">
        <f t="shared" si="24"/>
        <v>41753</v>
      </c>
      <c r="H116" s="8">
        <f t="shared" si="25"/>
        <v>41753</v>
      </c>
      <c r="I116">
        <v>37</v>
      </c>
      <c r="J116">
        <v>38</v>
      </c>
      <c r="K116">
        <v>8</v>
      </c>
      <c r="L116">
        <v>8</v>
      </c>
      <c r="M116">
        <f t="shared" si="28"/>
        <v>0</v>
      </c>
      <c r="N116">
        <v>9.25</v>
      </c>
      <c r="O116" s="3">
        <f t="shared" si="38"/>
        <v>42117</v>
      </c>
      <c r="P116" s="8">
        <f t="shared" si="39"/>
        <v>42117</v>
      </c>
      <c r="Q116">
        <v>35</v>
      </c>
      <c r="R116">
        <v>39</v>
      </c>
      <c r="S116">
        <v>10</v>
      </c>
      <c r="T116">
        <v>8</v>
      </c>
      <c r="U116">
        <f t="shared" si="29"/>
        <v>2</v>
      </c>
      <c r="V116">
        <v>9.75</v>
      </c>
      <c r="W116" s="3">
        <f t="shared" si="41"/>
        <v>42481</v>
      </c>
      <c r="X116" s="8">
        <f t="shared" si="42"/>
        <v>42481</v>
      </c>
      <c r="Y116">
        <v>41</v>
      </c>
      <c r="Z116">
        <v>43</v>
      </c>
      <c r="AA116">
        <v>10</v>
      </c>
      <c r="AB116">
        <v>8</v>
      </c>
      <c r="AC116">
        <f t="shared" si="30"/>
        <v>2</v>
      </c>
      <c r="AD116">
        <v>9.5</v>
      </c>
      <c r="AE116" s="10">
        <f t="shared" si="40"/>
        <v>42845</v>
      </c>
      <c r="AF116" s="3">
        <f t="shared" si="34"/>
        <v>42845</v>
      </c>
      <c r="AG116">
        <v>39</v>
      </c>
      <c r="AH116">
        <v>40</v>
      </c>
      <c r="AI116">
        <v>9</v>
      </c>
      <c r="AJ116">
        <f t="shared" si="37"/>
        <v>8</v>
      </c>
      <c r="AK116">
        <f t="shared" si="35"/>
        <v>1</v>
      </c>
      <c r="AL116">
        <v>9.25</v>
      </c>
      <c r="AM116" t="s">
        <v>18</v>
      </c>
      <c r="AN116">
        <f t="shared" si="31"/>
        <v>0</v>
      </c>
      <c r="AO116">
        <f t="shared" si="32"/>
        <v>2</v>
      </c>
      <c r="AP116">
        <f t="shared" si="33"/>
        <v>2</v>
      </c>
      <c r="AQ116">
        <f t="shared" si="36"/>
        <v>1</v>
      </c>
    </row>
    <row r="117" spans="7:60">
      <c r="G117" s="3">
        <f t="shared" si="24"/>
        <v>41754</v>
      </c>
      <c r="H117" s="8">
        <f t="shared" si="25"/>
        <v>41754</v>
      </c>
      <c r="I117">
        <v>44</v>
      </c>
      <c r="J117">
        <v>69</v>
      </c>
      <c r="K117">
        <v>13</v>
      </c>
      <c r="L117">
        <v>10</v>
      </c>
      <c r="M117">
        <f t="shared" si="28"/>
        <v>3</v>
      </c>
      <c r="N117">
        <v>18.5</v>
      </c>
      <c r="O117" s="3">
        <f t="shared" si="38"/>
        <v>42118</v>
      </c>
      <c r="P117" s="8">
        <f t="shared" si="39"/>
        <v>42118</v>
      </c>
      <c r="Q117">
        <v>48</v>
      </c>
      <c r="R117">
        <v>63</v>
      </c>
      <c r="S117">
        <v>13</v>
      </c>
      <c r="T117">
        <v>10</v>
      </c>
      <c r="U117">
        <f t="shared" si="29"/>
        <v>3</v>
      </c>
      <c r="V117">
        <v>12.5</v>
      </c>
      <c r="W117" s="3">
        <f t="shared" si="41"/>
        <v>42482</v>
      </c>
      <c r="X117" s="8">
        <f t="shared" si="42"/>
        <v>42482</v>
      </c>
      <c r="Y117">
        <v>38</v>
      </c>
      <c r="Z117">
        <v>63</v>
      </c>
      <c r="AA117">
        <v>13</v>
      </c>
      <c r="AB117">
        <v>10</v>
      </c>
      <c r="AC117">
        <f t="shared" si="30"/>
        <v>3</v>
      </c>
      <c r="AD117">
        <v>12.75</v>
      </c>
      <c r="AE117" s="10">
        <f t="shared" si="40"/>
        <v>42846</v>
      </c>
      <c r="AF117" s="3">
        <f t="shared" si="34"/>
        <v>42846</v>
      </c>
      <c r="AG117">
        <v>42</v>
      </c>
      <c r="AH117">
        <v>72</v>
      </c>
      <c r="AI117">
        <v>12</v>
      </c>
      <c r="AJ117">
        <f t="shared" si="37"/>
        <v>10</v>
      </c>
      <c r="AK117">
        <f t="shared" si="35"/>
        <v>2</v>
      </c>
      <c r="AL117">
        <v>12.25</v>
      </c>
      <c r="AM117" t="s">
        <v>13</v>
      </c>
      <c r="AN117">
        <f>M117</f>
        <v>3</v>
      </c>
      <c r="AO117">
        <f>U117</f>
        <v>3</v>
      </c>
      <c r="AP117">
        <f>AC117</f>
        <v>3</v>
      </c>
      <c r="AQ117">
        <f t="shared" si="36"/>
        <v>2</v>
      </c>
    </row>
    <row r="118" spans="7:60">
      <c r="G118" s="3">
        <f t="shared" ref="G118:G181" si="43">G117+1</f>
        <v>41755</v>
      </c>
      <c r="H118" s="8">
        <f t="shared" ref="H118:H181" si="44">G118</f>
        <v>41755</v>
      </c>
      <c r="I118">
        <v>37</v>
      </c>
      <c r="J118">
        <v>48</v>
      </c>
      <c r="K118">
        <v>11</v>
      </c>
      <c r="L118">
        <v>10</v>
      </c>
      <c r="M118">
        <f t="shared" si="28"/>
        <v>1</v>
      </c>
      <c r="N118">
        <v>15</v>
      </c>
      <c r="O118" s="3">
        <f t="shared" si="38"/>
        <v>42119</v>
      </c>
      <c r="P118" s="8">
        <f t="shared" si="39"/>
        <v>42119</v>
      </c>
      <c r="Q118">
        <v>37</v>
      </c>
      <c r="R118">
        <v>42</v>
      </c>
      <c r="S118">
        <v>10</v>
      </c>
      <c r="T118">
        <v>10</v>
      </c>
      <c r="U118">
        <f t="shared" si="29"/>
        <v>0</v>
      </c>
      <c r="V118">
        <v>11</v>
      </c>
      <c r="W118" s="3">
        <f t="shared" si="41"/>
        <v>42483</v>
      </c>
      <c r="X118" s="8">
        <f t="shared" si="42"/>
        <v>42483</v>
      </c>
      <c r="Y118">
        <v>45</v>
      </c>
      <c r="Z118">
        <v>52</v>
      </c>
      <c r="AA118">
        <v>11</v>
      </c>
      <c r="AB118">
        <v>10</v>
      </c>
      <c r="AC118">
        <f t="shared" si="30"/>
        <v>1</v>
      </c>
      <c r="AD118">
        <v>11</v>
      </c>
      <c r="AE118" s="10">
        <f t="shared" si="40"/>
        <v>42847</v>
      </c>
      <c r="AF118" s="3">
        <f t="shared" si="34"/>
        <v>42847</v>
      </c>
      <c r="AG118">
        <v>52</v>
      </c>
      <c r="AH118">
        <v>60</v>
      </c>
      <c r="AI118">
        <v>11</v>
      </c>
      <c r="AJ118">
        <f t="shared" si="37"/>
        <v>10</v>
      </c>
      <c r="AK118">
        <f t="shared" si="35"/>
        <v>1</v>
      </c>
      <c r="AL118">
        <v>11.25</v>
      </c>
      <c r="AM118" t="s">
        <v>14</v>
      </c>
      <c r="AN118">
        <f t="shared" ref="AN118:AN181" si="45">M118</f>
        <v>1</v>
      </c>
      <c r="AO118">
        <f t="shared" ref="AO118:AO181" si="46">U118</f>
        <v>0</v>
      </c>
      <c r="AP118">
        <f t="shared" ref="AP118:AP181" si="47">AC118</f>
        <v>1</v>
      </c>
      <c r="AQ118">
        <f t="shared" si="36"/>
        <v>1</v>
      </c>
    </row>
    <row r="119" spans="7:60">
      <c r="G119" s="3">
        <f t="shared" si="43"/>
        <v>41756</v>
      </c>
      <c r="H119" s="8">
        <f t="shared" si="44"/>
        <v>41756</v>
      </c>
      <c r="I119">
        <v>61</v>
      </c>
      <c r="J119">
        <v>24</v>
      </c>
      <c r="K119">
        <v>11</v>
      </c>
      <c r="L119">
        <v>10</v>
      </c>
      <c r="M119">
        <f t="shared" si="28"/>
        <v>1</v>
      </c>
      <c r="N119">
        <v>11</v>
      </c>
      <c r="O119" s="3">
        <f t="shared" si="38"/>
        <v>42120</v>
      </c>
      <c r="P119" s="8">
        <f t="shared" si="39"/>
        <v>42120</v>
      </c>
      <c r="Q119">
        <v>41</v>
      </c>
      <c r="R119">
        <v>29</v>
      </c>
      <c r="S119">
        <v>10</v>
      </c>
      <c r="T119">
        <v>10</v>
      </c>
      <c r="U119">
        <f t="shared" si="29"/>
        <v>0</v>
      </c>
      <c r="V119">
        <v>11</v>
      </c>
      <c r="W119" s="3">
        <f t="shared" si="41"/>
        <v>42484</v>
      </c>
      <c r="X119" s="8">
        <f t="shared" si="42"/>
        <v>42484</v>
      </c>
      <c r="Y119">
        <v>54</v>
      </c>
      <c r="Z119">
        <v>30</v>
      </c>
      <c r="AA119">
        <v>10</v>
      </c>
      <c r="AB119">
        <v>10</v>
      </c>
      <c r="AC119">
        <f t="shared" si="30"/>
        <v>0</v>
      </c>
      <c r="AD119">
        <v>11</v>
      </c>
      <c r="AE119" s="10">
        <f t="shared" si="40"/>
        <v>42848</v>
      </c>
      <c r="AF119" s="3">
        <f t="shared" si="34"/>
        <v>42848</v>
      </c>
      <c r="AG119">
        <v>64</v>
      </c>
      <c r="AH119">
        <v>33</v>
      </c>
      <c r="AI119">
        <v>11</v>
      </c>
      <c r="AJ119">
        <f t="shared" si="37"/>
        <v>10</v>
      </c>
      <c r="AK119">
        <f t="shared" si="35"/>
        <v>1</v>
      </c>
      <c r="AL119">
        <v>11.25</v>
      </c>
      <c r="AM119" t="s">
        <v>15</v>
      </c>
      <c r="AN119">
        <f t="shared" si="45"/>
        <v>1</v>
      </c>
      <c r="AO119">
        <f t="shared" si="46"/>
        <v>0</v>
      </c>
      <c r="AP119">
        <f t="shared" si="47"/>
        <v>0</v>
      </c>
      <c r="AQ119">
        <f t="shared" si="36"/>
        <v>1</v>
      </c>
    </row>
    <row r="120" spans="7:60">
      <c r="G120" s="3">
        <f t="shared" si="43"/>
        <v>41757</v>
      </c>
      <c r="H120" s="8">
        <f t="shared" si="44"/>
        <v>41757</v>
      </c>
      <c r="I120">
        <v>49</v>
      </c>
      <c r="J120">
        <v>45</v>
      </c>
      <c r="K120">
        <v>9</v>
      </c>
      <c r="L120">
        <v>9</v>
      </c>
      <c r="M120">
        <f t="shared" si="28"/>
        <v>0</v>
      </c>
      <c r="N120">
        <v>10.25</v>
      </c>
      <c r="O120" s="3">
        <f t="shared" si="38"/>
        <v>42121</v>
      </c>
      <c r="P120" s="8">
        <f t="shared" si="39"/>
        <v>42121</v>
      </c>
      <c r="Q120">
        <v>42</v>
      </c>
      <c r="R120">
        <v>42</v>
      </c>
      <c r="S120">
        <v>10</v>
      </c>
      <c r="T120">
        <v>9</v>
      </c>
      <c r="U120">
        <f t="shared" si="29"/>
        <v>1</v>
      </c>
      <c r="V120">
        <v>10.25</v>
      </c>
      <c r="W120" s="3">
        <f t="shared" si="41"/>
        <v>42485</v>
      </c>
      <c r="X120" s="8">
        <f t="shared" si="42"/>
        <v>42485</v>
      </c>
      <c r="Y120">
        <v>58</v>
      </c>
      <c r="Z120">
        <v>54</v>
      </c>
      <c r="AA120">
        <v>11</v>
      </c>
      <c r="AB120">
        <v>9</v>
      </c>
      <c r="AC120">
        <f t="shared" si="30"/>
        <v>2</v>
      </c>
      <c r="AD120">
        <v>10.5</v>
      </c>
      <c r="AE120" s="10">
        <f t="shared" si="40"/>
        <v>42849</v>
      </c>
      <c r="AF120" s="3">
        <f t="shared" si="34"/>
        <v>42849</v>
      </c>
      <c r="AG120">
        <v>46</v>
      </c>
      <c r="AH120">
        <v>40</v>
      </c>
      <c r="AI120">
        <v>10</v>
      </c>
      <c r="AJ120">
        <f t="shared" si="37"/>
        <v>9</v>
      </c>
      <c r="AK120">
        <f t="shared" si="35"/>
        <v>1</v>
      </c>
      <c r="AL120">
        <v>10.5</v>
      </c>
      <c r="AM120" t="s">
        <v>16</v>
      </c>
      <c r="AN120">
        <f t="shared" si="45"/>
        <v>0</v>
      </c>
      <c r="AO120">
        <f t="shared" si="46"/>
        <v>1</v>
      </c>
      <c r="AP120">
        <f t="shared" si="47"/>
        <v>2</v>
      </c>
      <c r="AQ120">
        <f t="shared" si="36"/>
        <v>1</v>
      </c>
    </row>
    <row r="121" spans="7:60">
      <c r="G121" s="3">
        <f t="shared" si="43"/>
        <v>41758</v>
      </c>
      <c r="H121" s="8">
        <f t="shared" si="44"/>
        <v>41758</v>
      </c>
      <c r="I121">
        <v>29</v>
      </c>
      <c r="J121">
        <v>30</v>
      </c>
      <c r="K121">
        <v>7</v>
      </c>
      <c r="L121">
        <v>7</v>
      </c>
      <c r="M121">
        <f t="shared" si="28"/>
        <v>0</v>
      </c>
      <c r="N121">
        <v>9.25</v>
      </c>
      <c r="O121" s="3">
        <f t="shared" si="38"/>
        <v>42122</v>
      </c>
      <c r="P121" s="8">
        <f t="shared" si="39"/>
        <v>42122</v>
      </c>
      <c r="Q121">
        <v>41</v>
      </c>
      <c r="R121">
        <v>45</v>
      </c>
      <c r="S121">
        <v>10</v>
      </c>
      <c r="T121">
        <v>8</v>
      </c>
      <c r="U121">
        <f t="shared" si="29"/>
        <v>2</v>
      </c>
      <c r="V121">
        <v>12.5</v>
      </c>
      <c r="W121" s="3">
        <f t="shared" si="41"/>
        <v>42486</v>
      </c>
      <c r="X121" s="8">
        <f t="shared" si="42"/>
        <v>42486</v>
      </c>
      <c r="Y121">
        <v>49</v>
      </c>
      <c r="Z121">
        <v>51</v>
      </c>
      <c r="AA121">
        <v>10</v>
      </c>
      <c r="AB121">
        <v>8</v>
      </c>
      <c r="AC121">
        <f t="shared" si="30"/>
        <v>2</v>
      </c>
      <c r="AD121">
        <v>9.75</v>
      </c>
      <c r="AE121" s="10">
        <f t="shared" si="40"/>
        <v>42850</v>
      </c>
      <c r="AF121" s="3">
        <f t="shared" si="34"/>
        <v>42850</v>
      </c>
      <c r="AG121">
        <v>42</v>
      </c>
      <c r="AH121">
        <v>45</v>
      </c>
      <c r="AI121">
        <v>9</v>
      </c>
      <c r="AJ121">
        <f t="shared" si="37"/>
        <v>8</v>
      </c>
      <c r="AK121">
        <f t="shared" si="35"/>
        <v>1</v>
      </c>
      <c r="AL121">
        <v>9.5</v>
      </c>
      <c r="AM121" t="s">
        <v>19</v>
      </c>
      <c r="AN121">
        <f t="shared" si="45"/>
        <v>0</v>
      </c>
      <c r="AO121">
        <f t="shared" si="46"/>
        <v>2</v>
      </c>
      <c r="AP121">
        <f t="shared" si="47"/>
        <v>2</v>
      </c>
      <c r="AQ121">
        <f t="shared" si="36"/>
        <v>1</v>
      </c>
    </row>
    <row r="122" spans="7:60">
      <c r="G122" s="3">
        <f t="shared" si="43"/>
        <v>41759</v>
      </c>
      <c r="H122" s="15">
        <f t="shared" si="44"/>
        <v>41759</v>
      </c>
      <c r="I122">
        <v>46</v>
      </c>
      <c r="J122">
        <v>54</v>
      </c>
      <c r="K122">
        <v>10</v>
      </c>
      <c r="L122">
        <v>9</v>
      </c>
      <c r="M122">
        <f t="shared" si="28"/>
        <v>1</v>
      </c>
      <c r="N122">
        <v>10.75</v>
      </c>
      <c r="O122" s="3">
        <f t="shared" si="38"/>
        <v>42123</v>
      </c>
      <c r="P122" s="8">
        <f t="shared" si="39"/>
        <v>42123</v>
      </c>
      <c r="Q122">
        <v>52</v>
      </c>
      <c r="R122">
        <v>49</v>
      </c>
      <c r="S122">
        <v>10</v>
      </c>
      <c r="T122">
        <v>9</v>
      </c>
      <c r="U122">
        <f t="shared" si="29"/>
        <v>1</v>
      </c>
      <c r="V122">
        <v>10.25</v>
      </c>
      <c r="W122" s="3">
        <f t="shared" si="41"/>
        <v>42487</v>
      </c>
      <c r="X122" s="8">
        <f t="shared" si="42"/>
        <v>42487</v>
      </c>
      <c r="Y122">
        <v>50</v>
      </c>
      <c r="Z122">
        <v>47</v>
      </c>
      <c r="AA122">
        <v>11</v>
      </c>
      <c r="AB122">
        <v>9</v>
      </c>
      <c r="AC122">
        <f t="shared" si="30"/>
        <v>2</v>
      </c>
      <c r="AD122">
        <v>10.5</v>
      </c>
      <c r="AE122" s="10">
        <f t="shared" si="40"/>
        <v>42851</v>
      </c>
      <c r="AF122" s="3">
        <f t="shared" si="34"/>
        <v>42851</v>
      </c>
      <c r="AG122">
        <v>47</v>
      </c>
      <c r="AH122">
        <v>49</v>
      </c>
      <c r="AI122">
        <v>8</v>
      </c>
      <c r="AJ122">
        <f t="shared" si="37"/>
        <v>9</v>
      </c>
      <c r="AK122">
        <v>0</v>
      </c>
      <c r="AL122">
        <v>10.25</v>
      </c>
      <c r="AM122" t="s">
        <v>17</v>
      </c>
      <c r="AN122" s="14">
        <f t="shared" si="45"/>
        <v>1</v>
      </c>
      <c r="AO122">
        <f t="shared" si="46"/>
        <v>1</v>
      </c>
      <c r="AP122">
        <f t="shared" si="47"/>
        <v>2</v>
      </c>
      <c r="AQ122">
        <f t="shared" si="36"/>
        <v>0</v>
      </c>
      <c r="AS122">
        <f>SUM(AN93:AN122)</f>
        <v>22</v>
      </c>
      <c r="AW122">
        <f>SUM(I93:I122)</f>
        <v>1273</v>
      </c>
      <c r="BA122">
        <f>SUM(J93:J122)</f>
        <v>1298</v>
      </c>
      <c r="BE122">
        <f>SUM(N93:N123)</f>
        <v>335.25</v>
      </c>
    </row>
    <row r="123" spans="7:60">
      <c r="G123" s="3">
        <f t="shared" si="43"/>
        <v>41760</v>
      </c>
      <c r="H123" s="8">
        <f t="shared" si="44"/>
        <v>41760</v>
      </c>
      <c r="I123">
        <v>40</v>
      </c>
      <c r="J123">
        <v>55</v>
      </c>
      <c r="K123">
        <v>10</v>
      </c>
      <c r="L123">
        <v>8</v>
      </c>
      <c r="M123">
        <f t="shared" si="28"/>
        <v>2</v>
      </c>
      <c r="N123">
        <v>10</v>
      </c>
      <c r="O123" s="3">
        <f t="shared" si="38"/>
        <v>42124</v>
      </c>
      <c r="P123" s="15">
        <f t="shared" si="39"/>
        <v>42124</v>
      </c>
      <c r="Q123">
        <v>44</v>
      </c>
      <c r="R123">
        <v>46</v>
      </c>
      <c r="S123">
        <v>9</v>
      </c>
      <c r="T123">
        <v>8</v>
      </c>
      <c r="U123">
        <f t="shared" si="29"/>
        <v>1</v>
      </c>
      <c r="V123">
        <v>9.25</v>
      </c>
      <c r="W123" s="3">
        <f t="shared" si="41"/>
        <v>42488</v>
      </c>
      <c r="X123" s="8">
        <f t="shared" si="42"/>
        <v>42488</v>
      </c>
      <c r="Y123">
        <v>43</v>
      </c>
      <c r="Z123">
        <v>49</v>
      </c>
      <c r="AA123">
        <v>9</v>
      </c>
      <c r="AB123">
        <v>8</v>
      </c>
      <c r="AC123">
        <f t="shared" si="30"/>
        <v>1</v>
      </c>
      <c r="AD123">
        <v>9.75</v>
      </c>
      <c r="AE123" s="10">
        <f t="shared" si="40"/>
        <v>42852</v>
      </c>
      <c r="AF123" s="3">
        <f t="shared" si="34"/>
        <v>42852</v>
      </c>
      <c r="AG123">
        <v>36</v>
      </c>
      <c r="AH123">
        <v>41</v>
      </c>
      <c r="AI123">
        <v>8</v>
      </c>
      <c r="AJ123">
        <f t="shared" si="37"/>
        <v>8</v>
      </c>
      <c r="AK123">
        <f t="shared" si="35"/>
        <v>0</v>
      </c>
      <c r="AL123">
        <v>8</v>
      </c>
      <c r="AM123" t="s">
        <v>18</v>
      </c>
      <c r="AN123">
        <f t="shared" si="45"/>
        <v>2</v>
      </c>
      <c r="AO123" s="14">
        <f t="shared" si="46"/>
        <v>1</v>
      </c>
      <c r="AP123">
        <f t="shared" si="47"/>
        <v>1</v>
      </c>
      <c r="AQ123">
        <f t="shared" si="36"/>
        <v>0</v>
      </c>
      <c r="AT123">
        <f>SUM(AO94:AO123)</f>
        <v>36</v>
      </c>
      <c r="AX123">
        <f>SUM(Q94:Q123)</f>
        <v>1316</v>
      </c>
      <c r="BB123">
        <f>SUM(R94:R123)</f>
        <v>1344</v>
      </c>
      <c r="BF123">
        <f>SUM(V94:V123)</f>
        <v>318.25</v>
      </c>
    </row>
    <row r="124" spans="7:60">
      <c r="G124" s="2">
        <f t="shared" si="43"/>
        <v>41761</v>
      </c>
      <c r="H124" s="8">
        <f t="shared" si="44"/>
        <v>41761</v>
      </c>
      <c r="I124">
        <v>43</v>
      </c>
      <c r="J124">
        <v>63</v>
      </c>
      <c r="K124">
        <v>11</v>
      </c>
      <c r="L124">
        <v>10</v>
      </c>
      <c r="M124">
        <f t="shared" si="28"/>
        <v>1</v>
      </c>
      <c r="N124">
        <v>12</v>
      </c>
      <c r="O124" s="3">
        <f t="shared" si="38"/>
        <v>42125</v>
      </c>
      <c r="P124" s="8">
        <f t="shared" si="39"/>
        <v>42125</v>
      </c>
      <c r="Q124">
        <v>39</v>
      </c>
      <c r="R124">
        <v>78</v>
      </c>
      <c r="S124">
        <v>11</v>
      </c>
      <c r="T124">
        <v>10</v>
      </c>
      <c r="U124">
        <f t="shared" si="29"/>
        <v>1</v>
      </c>
      <c r="V124">
        <v>11.5</v>
      </c>
      <c r="W124" s="3">
        <f t="shared" si="41"/>
        <v>42489</v>
      </c>
      <c r="X124" s="8">
        <f t="shared" si="42"/>
        <v>42489</v>
      </c>
      <c r="Y124">
        <v>45</v>
      </c>
      <c r="Z124">
        <v>72</v>
      </c>
      <c r="AA124">
        <v>12</v>
      </c>
      <c r="AB124">
        <v>10</v>
      </c>
      <c r="AC124">
        <f t="shared" si="30"/>
        <v>2</v>
      </c>
      <c r="AD124">
        <v>12</v>
      </c>
      <c r="AE124" s="10">
        <f t="shared" si="40"/>
        <v>42853</v>
      </c>
      <c r="AF124" s="3">
        <f t="shared" si="34"/>
        <v>42853</v>
      </c>
      <c r="AG124">
        <v>47</v>
      </c>
      <c r="AH124">
        <v>75</v>
      </c>
      <c r="AI124">
        <v>12</v>
      </c>
      <c r="AJ124">
        <f t="shared" si="37"/>
        <v>10</v>
      </c>
      <c r="AK124">
        <f t="shared" si="35"/>
        <v>2</v>
      </c>
      <c r="AL124">
        <v>12.25</v>
      </c>
      <c r="AM124" t="s">
        <v>13</v>
      </c>
      <c r="AN124">
        <f t="shared" si="45"/>
        <v>1</v>
      </c>
      <c r="AO124">
        <f t="shared" si="46"/>
        <v>1</v>
      </c>
      <c r="AP124">
        <f t="shared" si="47"/>
        <v>2</v>
      </c>
      <c r="AQ124">
        <f t="shared" si="36"/>
        <v>2</v>
      </c>
    </row>
    <row r="125" spans="7:60">
      <c r="G125" s="3">
        <f t="shared" si="43"/>
        <v>41762</v>
      </c>
      <c r="H125" s="8">
        <f t="shared" si="44"/>
        <v>41762</v>
      </c>
      <c r="I125">
        <v>44</v>
      </c>
      <c r="J125">
        <v>45</v>
      </c>
      <c r="K125">
        <v>10</v>
      </c>
      <c r="L125">
        <v>10</v>
      </c>
      <c r="M125">
        <f t="shared" si="28"/>
        <v>0</v>
      </c>
      <c r="N125">
        <v>11</v>
      </c>
      <c r="O125" s="3">
        <f t="shared" si="38"/>
        <v>42126</v>
      </c>
      <c r="P125" s="8">
        <f t="shared" si="39"/>
        <v>42126</v>
      </c>
      <c r="Q125">
        <v>36</v>
      </c>
      <c r="R125">
        <v>49</v>
      </c>
      <c r="S125">
        <v>10</v>
      </c>
      <c r="T125">
        <v>10</v>
      </c>
      <c r="U125">
        <f t="shared" si="29"/>
        <v>0</v>
      </c>
      <c r="V125">
        <v>11</v>
      </c>
      <c r="W125" s="3">
        <f t="shared" si="41"/>
        <v>42490</v>
      </c>
      <c r="X125" s="15">
        <f t="shared" si="42"/>
        <v>42490</v>
      </c>
      <c r="Y125">
        <v>39</v>
      </c>
      <c r="Z125">
        <v>52</v>
      </c>
      <c r="AA125">
        <v>10</v>
      </c>
      <c r="AB125">
        <v>10</v>
      </c>
      <c r="AC125">
        <f t="shared" si="30"/>
        <v>0</v>
      </c>
      <c r="AD125">
        <v>11</v>
      </c>
      <c r="AE125" s="10">
        <f t="shared" si="40"/>
        <v>42854</v>
      </c>
      <c r="AF125" s="3">
        <f t="shared" si="34"/>
        <v>42854</v>
      </c>
      <c r="AG125">
        <v>52</v>
      </c>
      <c r="AH125">
        <v>62</v>
      </c>
      <c r="AI125">
        <v>9</v>
      </c>
      <c r="AJ125">
        <f t="shared" si="37"/>
        <v>10</v>
      </c>
      <c r="AK125">
        <v>0</v>
      </c>
      <c r="AL125">
        <v>10.75</v>
      </c>
      <c r="AM125" t="s">
        <v>14</v>
      </c>
      <c r="AN125">
        <f t="shared" si="45"/>
        <v>0</v>
      </c>
      <c r="AO125">
        <f t="shared" si="46"/>
        <v>0</v>
      </c>
      <c r="AP125" s="14">
        <f t="shared" si="47"/>
        <v>0</v>
      </c>
      <c r="AQ125">
        <f t="shared" si="36"/>
        <v>0</v>
      </c>
      <c r="AU125">
        <f>SUM(AP96:AP125)</f>
        <v>33</v>
      </c>
      <c r="AY125">
        <f>SUM(Y96:Y125)</f>
        <v>1434</v>
      </c>
      <c r="BC125">
        <f>SUM(Z96:Z125)</f>
        <v>1490</v>
      </c>
      <c r="BG125">
        <f>SUM(AD96:AD125)</f>
        <v>323.25</v>
      </c>
    </row>
    <row r="126" spans="7:60">
      <c r="G126" s="3">
        <f t="shared" si="43"/>
        <v>41763</v>
      </c>
      <c r="H126" s="8">
        <f t="shared" si="44"/>
        <v>41763</v>
      </c>
      <c r="I126">
        <v>59</v>
      </c>
      <c r="J126">
        <v>26</v>
      </c>
      <c r="K126">
        <v>11</v>
      </c>
      <c r="L126">
        <v>10</v>
      </c>
      <c r="M126">
        <f t="shared" si="28"/>
        <v>1</v>
      </c>
      <c r="N126">
        <v>11</v>
      </c>
      <c r="O126" s="3">
        <f t="shared" si="38"/>
        <v>42127</v>
      </c>
      <c r="P126" s="8">
        <f t="shared" si="39"/>
        <v>42127</v>
      </c>
      <c r="Q126">
        <v>77</v>
      </c>
      <c r="R126">
        <v>38</v>
      </c>
      <c r="S126">
        <v>11</v>
      </c>
      <c r="T126">
        <v>10</v>
      </c>
      <c r="U126">
        <f t="shared" si="29"/>
        <v>1</v>
      </c>
      <c r="V126">
        <v>11</v>
      </c>
      <c r="W126" s="3">
        <f t="shared" si="41"/>
        <v>42491</v>
      </c>
      <c r="X126" s="8">
        <f t="shared" si="42"/>
        <v>42491</v>
      </c>
      <c r="Y126">
        <v>74</v>
      </c>
      <c r="Z126">
        <v>35</v>
      </c>
      <c r="AA126">
        <v>13</v>
      </c>
      <c r="AB126">
        <v>10</v>
      </c>
      <c r="AC126">
        <f t="shared" si="30"/>
        <v>3</v>
      </c>
      <c r="AD126">
        <v>11.5</v>
      </c>
      <c r="AE126" s="15">
        <f t="shared" si="40"/>
        <v>42855</v>
      </c>
      <c r="AF126" s="3">
        <f t="shared" si="34"/>
        <v>42855</v>
      </c>
      <c r="AG126">
        <v>61</v>
      </c>
      <c r="AH126">
        <v>24</v>
      </c>
      <c r="AI126">
        <v>6</v>
      </c>
      <c r="AJ126">
        <f t="shared" si="37"/>
        <v>10</v>
      </c>
      <c r="AK126">
        <v>0</v>
      </c>
      <c r="AL126">
        <v>9.25</v>
      </c>
      <c r="AM126" t="s">
        <v>15</v>
      </c>
      <c r="AN126">
        <f t="shared" si="45"/>
        <v>1</v>
      </c>
      <c r="AO126">
        <f t="shared" si="46"/>
        <v>1</v>
      </c>
      <c r="AP126">
        <f t="shared" si="47"/>
        <v>3</v>
      </c>
      <c r="AQ126" s="14">
        <f t="shared" si="36"/>
        <v>0</v>
      </c>
      <c r="AR126" s="14"/>
      <c r="AV126">
        <f>SUM(AQ97:AQ126)</f>
        <v>36</v>
      </c>
      <c r="AZ126">
        <f>SUM(AG97:AG126)</f>
        <v>1425</v>
      </c>
      <c r="BD126">
        <f>SUM(AH97:AH126)</f>
        <v>1444</v>
      </c>
      <c r="BH126">
        <f>SUM(AL97:AL126)</f>
        <v>316.75</v>
      </c>
    </row>
    <row r="127" spans="7:60">
      <c r="G127" s="3">
        <f t="shared" si="43"/>
        <v>41764</v>
      </c>
      <c r="H127" s="8">
        <f t="shared" si="44"/>
        <v>41764</v>
      </c>
      <c r="I127">
        <v>45</v>
      </c>
      <c r="J127">
        <v>39</v>
      </c>
      <c r="K127">
        <v>11</v>
      </c>
      <c r="L127">
        <v>9</v>
      </c>
      <c r="M127">
        <f t="shared" si="28"/>
        <v>2</v>
      </c>
      <c r="N127">
        <v>10.75</v>
      </c>
      <c r="O127" s="3">
        <f t="shared" si="38"/>
        <v>42128</v>
      </c>
      <c r="P127" s="8">
        <f t="shared" si="39"/>
        <v>42128</v>
      </c>
      <c r="Q127">
        <v>47</v>
      </c>
      <c r="R127">
        <v>53</v>
      </c>
      <c r="S127">
        <v>10</v>
      </c>
      <c r="T127">
        <v>9</v>
      </c>
      <c r="U127">
        <f t="shared" si="29"/>
        <v>1</v>
      </c>
      <c r="V127">
        <v>10.5</v>
      </c>
      <c r="W127" s="3">
        <f t="shared" si="41"/>
        <v>42492</v>
      </c>
      <c r="X127" s="8">
        <f t="shared" si="42"/>
        <v>42492</v>
      </c>
      <c r="Y127">
        <v>40</v>
      </c>
      <c r="Z127">
        <v>37</v>
      </c>
      <c r="AA127">
        <v>10</v>
      </c>
      <c r="AB127">
        <v>9</v>
      </c>
      <c r="AC127">
        <f t="shared" si="30"/>
        <v>1</v>
      </c>
      <c r="AD127">
        <v>10.5</v>
      </c>
      <c r="AE127" s="10">
        <f t="shared" si="40"/>
        <v>42856</v>
      </c>
      <c r="AF127" s="3">
        <f t="shared" si="34"/>
        <v>42856</v>
      </c>
      <c r="AG127">
        <v>39</v>
      </c>
      <c r="AH127">
        <v>46</v>
      </c>
      <c r="AI127">
        <v>8</v>
      </c>
      <c r="AJ127">
        <f t="shared" si="37"/>
        <v>9</v>
      </c>
      <c r="AK127">
        <v>0</v>
      </c>
      <c r="AL127">
        <v>10.5</v>
      </c>
      <c r="AM127" t="s">
        <v>16</v>
      </c>
      <c r="AN127">
        <f t="shared" si="45"/>
        <v>2</v>
      </c>
      <c r="AO127">
        <f t="shared" si="46"/>
        <v>1</v>
      </c>
      <c r="AP127">
        <f t="shared" si="47"/>
        <v>1</v>
      </c>
      <c r="AQ127">
        <f t="shared" si="36"/>
        <v>0</v>
      </c>
    </row>
    <row r="128" spans="7:60">
      <c r="G128" s="3">
        <f t="shared" si="43"/>
        <v>41765</v>
      </c>
      <c r="H128" s="8">
        <f t="shared" si="44"/>
        <v>41765</v>
      </c>
      <c r="I128">
        <v>40</v>
      </c>
      <c r="J128">
        <v>42</v>
      </c>
      <c r="K128">
        <v>8</v>
      </c>
      <c r="L128">
        <v>8</v>
      </c>
      <c r="M128">
        <f t="shared" si="28"/>
        <v>0</v>
      </c>
      <c r="N128">
        <v>9.25</v>
      </c>
      <c r="O128" s="3">
        <f t="shared" si="38"/>
        <v>42129</v>
      </c>
      <c r="P128" s="8">
        <f t="shared" si="39"/>
        <v>42129</v>
      </c>
      <c r="Q128">
        <v>52</v>
      </c>
      <c r="R128">
        <v>46</v>
      </c>
      <c r="S128">
        <v>9</v>
      </c>
      <c r="T128">
        <v>8</v>
      </c>
      <c r="U128">
        <f t="shared" si="29"/>
        <v>1</v>
      </c>
      <c r="V128">
        <v>9.5</v>
      </c>
      <c r="W128" s="3">
        <f t="shared" si="41"/>
        <v>42493</v>
      </c>
      <c r="X128" s="8">
        <f t="shared" si="42"/>
        <v>42493</v>
      </c>
      <c r="Y128">
        <v>53</v>
      </c>
      <c r="Z128">
        <v>44</v>
      </c>
      <c r="AA128">
        <v>12</v>
      </c>
      <c r="AB128">
        <v>8</v>
      </c>
      <c r="AC128">
        <f t="shared" si="30"/>
        <v>4</v>
      </c>
      <c r="AD128">
        <v>9.5</v>
      </c>
      <c r="AE128" s="10">
        <f t="shared" si="40"/>
        <v>42857</v>
      </c>
      <c r="AF128" s="3">
        <f t="shared" si="34"/>
        <v>42857</v>
      </c>
      <c r="AG128">
        <v>48</v>
      </c>
      <c r="AH128">
        <v>48</v>
      </c>
      <c r="AI128">
        <v>10</v>
      </c>
      <c r="AJ128">
        <f t="shared" si="37"/>
        <v>8</v>
      </c>
      <c r="AK128">
        <f t="shared" si="35"/>
        <v>2</v>
      </c>
      <c r="AL128">
        <v>10.75</v>
      </c>
      <c r="AM128" t="s">
        <v>19</v>
      </c>
      <c r="AN128">
        <f t="shared" si="45"/>
        <v>0</v>
      </c>
      <c r="AO128">
        <f t="shared" si="46"/>
        <v>1</v>
      </c>
      <c r="AP128">
        <f t="shared" si="47"/>
        <v>4</v>
      </c>
      <c r="AQ128">
        <f t="shared" si="36"/>
        <v>2</v>
      </c>
    </row>
    <row r="129" spans="7:43">
      <c r="G129" s="3">
        <f t="shared" si="43"/>
        <v>41766</v>
      </c>
      <c r="H129" s="8">
        <f t="shared" si="44"/>
        <v>41766</v>
      </c>
      <c r="I129">
        <v>50</v>
      </c>
      <c r="J129">
        <v>52</v>
      </c>
      <c r="K129">
        <v>12</v>
      </c>
      <c r="L129">
        <v>9</v>
      </c>
      <c r="M129">
        <f t="shared" si="28"/>
        <v>3</v>
      </c>
      <c r="N129">
        <v>10.25</v>
      </c>
      <c r="O129" s="3">
        <f t="shared" si="38"/>
        <v>42130</v>
      </c>
      <c r="P129" s="8">
        <f t="shared" si="39"/>
        <v>42130</v>
      </c>
      <c r="Q129">
        <v>43</v>
      </c>
      <c r="R129">
        <v>47</v>
      </c>
      <c r="S129">
        <v>9</v>
      </c>
      <c r="T129">
        <v>9</v>
      </c>
      <c r="U129">
        <f t="shared" si="29"/>
        <v>0</v>
      </c>
      <c r="V129">
        <v>10.25</v>
      </c>
      <c r="W129" s="3">
        <f t="shared" si="41"/>
        <v>42494</v>
      </c>
      <c r="X129" s="8">
        <f t="shared" si="42"/>
        <v>42494</v>
      </c>
      <c r="Y129">
        <v>52</v>
      </c>
      <c r="Z129">
        <v>50</v>
      </c>
      <c r="AA129">
        <v>11</v>
      </c>
      <c r="AB129">
        <v>9</v>
      </c>
      <c r="AC129">
        <f t="shared" si="30"/>
        <v>2</v>
      </c>
      <c r="AD129">
        <v>10.5</v>
      </c>
      <c r="AE129" s="10">
        <f t="shared" si="40"/>
        <v>42858</v>
      </c>
      <c r="AF129" s="3">
        <f t="shared" si="34"/>
        <v>42858</v>
      </c>
      <c r="AG129">
        <v>53</v>
      </c>
      <c r="AH129">
        <v>53</v>
      </c>
      <c r="AI129">
        <v>12</v>
      </c>
      <c r="AJ129">
        <f t="shared" si="37"/>
        <v>9</v>
      </c>
      <c r="AK129">
        <f t="shared" si="35"/>
        <v>3</v>
      </c>
      <c r="AL129">
        <v>10.5</v>
      </c>
      <c r="AM129" t="s">
        <v>17</v>
      </c>
      <c r="AN129">
        <f t="shared" si="45"/>
        <v>3</v>
      </c>
      <c r="AO129">
        <f t="shared" si="46"/>
        <v>0</v>
      </c>
      <c r="AP129">
        <f t="shared" si="47"/>
        <v>2</v>
      </c>
      <c r="AQ129">
        <f t="shared" si="36"/>
        <v>3</v>
      </c>
    </row>
    <row r="130" spans="7:43">
      <c r="G130" s="3">
        <f t="shared" si="43"/>
        <v>41767</v>
      </c>
      <c r="H130" s="8">
        <f t="shared" si="44"/>
        <v>41767</v>
      </c>
      <c r="I130">
        <v>43</v>
      </c>
      <c r="J130">
        <v>42</v>
      </c>
      <c r="K130">
        <v>8</v>
      </c>
      <c r="L130">
        <v>8</v>
      </c>
      <c r="M130">
        <f t="shared" si="28"/>
        <v>0</v>
      </c>
      <c r="N130">
        <v>9.25</v>
      </c>
      <c r="O130" s="3">
        <f t="shared" si="38"/>
        <v>42131</v>
      </c>
      <c r="P130" s="8">
        <f t="shared" si="39"/>
        <v>42131</v>
      </c>
      <c r="Q130">
        <v>46</v>
      </c>
      <c r="R130">
        <v>50</v>
      </c>
      <c r="S130">
        <v>9</v>
      </c>
      <c r="T130">
        <v>8</v>
      </c>
      <c r="U130">
        <f t="shared" si="29"/>
        <v>1</v>
      </c>
      <c r="V130">
        <v>9.5</v>
      </c>
      <c r="W130" s="3">
        <f t="shared" si="41"/>
        <v>42495</v>
      </c>
      <c r="X130" s="8">
        <f t="shared" si="42"/>
        <v>42495</v>
      </c>
      <c r="Y130">
        <v>42</v>
      </c>
      <c r="Z130">
        <v>51</v>
      </c>
      <c r="AA130">
        <v>10</v>
      </c>
      <c r="AB130">
        <v>8</v>
      </c>
      <c r="AC130">
        <f t="shared" si="30"/>
        <v>2</v>
      </c>
      <c r="AD130">
        <v>13.25</v>
      </c>
      <c r="AE130" s="10">
        <f t="shared" si="40"/>
        <v>42859</v>
      </c>
      <c r="AF130" s="3">
        <f t="shared" si="34"/>
        <v>42859</v>
      </c>
      <c r="AG130">
        <v>43</v>
      </c>
      <c r="AH130">
        <v>44</v>
      </c>
      <c r="AI130">
        <v>11</v>
      </c>
      <c r="AJ130">
        <f t="shared" si="37"/>
        <v>8</v>
      </c>
      <c r="AK130">
        <f t="shared" si="35"/>
        <v>3</v>
      </c>
      <c r="AL130">
        <v>10</v>
      </c>
      <c r="AM130" t="s">
        <v>18</v>
      </c>
      <c r="AN130">
        <f t="shared" si="45"/>
        <v>0</v>
      </c>
      <c r="AO130">
        <f t="shared" si="46"/>
        <v>1</v>
      </c>
      <c r="AP130">
        <f t="shared" si="47"/>
        <v>2</v>
      </c>
      <c r="AQ130">
        <f t="shared" si="36"/>
        <v>3</v>
      </c>
    </row>
    <row r="131" spans="7:43">
      <c r="G131" s="3">
        <f t="shared" si="43"/>
        <v>41768</v>
      </c>
      <c r="H131" s="8">
        <f t="shared" si="44"/>
        <v>41768</v>
      </c>
      <c r="I131">
        <v>57</v>
      </c>
      <c r="J131">
        <v>67</v>
      </c>
      <c r="K131">
        <v>14</v>
      </c>
      <c r="L131">
        <v>10</v>
      </c>
      <c r="M131">
        <f t="shared" si="28"/>
        <v>4</v>
      </c>
      <c r="N131">
        <v>12.5</v>
      </c>
      <c r="O131" s="3">
        <f t="shared" si="38"/>
        <v>42132</v>
      </c>
      <c r="P131" s="8">
        <f t="shared" si="39"/>
        <v>42132</v>
      </c>
      <c r="Q131">
        <v>52</v>
      </c>
      <c r="R131">
        <v>81</v>
      </c>
      <c r="S131">
        <v>13</v>
      </c>
      <c r="T131">
        <v>10</v>
      </c>
      <c r="U131">
        <f t="shared" si="29"/>
        <v>3</v>
      </c>
      <c r="V131">
        <v>13</v>
      </c>
      <c r="W131" s="3">
        <f t="shared" si="41"/>
        <v>42496</v>
      </c>
      <c r="X131" s="8">
        <f t="shared" si="42"/>
        <v>42496</v>
      </c>
      <c r="Y131">
        <v>41</v>
      </c>
      <c r="Z131">
        <v>56</v>
      </c>
      <c r="AA131">
        <v>11</v>
      </c>
      <c r="AB131">
        <v>10</v>
      </c>
      <c r="AC131">
        <f t="shared" si="30"/>
        <v>1</v>
      </c>
      <c r="AD131">
        <v>11.75</v>
      </c>
      <c r="AE131" s="10">
        <f t="shared" si="40"/>
        <v>42860</v>
      </c>
      <c r="AF131" s="3">
        <f t="shared" si="34"/>
        <v>42860</v>
      </c>
      <c r="AG131">
        <v>42</v>
      </c>
      <c r="AH131">
        <v>52</v>
      </c>
      <c r="AI131">
        <v>11</v>
      </c>
      <c r="AJ131">
        <f t="shared" si="37"/>
        <v>10</v>
      </c>
      <c r="AK131">
        <f t="shared" si="35"/>
        <v>1</v>
      </c>
      <c r="AL131">
        <v>12.25</v>
      </c>
      <c r="AM131" t="s">
        <v>13</v>
      </c>
      <c r="AN131">
        <f t="shared" si="45"/>
        <v>4</v>
      </c>
      <c r="AO131">
        <f t="shared" si="46"/>
        <v>3</v>
      </c>
      <c r="AP131">
        <f t="shared" si="47"/>
        <v>1</v>
      </c>
      <c r="AQ131">
        <f t="shared" si="36"/>
        <v>1</v>
      </c>
    </row>
    <row r="132" spans="7:43">
      <c r="G132" s="3">
        <f t="shared" si="43"/>
        <v>41769</v>
      </c>
      <c r="H132" s="8">
        <f t="shared" si="44"/>
        <v>41769</v>
      </c>
      <c r="I132">
        <v>49</v>
      </c>
      <c r="J132">
        <v>66</v>
      </c>
      <c r="K132">
        <v>11</v>
      </c>
      <c r="L132">
        <v>10</v>
      </c>
      <c r="M132">
        <f t="shared" si="28"/>
        <v>1</v>
      </c>
      <c r="N132">
        <v>11</v>
      </c>
      <c r="O132" s="3">
        <f t="shared" si="38"/>
        <v>42133</v>
      </c>
      <c r="P132" s="8">
        <f t="shared" si="39"/>
        <v>42133</v>
      </c>
      <c r="Q132">
        <v>56</v>
      </c>
      <c r="R132">
        <v>71</v>
      </c>
      <c r="S132">
        <v>11</v>
      </c>
      <c r="T132">
        <v>10</v>
      </c>
      <c r="U132">
        <f t="shared" si="29"/>
        <v>1</v>
      </c>
      <c r="V132">
        <v>14.25</v>
      </c>
      <c r="W132" s="3">
        <f t="shared" si="41"/>
        <v>42497</v>
      </c>
      <c r="X132" s="8">
        <f t="shared" si="42"/>
        <v>42497</v>
      </c>
      <c r="Y132">
        <v>45</v>
      </c>
      <c r="Z132">
        <v>63</v>
      </c>
      <c r="AA132">
        <v>11</v>
      </c>
      <c r="AB132">
        <v>10</v>
      </c>
      <c r="AC132">
        <f t="shared" si="30"/>
        <v>1</v>
      </c>
      <c r="AD132">
        <v>11</v>
      </c>
      <c r="AE132" s="10">
        <f t="shared" si="40"/>
        <v>42861</v>
      </c>
      <c r="AF132" s="3">
        <f t="shared" si="34"/>
        <v>42861</v>
      </c>
      <c r="AG132">
        <v>28</v>
      </c>
      <c r="AH132">
        <v>64</v>
      </c>
      <c r="AI132">
        <v>10</v>
      </c>
      <c r="AJ132">
        <f t="shared" si="37"/>
        <v>10</v>
      </c>
      <c r="AK132">
        <f t="shared" si="35"/>
        <v>0</v>
      </c>
      <c r="AL132">
        <v>10.75</v>
      </c>
      <c r="AM132" t="s">
        <v>14</v>
      </c>
      <c r="AN132">
        <f t="shared" si="45"/>
        <v>1</v>
      </c>
      <c r="AO132">
        <f t="shared" si="46"/>
        <v>1</v>
      </c>
      <c r="AP132">
        <f t="shared" si="47"/>
        <v>1</v>
      </c>
      <c r="AQ132">
        <f t="shared" si="36"/>
        <v>0</v>
      </c>
    </row>
    <row r="133" spans="7:43">
      <c r="G133" s="3">
        <f t="shared" si="43"/>
        <v>41770</v>
      </c>
      <c r="H133" s="8">
        <f t="shared" si="44"/>
        <v>41770</v>
      </c>
      <c r="I133">
        <v>69</v>
      </c>
      <c r="J133">
        <v>39</v>
      </c>
      <c r="K133">
        <v>12</v>
      </c>
      <c r="L133">
        <v>10</v>
      </c>
      <c r="M133">
        <f t="shared" ref="M133:M196" si="48">K133-L133</f>
        <v>2</v>
      </c>
      <c r="N133">
        <v>11.5</v>
      </c>
      <c r="O133" s="3">
        <f t="shared" si="38"/>
        <v>42134</v>
      </c>
      <c r="P133" s="8">
        <f t="shared" si="39"/>
        <v>42134</v>
      </c>
      <c r="Q133">
        <v>86</v>
      </c>
      <c r="R133">
        <v>31</v>
      </c>
      <c r="S133">
        <v>12</v>
      </c>
      <c r="T133">
        <v>10</v>
      </c>
      <c r="U133">
        <f t="shared" ref="U133:U196" si="49">S133-T133</f>
        <v>2</v>
      </c>
      <c r="V133">
        <v>11.25</v>
      </c>
      <c r="W133" s="3">
        <f t="shared" si="41"/>
        <v>42498</v>
      </c>
      <c r="X133" s="8">
        <f t="shared" si="42"/>
        <v>42498</v>
      </c>
      <c r="Y133">
        <v>69</v>
      </c>
      <c r="Z133">
        <v>34</v>
      </c>
      <c r="AA133">
        <v>10</v>
      </c>
      <c r="AB133">
        <v>10</v>
      </c>
      <c r="AC133">
        <f t="shared" ref="AC133:AC196" si="50">AA133-AB133</f>
        <v>0</v>
      </c>
      <c r="AD133">
        <v>11</v>
      </c>
      <c r="AE133" s="10">
        <f t="shared" si="40"/>
        <v>42862</v>
      </c>
      <c r="AF133" s="3">
        <f t="shared" si="34"/>
        <v>42862</v>
      </c>
      <c r="AG133">
        <v>63</v>
      </c>
      <c r="AH133">
        <v>44</v>
      </c>
      <c r="AI133">
        <v>12</v>
      </c>
      <c r="AJ133">
        <f t="shared" si="37"/>
        <v>10</v>
      </c>
      <c r="AK133">
        <f t="shared" si="35"/>
        <v>2</v>
      </c>
      <c r="AL133">
        <v>12.25</v>
      </c>
      <c r="AM133" t="s">
        <v>15</v>
      </c>
      <c r="AN133">
        <f t="shared" si="45"/>
        <v>2</v>
      </c>
      <c r="AO133">
        <f t="shared" si="46"/>
        <v>2</v>
      </c>
      <c r="AP133">
        <f t="shared" si="47"/>
        <v>0</v>
      </c>
      <c r="AQ133">
        <f t="shared" si="36"/>
        <v>2</v>
      </c>
    </row>
    <row r="134" spans="7:43">
      <c r="G134" s="3">
        <f t="shared" si="43"/>
        <v>41771</v>
      </c>
      <c r="H134" s="8">
        <f t="shared" si="44"/>
        <v>41771</v>
      </c>
      <c r="I134">
        <v>44</v>
      </c>
      <c r="J134">
        <v>43</v>
      </c>
      <c r="K134">
        <v>11</v>
      </c>
      <c r="L134">
        <v>9</v>
      </c>
      <c r="M134">
        <f t="shared" si="48"/>
        <v>2</v>
      </c>
      <c r="N134">
        <v>10.75</v>
      </c>
      <c r="O134" s="3">
        <f t="shared" si="38"/>
        <v>42135</v>
      </c>
      <c r="P134" s="8">
        <f t="shared" si="39"/>
        <v>42135</v>
      </c>
      <c r="Q134">
        <v>50</v>
      </c>
      <c r="R134">
        <v>50</v>
      </c>
      <c r="S134">
        <v>10</v>
      </c>
      <c r="T134">
        <v>9</v>
      </c>
      <c r="U134">
        <f t="shared" si="49"/>
        <v>1</v>
      </c>
      <c r="V134">
        <v>10.25</v>
      </c>
      <c r="W134" s="3">
        <f t="shared" si="41"/>
        <v>42499</v>
      </c>
      <c r="X134" s="8">
        <f t="shared" si="42"/>
        <v>42499</v>
      </c>
      <c r="Y134">
        <v>46</v>
      </c>
      <c r="Z134">
        <v>39</v>
      </c>
      <c r="AA134">
        <v>9</v>
      </c>
      <c r="AB134">
        <v>9</v>
      </c>
      <c r="AC134">
        <f t="shared" si="50"/>
        <v>0</v>
      </c>
      <c r="AD134">
        <v>9.5</v>
      </c>
      <c r="AE134" s="10">
        <f t="shared" si="40"/>
        <v>42863</v>
      </c>
      <c r="AF134" s="3">
        <f t="shared" si="34"/>
        <v>42863</v>
      </c>
      <c r="AG134">
        <v>53</v>
      </c>
      <c r="AH134">
        <v>50</v>
      </c>
      <c r="AI134">
        <v>10</v>
      </c>
      <c r="AJ134">
        <f t="shared" si="37"/>
        <v>9</v>
      </c>
      <c r="AK134">
        <f t="shared" si="35"/>
        <v>1</v>
      </c>
      <c r="AL134">
        <v>10.25</v>
      </c>
      <c r="AM134" t="s">
        <v>16</v>
      </c>
      <c r="AN134">
        <f t="shared" si="45"/>
        <v>2</v>
      </c>
      <c r="AO134">
        <f t="shared" si="46"/>
        <v>1</v>
      </c>
      <c r="AP134">
        <f t="shared" si="47"/>
        <v>0</v>
      </c>
      <c r="AQ134">
        <f t="shared" si="36"/>
        <v>1</v>
      </c>
    </row>
    <row r="135" spans="7:43">
      <c r="G135" s="3">
        <f t="shared" si="43"/>
        <v>41772</v>
      </c>
      <c r="H135" s="8">
        <f t="shared" si="44"/>
        <v>41772</v>
      </c>
      <c r="I135">
        <v>38</v>
      </c>
      <c r="J135">
        <v>48</v>
      </c>
      <c r="K135">
        <v>9</v>
      </c>
      <c r="L135">
        <v>8</v>
      </c>
      <c r="M135">
        <f t="shared" si="48"/>
        <v>1</v>
      </c>
      <c r="N135">
        <v>9.75</v>
      </c>
      <c r="O135" s="3">
        <f t="shared" si="38"/>
        <v>42136</v>
      </c>
      <c r="P135" s="8">
        <f t="shared" si="39"/>
        <v>42136</v>
      </c>
      <c r="Q135">
        <v>33</v>
      </c>
      <c r="R135">
        <v>34</v>
      </c>
      <c r="S135">
        <v>8</v>
      </c>
      <c r="T135">
        <v>8</v>
      </c>
      <c r="U135">
        <f t="shared" si="49"/>
        <v>0</v>
      </c>
      <c r="V135">
        <v>9.25</v>
      </c>
      <c r="W135" s="3">
        <f t="shared" si="41"/>
        <v>42500</v>
      </c>
      <c r="X135" s="8">
        <f t="shared" si="42"/>
        <v>42500</v>
      </c>
      <c r="Y135">
        <v>35</v>
      </c>
      <c r="Z135">
        <v>36</v>
      </c>
      <c r="AA135">
        <v>9</v>
      </c>
      <c r="AB135">
        <v>8</v>
      </c>
      <c r="AC135">
        <f t="shared" si="50"/>
        <v>1</v>
      </c>
      <c r="AD135">
        <v>12.25</v>
      </c>
      <c r="AE135" s="10">
        <f t="shared" si="40"/>
        <v>42864</v>
      </c>
      <c r="AF135" s="3">
        <f t="shared" ref="AF135:AF198" si="51">AF134+1</f>
        <v>42864</v>
      </c>
      <c r="AG135">
        <v>53</v>
      </c>
      <c r="AH135">
        <v>51</v>
      </c>
      <c r="AI135">
        <v>11</v>
      </c>
      <c r="AJ135">
        <f t="shared" si="37"/>
        <v>8</v>
      </c>
      <c r="AK135">
        <f t="shared" ref="AK135:AK190" si="52">AI135-AJ135</f>
        <v>3</v>
      </c>
      <c r="AL135">
        <v>11.25</v>
      </c>
      <c r="AM135" t="s">
        <v>19</v>
      </c>
      <c r="AN135">
        <f t="shared" si="45"/>
        <v>1</v>
      </c>
      <c r="AO135">
        <f t="shared" si="46"/>
        <v>0</v>
      </c>
      <c r="AP135">
        <f t="shared" si="47"/>
        <v>1</v>
      </c>
      <c r="AQ135">
        <f t="shared" si="36"/>
        <v>3</v>
      </c>
    </row>
    <row r="136" spans="7:43">
      <c r="G136" s="3">
        <f t="shared" si="43"/>
        <v>41773</v>
      </c>
      <c r="H136" s="8">
        <f t="shared" si="44"/>
        <v>41773</v>
      </c>
      <c r="I136">
        <v>45</v>
      </c>
      <c r="J136">
        <v>53</v>
      </c>
      <c r="K136">
        <v>9</v>
      </c>
      <c r="L136">
        <v>9</v>
      </c>
      <c r="M136">
        <f t="shared" si="48"/>
        <v>0</v>
      </c>
      <c r="N136">
        <v>10.25</v>
      </c>
      <c r="O136" s="3">
        <f t="shared" si="38"/>
        <v>42137</v>
      </c>
      <c r="P136" s="8">
        <f t="shared" si="39"/>
        <v>42137</v>
      </c>
      <c r="Q136">
        <v>51</v>
      </c>
      <c r="R136">
        <v>51</v>
      </c>
      <c r="S136">
        <v>10</v>
      </c>
      <c r="T136">
        <v>9</v>
      </c>
      <c r="U136">
        <f t="shared" si="49"/>
        <v>1</v>
      </c>
      <c r="V136">
        <v>11.75</v>
      </c>
      <c r="W136" s="4">
        <f t="shared" si="41"/>
        <v>42501</v>
      </c>
      <c r="X136" s="8">
        <f t="shared" si="42"/>
        <v>42501</v>
      </c>
      <c r="Y136">
        <v>45</v>
      </c>
      <c r="Z136">
        <v>53</v>
      </c>
      <c r="AA136">
        <v>10</v>
      </c>
      <c r="AB136">
        <v>9</v>
      </c>
      <c r="AC136">
        <f t="shared" si="50"/>
        <v>1</v>
      </c>
      <c r="AD136">
        <v>10.25</v>
      </c>
      <c r="AE136" s="10">
        <f t="shared" si="40"/>
        <v>42865</v>
      </c>
      <c r="AF136" s="3">
        <f t="shared" si="51"/>
        <v>42865</v>
      </c>
      <c r="AG136">
        <v>52</v>
      </c>
      <c r="AH136">
        <v>51</v>
      </c>
      <c r="AI136">
        <v>11</v>
      </c>
      <c r="AJ136">
        <f t="shared" si="37"/>
        <v>9</v>
      </c>
      <c r="AK136">
        <f t="shared" si="52"/>
        <v>2</v>
      </c>
      <c r="AL136">
        <v>11.25</v>
      </c>
      <c r="AM136" t="s">
        <v>17</v>
      </c>
      <c r="AN136">
        <f t="shared" si="45"/>
        <v>0</v>
      </c>
      <c r="AO136">
        <f t="shared" si="46"/>
        <v>1</v>
      </c>
      <c r="AP136">
        <f t="shared" si="47"/>
        <v>1</v>
      </c>
      <c r="AQ136">
        <f t="shared" ref="AQ136:AQ199" si="53">AK136</f>
        <v>2</v>
      </c>
    </row>
    <row r="137" spans="7:43">
      <c r="G137" s="3">
        <f t="shared" si="43"/>
        <v>41774</v>
      </c>
      <c r="H137" s="8">
        <f t="shared" si="44"/>
        <v>41774</v>
      </c>
      <c r="I137">
        <v>39</v>
      </c>
      <c r="J137">
        <v>40</v>
      </c>
      <c r="K137">
        <v>8</v>
      </c>
      <c r="L137">
        <v>8</v>
      </c>
      <c r="M137">
        <f t="shared" si="48"/>
        <v>0</v>
      </c>
      <c r="N137">
        <v>9.25</v>
      </c>
      <c r="O137" s="3">
        <f t="shared" si="38"/>
        <v>42138</v>
      </c>
      <c r="P137" s="8">
        <f t="shared" si="39"/>
        <v>42138</v>
      </c>
      <c r="Q137">
        <v>47</v>
      </c>
      <c r="R137">
        <v>54</v>
      </c>
      <c r="S137">
        <v>10</v>
      </c>
      <c r="T137">
        <v>8</v>
      </c>
      <c r="U137">
        <f t="shared" si="49"/>
        <v>2</v>
      </c>
      <c r="V137">
        <v>9.75</v>
      </c>
      <c r="W137" s="3">
        <f t="shared" si="41"/>
        <v>42502</v>
      </c>
      <c r="X137" s="8">
        <f t="shared" si="42"/>
        <v>42502</v>
      </c>
      <c r="Y137">
        <v>37</v>
      </c>
      <c r="Z137">
        <v>38</v>
      </c>
      <c r="AA137">
        <v>11</v>
      </c>
      <c r="AB137">
        <v>8</v>
      </c>
      <c r="AC137">
        <f t="shared" si="50"/>
        <v>3</v>
      </c>
      <c r="AD137">
        <v>9.75</v>
      </c>
      <c r="AE137" s="10">
        <f t="shared" si="40"/>
        <v>42866</v>
      </c>
      <c r="AF137" s="3">
        <f t="shared" si="51"/>
        <v>42866</v>
      </c>
      <c r="AG137">
        <v>47</v>
      </c>
      <c r="AH137">
        <v>42</v>
      </c>
      <c r="AI137">
        <v>11</v>
      </c>
      <c r="AJ137">
        <f t="shared" ref="AJ137:AJ200" si="54">AB137</f>
        <v>8</v>
      </c>
      <c r="AK137">
        <f t="shared" si="52"/>
        <v>3</v>
      </c>
      <c r="AL137">
        <v>9.75</v>
      </c>
      <c r="AM137" t="s">
        <v>18</v>
      </c>
      <c r="AN137">
        <f t="shared" si="45"/>
        <v>0</v>
      </c>
      <c r="AO137">
        <f t="shared" si="46"/>
        <v>2</v>
      </c>
      <c r="AP137">
        <f t="shared" si="47"/>
        <v>3</v>
      </c>
      <c r="AQ137">
        <f t="shared" si="53"/>
        <v>3</v>
      </c>
    </row>
    <row r="138" spans="7:43">
      <c r="G138" s="3">
        <f t="shared" si="43"/>
        <v>41775</v>
      </c>
      <c r="H138" s="8">
        <f t="shared" si="44"/>
        <v>41775</v>
      </c>
      <c r="I138">
        <v>42</v>
      </c>
      <c r="J138">
        <v>51</v>
      </c>
      <c r="K138">
        <v>10</v>
      </c>
      <c r="L138">
        <v>10</v>
      </c>
      <c r="M138">
        <f t="shared" si="48"/>
        <v>0</v>
      </c>
      <c r="N138">
        <v>11</v>
      </c>
      <c r="O138" s="3">
        <f t="shared" ref="O138:O201" si="55">O137+1</f>
        <v>42139</v>
      </c>
      <c r="P138" s="8">
        <f t="shared" ref="P138:P201" si="56">O138</f>
        <v>42139</v>
      </c>
      <c r="Q138">
        <v>63</v>
      </c>
      <c r="R138">
        <v>82</v>
      </c>
      <c r="S138">
        <v>13</v>
      </c>
      <c r="T138">
        <v>10</v>
      </c>
      <c r="U138">
        <f t="shared" si="49"/>
        <v>3</v>
      </c>
      <c r="V138">
        <v>12.25</v>
      </c>
      <c r="W138" s="3">
        <f t="shared" si="41"/>
        <v>42503</v>
      </c>
      <c r="X138" s="8">
        <f t="shared" si="42"/>
        <v>42503</v>
      </c>
      <c r="Y138">
        <v>47</v>
      </c>
      <c r="Z138">
        <v>83</v>
      </c>
      <c r="AA138">
        <v>14</v>
      </c>
      <c r="AB138">
        <v>10</v>
      </c>
      <c r="AC138">
        <f t="shared" si="50"/>
        <v>4</v>
      </c>
      <c r="AD138">
        <v>12.5</v>
      </c>
      <c r="AE138" s="10">
        <f t="shared" ref="AE138:AE201" si="57">AF138</f>
        <v>42867</v>
      </c>
      <c r="AF138" s="3">
        <f t="shared" si="51"/>
        <v>42867</v>
      </c>
      <c r="AG138">
        <v>66</v>
      </c>
      <c r="AH138">
        <v>74</v>
      </c>
      <c r="AI138">
        <v>14</v>
      </c>
      <c r="AJ138">
        <f t="shared" si="54"/>
        <v>10</v>
      </c>
      <c r="AK138">
        <f t="shared" si="52"/>
        <v>4</v>
      </c>
      <c r="AL138">
        <v>16.5</v>
      </c>
      <c r="AM138" t="s">
        <v>13</v>
      </c>
      <c r="AN138">
        <f t="shared" si="45"/>
        <v>0</v>
      </c>
      <c r="AO138">
        <f t="shared" si="46"/>
        <v>3</v>
      </c>
      <c r="AP138">
        <f t="shared" si="47"/>
        <v>4</v>
      </c>
      <c r="AQ138">
        <f t="shared" si="53"/>
        <v>4</v>
      </c>
    </row>
    <row r="139" spans="7:43">
      <c r="G139" s="3">
        <f t="shared" si="43"/>
        <v>41776</v>
      </c>
      <c r="H139" s="8">
        <f t="shared" si="44"/>
        <v>41776</v>
      </c>
      <c r="I139">
        <v>37</v>
      </c>
      <c r="J139">
        <v>49</v>
      </c>
      <c r="K139">
        <v>10</v>
      </c>
      <c r="L139">
        <v>10</v>
      </c>
      <c r="M139">
        <f t="shared" si="48"/>
        <v>0</v>
      </c>
      <c r="N139">
        <v>11</v>
      </c>
      <c r="O139" s="3">
        <f t="shared" si="55"/>
        <v>42140</v>
      </c>
      <c r="P139" s="8">
        <f t="shared" si="56"/>
        <v>42140</v>
      </c>
      <c r="Q139">
        <v>47</v>
      </c>
      <c r="R139">
        <v>65</v>
      </c>
      <c r="S139">
        <v>10</v>
      </c>
      <c r="T139">
        <v>10</v>
      </c>
      <c r="U139">
        <f t="shared" si="49"/>
        <v>0</v>
      </c>
      <c r="V139">
        <v>11</v>
      </c>
      <c r="W139" s="3">
        <f t="shared" si="41"/>
        <v>42504</v>
      </c>
      <c r="X139" s="8">
        <f t="shared" si="42"/>
        <v>42504</v>
      </c>
      <c r="Y139">
        <v>49</v>
      </c>
      <c r="Z139">
        <v>61</v>
      </c>
      <c r="AA139">
        <v>10</v>
      </c>
      <c r="AB139">
        <v>10</v>
      </c>
      <c r="AC139">
        <f t="shared" si="50"/>
        <v>0</v>
      </c>
      <c r="AD139">
        <v>11</v>
      </c>
      <c r="AE139" s="10">
        <f t="shared" si="57"/>
        <v>42868</v>
      </c>
      <c r="AF139" s="3">
        <f t="shared" si="51"/>
        <v>42868</v>
      </c>
      <c r="AG139">
        <v>49</v>
      </c>
      <c r="AH139">
        <v>58</v>
      </c>
      <c r="AI139">
        <v>11</v>
      </c>
      <c r="AJ139">
        <f t="shared" si="54"/>
        <v>10</v>
      </c>
      <c r="AK139">
        <f t="shared" si="52"/>
        <v>1</v>
      </c>
      <c r="AL139">
        <v>11</v>
      </c>
      <c r="AM139" t="s">
        <v>14</v>
      </c>
      <c r="AN139">
        <f t="shared" si="45"/>
        <v>0</v>
      </c>
      <c r="AO139">
        <f t="shared" si="46"/>
        <v>0</v>
      </c>
      <c r="AP139">
        <f t="shared" si="47"/>
        <v>0</v>
      </c>
      <c r="AQ139">
        <f t="shared" si="53"/>
        <v>1</v>
      </c>
    </row>
    <row r="140" spans="7:43">
      <c r="G140" s="3">
        <f t="shared" si="43"/>
        <v>41777</v>
      </c>
      <c r="H140" s="8">
        <f t="shared" si="44"/>
        <v>41777</v>
      </c>
      <c r="I140">
        <v>65</v>
      </c>
      <c r="J140">
        <v>36</v>
      </c>
      <c r="K140">
        <v>10</v>
      </c>
      <c r="L140">
        <v>10</v>
      </c>
      <c r="M140">
        <f t="shared" si="48"/>
        <v>0</v>
      </c>
      <c r="N140">
        <v>9.25</v>
      </c>
      <c r="O140" s="3">
        <f t="shared" si="55"/>
        <v>42141</v>
      </c>
      <c r="P140" s="8">
        <f t="shared" si="56"/>
        <v>42141</v>
      </c>
      <c r="Q140">
        <v>66</v>
      </c>
      <c r="R140">
        <v>35</v>
      </c>
      <c r="S140">
        <v>11</v>
      </c>
      <c r="T140">
        <v>10</v>
      </c>
      <c r="U140">
        <f t="shared" si="49"/>
        <v>1</v>
      </c>
      <c r="V140">
        <v>10</v>
      </c>
      <c r="W140" s="3">
        <f t="shared" si="41"/>
        <v>42505</v>
      </c>
      <c r="X140" s="8">
        <f t="shared" si="42"/>
        <v>42505</v>
      </c>
      <c r="Y140">
        <v>64</v>
      </c>
      <c r="Z140">
        <v>22</v>
      </c>
      <c r="AA140">
        <v>12</v>
      </c>
      <c r="AB140">
        <v>10</v>
      </c>
      <c r="AC140">
        <f t="shared" si="50"/>
        <v>2</v>
      </c>
      <c r="AD140">
        <v>11</v>
      </c>
      <c r="AE140" s="10">
        <f t="shared" si="57"/>
        <v>42869</v>
      </c>
      <c r="AF140" s="3">
        <f t="shared" si="51"/>
        <v>42869</v>
      </c>
      <c r="AG140">
        <v>68</v>
      </c>
      <c r="AH140">
        <v>39</v>
      </c>
      <c r="AI140">
        <v>12</v>
      </c>
      <c r="AJ140">
        <f t="shared" si="54"/>
        <v>10</v>
      </c>
      <c r="AK140">
        <f t="shared" si="52"/>
        <v>2</v>
      </c>
      <c r="AL140">
        <v>11.5</v>
      </c>
      <c r="AM140" t="s">
        <v>15</v>
      </c>
      <c r="AN140">
        <f t="shared" si="45"/>
        <v>0</v>
      </c>
      <c r="AO140">
        <f t="shared" si="46"/>
        <v>1</v>
      </c>
      <c r="AP140">
        <f t="shared" si="47"/>
        <v>2</v>
      </c>
      <c r="AQ140">
        <f t="shared" si="53"/>
        <v>2</v>
      </c>
    </row>
    <row r="141" spans="7:43">
      <c r="G141" s="3">
        <f t="shared" si="43"/>
        <v>41778</v>
      </c>
      <c r="H141" s="8">
        <f t="shared" si="44"/>
        <v>41778</v>
      </c>
      <c r="I141">
        <v>55</v>
      </c>
      <c r="J141">
        <v>54</v>
      </c>
      <c r="K141">
        <v>10</v>
      </c>
      <c r="L141">
        <v>9</v>
      </c>
      <c r="M141">
        <f t="shared" si="48"/>
        <v>1</v>
      </c>
      <c r="N141">
        <v>10.75</v>
      </c>
      <c r="O141" s="2">
        <f t="shared" si="55"/>
        <v>42142</v>
      </c>
      <c r="P141" s="8">
        <f t="shared" si="56"/>
        <v>42142</v>
      </c>
      <c r="Q141">
        <v>61</v>
      </c>
      <c r="R141">
        <v>63</v>
      </c>
      <c r="S141">
        <v>10</v>
      </c>
      <c r="T141">
        <v>9</v>
      </c>
      <c r="U141">
        <f t="shared" si="49"/>
        <v>1</v>
      </c>
      <c r="V141">
        <v>10</v>
      </c>
      <c r="W141" s="3">
        <f t="shared" si="41"/>
        <v>42506</v>
      </c>
      <c r="X141" s="8">
        <f t="shared" si="42"/>
        <v>42506</v>
      </c>
      <c r="Y141">
        <v>61</v>
      </c>
      <c r="Z141">
        <v>54</v>
      </c>
      <c r="AA141">
        <v>11</v>
      </c>
      <c r="AB141">
        <v>9</v>
      </c>
      <c r="AC141">
        <f t="shared" si="50"/>
        <v>2</v>
      </c>
      <c r="AD141">
        <v>10.75</v>
      </c>
      <c r="AE141" s="10">
        <f t="shared" si="57"/>
        <v>42870</v>
      </c>
      <c r="AF141" s="3">
        <f t="shared" si="51"/>
        <v>42870</v>
      </c>
      <c r="AG141">
        <v>49</v>
      </c>
      <c r="AH141">
        <v>54</v>
      </c>
      <c r="AI141">
        <v>10</v>
      </c>
      <c r="AJ141">
        <f t="shared" si="54"/>
        <v>9</v>
      </c>
      <c r="AK141">
        <f t="shared" si="52"/>
        <v>1</v>
      </c>
      <c r="AL141">
        <v>10.5</v>
      </c>
      <c r="AM141" t="s">
        <v>16</v>
      </c>
      <c r="AN141">
        <f t="shared" si="45"/>
        <v>1</v>
      </c>
      <c r="AO141">
        <f t="shared" si="46"/>
        <v>1</v>
      </c>
      <c r="AP141">
        <f t="shared" si="47"/>
        <v>2</v>
      </c>
      <c r="AQ141">
        <f t="shared" si="53"/>
        <v>1</v>
      </c>
    </row>
    <row r="142" spans="7:43">
      <c r="G142" s="3">
        <f t="shared" si="43"/>
        <v>41779</v>
      </c>
      <c r="H142" s="8">
        <f t="shared" si="44"/>
        <v>41779</v>
      </c>
      <c r="I142">
        <v>51</v>
      </c>
      <c r="J142">
        <v>46</v>
      </c>
      <c r="K142">
        <v>11</v>
      </c>
      <c r="L142">
        <v>8</v>
      </c>
      <c r="M142">
        <f t="shared" si="48"/>
        <v>3</v>
      </c>
      <c r="N142">
        <v>11.25</v>
      </c>
      <c r="O142" s="3">
        <f t="shared" si="55"/>
        <v>42143</v>
      </c>
      <c r="P142" s="8">
        <f t="shared" si="56"/>
        <v>42143</v>
      </c>
      <c r="Q142">
        <v>41</v>
      </c>
      <c r="R142">
        <v>31</v>
      </c>
      <c r="S142">
        <v>8</v>
      </c>
      <c r="T142">
        <v>8</v>
      </c>
      <c r="U142">
        <f t="shared" si="49"/>
        <v>0</v>
      </c>
      <c r="V142">
        <v>9.5</v>
      </c>
      <c r="W142" s="3">
        <f t="shared" si="41"/>
        <v>42507</v>
      </c>
      <c r="X142" s="8">
        <f t="shared" si="42"/>
        <v>42507</v>
      </c>
      <c r="Y142">
        <v>36</v>
      </c>
      <c r="Z142">
        <v>38</v>
      </c>
      <c r="AA142">
        <v>9</v>
      </c>
      <c r="AB142">
        <v>8</v>
      </c>
      <c r="AC142">
        <f t="shared" si="50"/>
        <v>1</v>
      </c>
      <c r="AD142">
        <v>9.5</v>
      </c>
      <c r="AE142" s="10">
        <f t="shared" si="57"/>
        <v>42871</v>
      </c>
      <c r="AF142" s="3">
        <f t="shared" si="51"/>
        <v>42871</v>
      </c>
      <c r="AG142">
        <v>43</v>
      </c>
      <c r="AH142">
        <v>55</v>
      </c>
      <c r="AI142">
        <v>11</v>
      </c>
      <c r="AJ142">
        <f t="shared" si="54"/>
        <v>8</v>
      </c>
      <c r="AK142">
        <f t="shared" si="52"/>
        <v>3</v>
      </c>
      <c r="AL142">
        <v>9.75</v>
      </c>
      <c r="AM142" t="s">
        <v>19</v>
      </c>
      <c r="AN142">
        <f t="shared" si="45"/>
        <v>3</v>
      </c>
      <c r="AO142">
        <f t="shared" si="46"/>
        <v>0</v>
      </c>
      <c r="AP142">
        <f t="shared" si="47"/>
        <v>1</v>
      </c>
      <c r="AQ142">
        <f t="shared" si="53"/>
        <v>3</v>
      </c>
    </row>
    <row r="143" spans="7:43">
      <c r="G143" s="3">
        <f t="shared" si="43"/>
        <v>41780</v>
      </c>
      <c r="H143" s="8">
        <f t="shared" si="44"/>
        <v>41780</v>
      </c>
      <c r="I143">
        <v>52</v>
      </c>
      <c r="J143">
        <v>57</v>
      </c>
      <c r="K143">
        <v>10</v>
      </c>
      <c r="L143">
        <v>9</v>
      </c>
      <c r="M143">
        <f t="shared" si="48"/>
        <v>1</v>
      </c>
      <c r="N143">
        <v>10.25</v>
      </c>
      <c r="O143" s="3">
        <f t="shared" si="55"/>
        <v>42144</v>
      </c>
      <c r="P143" s="8">
        <f t="shared" si="56"/>
        <v>42144</v>
      </c>
      <c r="Q143">
        <v>65</v>
      </c>
      <c r="R143">
        <v>65</v>
      </c>
      <c r="S143">
        <v>11</v>
      </c>
      <c r="T143">
        <v>9</v>
      </c>
      <c r="U143">
        <f t="shared" si="49"/>
        <v>2</v>
      </c>
      <c r="V143">
        <v>10.5</v>
      </c>
      <c r="W143" s="3">
        <f t="shared" si="41"/>
        <v>42508</v>
      </c>
      <c r="X143" s="8">
        <f t="shared" si="42"/>
        <v>42508</v>
      </c>
      <c r="Y143">
        <v>58</v>
      </c>
      <c r="Z143">
        <v>56</v>
      </c>
      <c r="AA143">
        <v>10</v>
      </c>
      <c r="AB143">
        <v>9</v>
      </c>
      <c r="AC143">
        <f t="shared" si="50"/>
        <v>1</v>
      </c>
      <c r="AD143">
        <v>10.5</v>
      </c>
      <c r="AE143" s="10">
        <f t="shared" si="57"/>
        <v>42872</v>
      </c>
      <c r="AF143" s="3">
        <f t="shared" si="51"/>
        <v>42872</v>
      </c>
      <c r="AG143">
        <v>45</v>
      </c>
      <c r="AH143">
        <v>59</v>
      </c>
      <c r="AI143">
        <v>10</v>
      </c>
      <c r="AJ143">
        <f t="shared" si="54"/>
        <v>9</v>
      </c>
      <c r="AK143">
        <f t="shared" si="52"/>
        <v>1</v>
      </c>
      <c r="AL143">
        <v>10.5</v>
      </c>
      <c r="AM143" t="s">
        <v>17</v>
      </c>
      <c r="AN143">
        <f t="shared" si="45"/>
        <v>1</v>
      </c>
      <c r="AO143">
        <f t="shared" si="46"/>
        <v>2</v>
      </c>
      <c r="AP143">
        <f t="shared" si="47"/>
        <v>1</v>
      </c>
      <c r="AQ143">
        <f t="shared" si="53"/>
        <v>1</v>
      </c>
    </row>
    <row r="144" spans="7:43">
      <c r="G144" s="3">
        <f t="shared" si="43"/>
        <v>41781</v>
      </c>
      <c r="H144" s="8">
        <f t="shared" si="44"/>
        <v>41781</v>
      </c>
      <c r="I144">
        <v>47</v>
      </c>
      <c r="J144">
        <v>71</v>
      </c>
      <c r="K144">
        <v>10</v>
      </c>
      <c r="L144">
        <v>8</v>
      </c>
      <c r="M144">
        <f t="shared" si="48"/>
        <v>2</v>
      </c>
      <c r="N144">
        <v>9.75</v>
      </c>
      <c r="O144" s="3">
        <f t="shared" si="55"/>
        <v>42145</v>
      </c>
      <c r="P144" s="8">
        <f t="shared" si="56"/>
        <v>42145</v>
      </c>
      <c r="Q144">
        <v>44</v>
      </c>
      <c r="R144">
        <v>71</v>
      </c>
      <c r="S144">
        <v>10</v>
      </c>
      <c r="T144">
        <v>8</v>
      </c>
      <c r="U144">
        <f t="shared" si="49"/>
        <v>2</v>
      </c>
      <c r="V144">
        <v>10.25</v>
      </c>
      <c r="W144" s="3">
        <f t="shared" si="41"/>
        <v>42509</v>
      </c>
      <c r="X144" s="8">
        <f t="shared" si="42"/>
        <v>42509</v>
      </c>
      <c r="Y144">
        <v>47</v>
      </c>
      <c r="Z144">
        <v>43</v>
      </c>
      <c r="AA144">
        <v>10</v>
      </c>
      <c r="AB144">
        <v>8</v>
      </c>
      <c r="AC144">
        <f t="shared" si="50"/>
        <v>2</v>
      </c>
      <c r="AD144">
        <v>9.5</v>
      </c>
      <c r="AE144" s="10">
        <f t="shared" si="57"/>
        <v>42873</v>
      </c>
      <c r="AF144" s="3">
        <f t="shared" si="51"/>
        <v>42873</v>
      </c>
      <c r="AG144">
        <v>63</v>
      </c>
      <c r="AH144">
        <v>75</v>
      </c>
      <c r="AI144">
        <v>14</v>
      </c>
      <c r="AJ144">
        <f t="shared" si="54"/>
        <v>8</v>
      </c>
      <c r="AK144">
        <f t="shared" si="52"/>
        <v>6</v>
      </c>
      <c r="AL144">
        <v>10.75</v>
      </c>
      <c r="AM144" t="s">
        <v>18</v>
      </c>
      <c r="AN144">
        <f t="shared" si="45"/>
        <v>2</v>
      </c>
      <c r="AO144">
        <f t="shared" si="46"/>
        <v>2</v>
      </c>
      <c r="AP144">
        <f t="shared" si="47"/>
        <v>2</v>
      </c>
      <c r="AQ144">
        <f t="shared" si="53"/>
        <v>6</v>
      </c>
    </row>
    <row r="145" spans="7:60">
      <c r="G145" s="3">
        <f t="shared" si="43"/>
        <v>41782</v>
      </c>
      <c r="H145" s="8">
        <f t="shared" si="44"/>
        <v>41782</v>
      </c>
      <c r="I145">
        <v>45</v>
      </c>
      <c r="J145">
        <v>138</v>
      </c>
      <c r="K145">
        <v>16</v>
      </c>
      <c r="L145">
        <v>10</v>
      </c>
      <c r="M145">
        <f t="shared" si="48"/>
        <v>6</v>
      </c>
      <c r="N145">
        <v>13.5</v>
      </c>
      <c r="O145" s="3">
        <f t="shared" si="55"/>
        <v>42146</v>
      </c>
      <c r="P145" s="8">
        <f t="shared" si="56"/>
        <v>42146</v>
      </c>
      <c r="Q145">
        <v>46</v>
      </c>
      <c r="R145">
        <v>136</v>
      </c>
      <c r="S145">
        <v>14</v>
      </c>
      <c r="T145">
        <v>10</v>
      </c>
      <c r="U145">
        <f t="shared" si="49"/>
        <v>4</v>
      </c>
      <c r="V145">
        <v>11.75</v>
      </c>
      <c r="W145" s="3">
        <f t="shared" si="41"/>
        <v>42510</v>
      </c>
      <c r="X145" s="8">
        <f t="shared" si="42"/>
        <v>42510</v>
      </c>
      <c r="Y145">
        <v>39</v>
      </c>
      <c r="Z145">
        <v>64</v>
      </c>
      <c r="AA145">
        <v>11</v>
      </c>
      <c r="AB145">
        <v>10</v>
      </c>
      <c r="AC145">
        <f t="shared" si="50"/>
        <v>1</v>
      </c>
      <c r="AD145">
        <v>11.5</v>
      </c>
      <c r="AE145" s="10">
        <f t="shared" si="57"/>
        <v>42874</v>
      </c>
      <c r="AF145" s="3">
        <f t="shared" si="51"/>
        <v>42874</v>
      </c>
      <c r="AG145">
        <v>54</v>
      </c>
      <c r="AH145">
        <v>81</v>
      </c>
      <c r="AI145">
        <v>12</v>
      </c>
      <c r="AJ145">
        <f t="shared" si="54"/>
        <v>10</v>
      </c>
      <c r="AK145">
        <f t="shared" si="52"/>
        <v>2</v>
      </c>
      <c r="AL145">
        <v>11</v>
      </c>
      <c r="AM145" t="s">
        <v>13</v>
      </c>
      <c r="AN145">
        <f t="shared" si="45"/>
        <v>6</v>
      </c>
      <c r="AO145">
        <f t="shared" si="46"/>
        <v>4</v>
      </c>
      <c r="AP145">
        <f t="shared" si="47"/>
        <v>1</v>
      </c>
      <c r="AQ145">
        <f t="shared" si="53"/>
        <v>2</v>
      </c>
    </row>
    <row r="146" spans="7:60">
      <c r="G146" s="3">
        <f t="shared" si="43"/>
        <v>41783</v>
      </c>
      <c r="H146" s="8">
        <f t="shared" si="44"/>
        <v>41783</v>
      </c>
      <c r="I146">
        <v>37</v>
      </c>
      <c r="J146">
        <v>127</v>
      </c>
      <c r="K146">
        <v>15</v>
      </c>
      <c r="L146">
        <v>10</v>
      </c>
      <c r="M146">
        <f t="shared" si="48"/>
        <v>5</v>
      </c>
      <c r="N146">
        <v>11.5</v>
      </c>
      <c r="O146" s="3">
        <f t="shared" si="55"/>
        <v>42147</v>
      </c>
      <c r="P146" s="8">
        <f t="shared" si="56"/>
        <v>42147</v>
      </c>
      <c r="Q146">
        <v>42</v>
      </c>
      <c r="R146">
        <v>121</v>
      </c>
      <c r="S146">
        <v>15</v>
      </c>
      <c r="T146">
        <v>10</v>
      </c>
      <c r="U146">
        <f t="shared" si="49"/>
        <v>5</v>
      </c>
      <c r="V146">
        <v>11.75</v>
      </c>
      <c r="W146" s="3">
        <f t="shared" si="41"/>
        <v>42511</v>
      </c>
      <c r="X146" s="8">
        <f t="shared" si="42"/>
        <v>42511</v>
      </c>
      <c r="Y146">
        <v>49</v>
      </c>
      <c r="Z146">
        <v>57</v>
      </c>
      <c r="AA146">
        <v>11</v>
      </c>
      <c r="AB146">
        <v>10</v>
      </c>
      <c r="AC146">
        <f t="shared" si="50"/>
        <v>1</v>
      </c>
      <c r="AD146">
        <v>11.25</v>
      </c>
      <c r="AE146" s="10">
        <f t="shared" si="57"/>
        <v>42875</v>
      </c>
      <c r="AF146" s="3">
        <f t="shared" si="51"/>
        <v>42875</v>
      </c>
      <c r="AG146">
        <v>43</v>
      </c>
      <c r="AH146">
        <v>66</v>
      </c>
      <c r="AI146">
        <v>11</v>
      </c>
      <c r="AJ146">
        <f t="shared" si="54"/>
        <v>10</v>
      </c>
      <c r="AK146">
        <f t="shared" si="52"/>
        <v>1</v>
      </c>
      <c r="AL146">
        <v>11.25</v>
      </c>
      <c r="AM146" t="s">
        <v>14</v>
      </c>
      <c r="AN146">
        <f t="shared" si="45"/>
        <v>5</v>
      </c>
      <c r="AO146">
        <f t="shared" si="46"/>
        <v>5</v>
      </c>
      <c r="AP146">
        <f t="shared" si="47"/>
        <v>1</v>
      </c>
      <c r="AQ146">
        <f t="shared" si="53"/>
        <v>1</v>
      </c>
    </row>
    <row r="147" spans="7:60">
      <c r="G147" s="3">
        <f t="shared" si="43"/>
        <v>41784</v>
      </c>
      <c r="H147" s="8">
        <f t="shared" si="44"/>
        <v>41784</v>
      </c>
      <c r="I147">
        <v>80</v>
      </c>
      <c r="J147">
        <v>48</v>
      </c>
      <c r="K147">
        <v>13</v>
      </c>
      <c r="L147">
        <v>10</v>
      </c>
      <c r="M147">
        <f t="shared" si="48"/>
        <v>3</v>
      </c>
      <c r="N147">
        <v>11.25</v>
      </c>
      <c r="O147" s="3">
        <f t="shared" si="55"/>
        <v>42148</v>
      </c>
      <c r="P147" s="8">
        <f t="shared" si="56"/>
        <v>42148</v>
      </c>
      <c r="Q147">
        <v>72</v>
      </c>
      <c r="R147">
        <v>48</v>
      </c>
      <c r="S147">
        <v>11</v>
      </c>
      <c r="T147">
        <v>10</v>
      </c>
      <c r="U147">
        <f t="shared" si="49"/>
        <v>1</v>
      </c>
      <c r="V147">
        <v>11</v>
      </c>
      <c r="W147" s="3">
        <f t="shared" si="41"/>
        <v>42512</v>
      </c>
      <c r="X147" s="8">
        <f t="shared" si="42"/>
        <v>42512</v>
      </c>
      <c r="Y147">
        <v>61</v>
      </c>
      <c r="Z147">
        <v>34</v>
      </c>
      <c r="AA147">
        <v>11</v>
      </c>
      <c r="AB147">
        <v>10</v>
      </c>
      <c r="AC147">
        <f t="shared" si="50"/>
        <v>1</v>
      </c>
      <c r="AD147">
        <v>11</v>
      </c>
      <c r="AE147" s="10">
        <f t="shared" si="57"/>
        <v>42876</v>
      </c>
      <c r="AF147" s="3">
        <f t="shared" si="51"/>
        <v>42876</v>
      </c>
      <c r="AG147">
        <v>86</v>
      </c>
      <c r="AH147">
        <v>41</v>
      </c>
      <c r="AI147">
        <v>12</v>
      </c>
      <c r="AJ147">
        <f t="shared" si="54"/>
        <v>10</v>
      </c>
      <c r="AK147">
        <f t="shared" si="52"/>
        <v>2</v>
      </c>
      <c r="AL147">
        <v>11</v>
      </c>
      <c r="AM147" t="s">
        <v>15</v>
      </c>
      <c r="AN147">
        <f t="shared" si="45"/>
        <v>3</v>
      </c>
      <c r="AO147">
        <f t="shared" si="46"/>
        <v>1</v>
      </c>
      <c r="AP147">
        <f t="shared" si="47"/>
        <v>1</v>
      </c>
      <c r="AQ147">
        <f t="shared" si="53"/>
        <v>2</v>
      </c>
    </row>
    <row r="148" spans="7:60">
      <c r="G148" s="3">
        <f t="shared" si="43"/>
        <v>41785</v>
      </c>
      <c r="H148" s="8">
        <f t="shared" si="44"/>
        <v>41785</v>
      </c>
      <c r="I148">
        <v>158</v>
      </c>
      <c r="J148">
        <v>15</v>
      </c>
      <c r="K148">
        <v>18</v>
      </c>
      <c r="L148">
        <v>9</v>
      </c>
      <c r="M148">
        <f t="shared" si="48"/>
        <v>9</v>
      </c>
      <c r="N148">
        <v>12</v>
      </c>
      <c r="O148" s="3">
        <f t="shared" si="55"/>
        <v>42149</v>
      </c>
      <c r="P148" s="8">
        <f t="shared" si="56"/>
        <v>42149</v>
      </c>
      <c r="Q148">
        <v>178</v>
      </c>
      <c r="R148">
        <v>26</v>
      </c>
      <c r="S148">
        <v>18</v>
      </c>
      <c r="T148">
        <v>9</v>
      </c>
      <c r="U148">
        <f t="shared" si="49"/>
        <v>9</v>
      </c>
      <c r="V148">
        <v>12.25</v>
      </c>
      <c r="W148" s="3">
        <f t="shared" si="41"/>
        <v>42513</v>
      </c>
      <c r="X148" s="8">
        <f t="shared" si="42"/>
        <v>42513</v>
      </c>
      <c r="Y148">
        <v>49</v>
      </c>
      <c r="Z148">
        <v>49</v>
      </c>
      <c r="AA148">
        <v>11</v>
      </c>
      <c r="AB148">
        <v>9</v>
      </c>
      <c r="AC148">
        <f t="shared" si="50"/>
        <v>2</v>
      </c>
      <c r="AD148">
        <v>12.75</v>
      </c>
      <c r="AE148" s="10">
        <f t="shared" si="57"/>
        <v>42877</v>
      </c>
      <c r="AF148" s="3">
        <f t="shared" si="51"/>
        <v>42877</v>
      </c>
      <c r="AG148">
        <v>63</v>
      </c>
      <c r="AH148">
        <v>44</v>
      </c>
      <c r="AI148">
        <v>11</v>
      </c>
      <c r="AJ148">
        <f t="shared" si="54"/>
        <v>9</v>
      </c>
      <c r="AK148">
        <f t="shared" si="52"/>
        <v>2</v>
      </c>
      <c r="AL148">
        <v>13.5</v>
      </c>
      <c r="AM148" t="s">
        <v>16</v>
      </c>
      <c r="AN148">
        <f t="shared" si="45"/>
        <v>9</v>
      </c>
      <c r="AO148">
        <f t="shared" si="46"/>
        <v>9</v>
      </c>
      <c r="AP148">
        <f t="shared" si="47"/>
        <v>2</v>
      </c>
      <c r="AQ148">
        <f t="shared" si="53"/>
        <v>2</v>
      </c>
    </row>
    <row r="149" spans="7:60">
      <c r="G149" s="3">
        <f t="shared" si="43"/>
        <v>41786</v>
      </c>
      <c r="H149" s="8">
        <f t="shared" si="44"/>
        <v>41786</v>
      </c>
      <c r="I149">
        <v>54</v>
      </c>
      <c r="J149">
        <v>30</v>
      </c>
      <c r="K149">
        <v>8</v>
      </c>
      <c r="L149">
        <v>8</v>
      </c>
      <c r="M149">
        <f t="shared" si="48"/>
        <v>0</v>
      </c>
      <c r="N149">
        <v>9.25</v>
      </c>
      <c r="O149" s="3">
        <f t="shared" si="55"/>
        <v>42150</v>
      </c>
      <c r="P149" s="8">
        <f t="shared" si="56"/>
        <v>42150</v>
      </c>
      <c r="Q149">
        <v>66</v>
      </c>
      <c r="R149">
        <v>49</v>
      </c>
      <c r="S149">
        <v>11</v>
      </c>
      <c r="T149">
        <v>8</v>
      </c>
      <c r="U149">
        <f t="shared" si="49"/>
        <v>3</v>
      </c>
      <c r="V149">
        <v>9.5</v>
      </c>
      <c r="W149" s="3">
        <f t="shared" si="41"/>
        <v>42514</v>
      </c>
      <c r="X149" s="8">
        <f t="shared" si="42"/>
        <v>42514</v>
      </c>
      <c r="Y149">
        <v>46</v>
      </c>
      <c r="Z149">
        <v>46</v>
      </c>
      <c r="AA149">
        <v>9</v>
      </c>
      <c r="AB149">
        <v>8</v>
      </c>
      <c r="AC149">
        <f t="shared" si="50"/>
        <v>1</v>
      </c>
      <c r="AD149">
        <v>10.25</v>
      </c>
      <c r="AE149" s="10">
        <f t="shared" si="57"/>
        <v>42878</v>
      </c>
      <c r="AF149" s="3">
        <f t="shared" si="51"/>
        <v>42878</v>
      </c>
      <c r="AG149">
        <v>55</v>
      </c>
      <c r="AH149">
        <v>56</v>
      </c>
      <c r="AI149">
        <v>10</v>
      </c>
      <c r="AJ149">
        <f t="shared" si="54"/>
        <v>8</v>
      </c>
      <c r="AK149">
        <f t="shared" si="52"/>
        <v>2</v>
      </c>
      <c r="AL149">
        <v>9</v>
      </c>
      <c r="AM149" t="s">
        <v>19</v>
      </c>
      <c r="AN149">
        <f t="shared" si="45"/>
        <v>0</v>
      </c>
      <c r="AO149">
        <f t="shared" si="46"/>
        <v>3</v>
      </c>
      <c r="AP149">
        <f t="shared" si="47"/>
        <v>1</v>
      </c>
      <c r="AQ149">
        <f t="shared" si="53"/>
        <v>2</v>
      </c>
    </row>
    <row r="150" spans="7:60">
      <c r="G150" s="3">
        <f t="shared" si="43"/>
        <v>41787</v>
      </c>
      <c r="H150" s="8">
        <f t="shared" si="44"/>
        <v>41787</v>
      </c>
      <c r="I150">
        <v>48</v>
      </c>
      <c r="J150">
        <v>41</v>
      </c>
      <c r="K150">
        <v>9</v>
      </c>
      <c r="L150">
        <v>9</v>
      </c>
      <c r="M150">
        <f t="shared" si="48"/>
        <v>0</v>
      </c>
      <c r="N150">
        <v>10.75</v>
      </c>
      <c r="O150" s="3">
        <f t="shared" si="55"/>
        <v>42151</v>
      </c>
      <c r="P150" s="8">
        <f t="shared" si="56"/>
        <v>42151</v>
      </c>
      <c r="Q150">
        <v>52</v>
      </c>
      <c r="R150">
        <v>50</v>
      </c>
      <c r="S150">
        <v>10</v>
      </c>
      <c r="T150">
        <v>9</v>
      </c>
      <c r="U150">
        <f t="shared" si="49"/>
        <v>1</v>
      </c>
      <c r="V150">
        <v>10.5</v>
      </c>
      <c r="W150" s="3">
        <f t="shared" si="41"/>
        <v>42515</v>
      </c>
      <c r="X150" s="8">
        <f t="shared" si="42"/>
        <v>42515</v>
      </c>
      <c r="Y150">
        <v>47</v>
      </c>
      <c r="Z150">
        <v>54</v>
      </c>
      <c r="AA150">
        <v>10</v>
      </c>
      <c r="AB150">
        <v>9</v>
      </c>
      <c r="AC150">
        <f t="shared" si="50"/>
        <v>1</v>
      </c>
      <c r="AD150">
        <v>10.5</v>
      </c>
      <c r="AE150" s="10">
        <f t="shared" si="57"/>
        <v>42879</v>
      </c>
      <c r="AF150" s="3">
        <f t="shared" si="51"/>
        <v>42879</v>
      </c>
      <c r="AG150">
        <v>70</v>
      </c>
      <c r="AH150">
        <v>77</v>
      </c>
      <c r="AI150">
        <v>12</v>
      </c>
      <c r="AJ150">
        <f t="shared" si="54"/>
        <v>9</v>
      </c>
      <c r="AK150">
        <f t="shared" si="52"/>
        <v>3</v>
      </c>
      <c r="AL150">
        <v>11.75</v>
      </c>
      <c r="AM150" t="s">
        <v>17</v>
      </c>
      <c r="AN150">
        <f t="shared" si="45"/>
        <v>0</v>
      </c>
      <c r="AO150">
        <f t="shared" si="46"/>
        <v>1</v>
      </c>
      <c r="AP150">
        <f t="shared" si="47"/>
        <v>1</v>
      </c>
      <c r="AQ150">
        <f t="shared" si="53"/>
        <v>3</v>
      </c>
    </row>
    <row r="151" spans="7:60">
      <c r="G151" s="3">
        <f t="shared" si="43"/>
        <v>41788</v>
      </c>
      <c r="H151" s="8">
        <f t="shared" si="44"/>
        <v>41788</v>
      </c>
      <c r="I151">
        <v>42</v>
      </c>
      <c r="J151">
        <v>59</v>
      </c>
      <c r="K151">
        <v>10</v>
      </c>
      <c r="L151">
        <v>8</v>
      </c>
      <c r="M151">
        <f t="shared" si="48"/>
        <v>2</v>
      </c>
      <c r="N151">
        <v>9.5</v>
      </c>
      <c r="O151" s="3">
        <f t="shared" si="55"/>
        <v>42152</v>
      </c>
      <c r="P151" s="8">
        <f t="shared" si="56"/>
        <v>42152</v>
      </c>
      <c r="Q151">
        <v>54</v>
      </c>
      <c r="R151">
        <v>57</v>
      </c>
      <c r="S151">
        <v>12</v>
      </c>
      <c r="T151">
        <v>8</v>
      </c>
      <c r="U151">
        <f t="shared" si="49"/>
        <v>4</v>
      </c>
      <c r="V151">
        <v>11.75</v>
      </c>
      <c r="W151" s="3">
        <f t="shared" si="41"/>
        <v>42516</v>
      </c>
      <c r="X151" s="8">
        <f t="shared" si="42"/>
        <v>42516</v>
      </c>
      <c r="Y151">
        <v>49</v>
      </c>
      <c r="Z151">
        <v>66</v>
      </c>
      <c r="AA151">
        <v>11</v>
      </c>
      <c r="AB151">
        <v>8</v>
      </c>
      <c r="AC151">
        <f t="shared" si="50"/>
        <v>3</v>
      </c>
      <c r="AD151">
        <v>10.5</v>
      </c>
      <c r="AE151" s="10">
        <f t="shared" si="57"/>
        <v>42880</v>
      </c>
      <c r="AF151" s="3">
        <f t="shared" si="51"/>
        <v>42880</v>
      </c>
      <c r="AG151">
        <v>44</v>
      </c>
      <c r="AH151">
        <v>70</v>
      </c>
      <c r="AI151">
        <v>8</v>
      </c>
      <c r="AJ151">
        <f t="shared" si="54"/>
        <v>8</v>
      </c>
      <c r="AK151">
        <f t="shared" si="52"/>
        <v>0</v>
      </c>
      <c r="AL151">
        <v>8.5</v>
      </c>
      <c r="AM151" t="s">
        <v>18</v>
      </c>
      <c r="AN151">
        <f t="shared" si="45"/>
        <v>2</v>
      </c>
      <c r="AO151">
        <f t="shared" si="46"/>
        <v>4</v>
      </c>
      <c r="AP151">
        <f t="shared" si="47"/>
        <v>3</v>
      </c>
      <c r="AQ151">
        <f t="shared" si="53"/>
        <v>0</v>
      </c>
    </row>
    <row r="152" spans="7:60">
      <c r="G152" s="2">
        <f t="shared" si="43"/>
        <v>41789</v>
      </c>
      <c r="H152" s="8">
        <f t="shared" si="44"/>
        <v>41789</v>
      </c>
      <c r="I152">
        <v>44</v>
      </c>
      <c r="J152">
        <v>80</v>
      </c>
      <c r="K152">
        <v>12</v>
      </c>
      <c r="L152">
        <v>10</v>
      </c>
      <c r="M152">
        <f t="shared" si="48"/>
        <v>2</v>
      </c>
      <c r="N152">
        <v>11.5</v>
      </c>
      <c r="O152" s="3">
        <f t="shared" si="55"/>
        <v>42153</v>
      </c>
      <c r="P152" s="8">
        <f t="shared" si="56"/>
        <v>42153</v>
      </c>
      <c r="Q152">
        <v>56</v>
      </c>
      <c r="R152">
        <v>78</v>
      </c>
      <c r="S152">
        <v>13</v>
      </c>
      <c r="T152">
        <v>10</v>
      </c>
      <c r="U152">
        <f t="shared" si="49"/>
        <v>3</v>
      </c>
      <c r="V152">
        <v>12</v>
      </c>
      <c r="W152" s="3">
        <f t="shared" si="41"/>
        <v>42517</v>
      </c>
      <c r="X152" s="8">
        <f t="shared" si="42"/>
        <v>42517</v>
      </c>
      <c r="Y152">
        <v>35</v>
      </c>
      <c r="Z152">
        <v>138</v>
      </c>
      <c r="AA152">
        <v>17</v>
      </c>
      <c r="AB152">
        <v>10</v>
      </c>
      <c r="AC152">
        <f t="shared" si="50"/>
        <v>7</v>
      </c>
      <c r="AD152">
        <v>13.75</v>
      </c>
      <c r="AE152" s="10">
        <f t="shared" si="57"/>
        <v>42881</v>
      </c>
      <c r="AF152" s="3">
        <f t="shared" si="51"/>
        <v>42881</v>
      </c>
      <c r="AG152">
        <v>46</v>
      </c>
      <c r="AH152">
        <v>136</v>
      </c>
      <c r="AI152">
        <v>14</v>
      </c>
      <c r="AJ152">
        <f t="shared" si="54"/>
        <v>10</v>
      </c>
      <c r="AK152">
        <f t="shared" si="52"/>
        <v>4</v>
      </c>
      <c r="AL152">
        <v>12.5</v>
      </c>
      <c r="AM152" t="s">
        <v>13</v>
      </c>
      <c r="AN152">
        <f t="shared" si="45"/>
        <v>2</v>
      </c>
      <c r="AO152">
        <f t="shared" si="46"/>
        <v>3</v>
      </c>
      <c r="AP152">
        <f t="shared" si="47"/>
        <v>7</v>
      </c>
      <c r="AQ152">
        <f t="shared" si="53"/>
        <v>4</v>
      </c>
    </row>
    <row r="153" spans="7:60">
      <c r="G153" s="3">
        <f t="shared" si="43"/>
        <v>41790</v>
      </c>
      <c r="H153" s="15">
        <f t="shared" si="44"/>
        <v>41790</v>
      </c>
      <c r="I153">
        <v>58</v>
      </c>
      <c r="J153">
        <v>73</v>
      </c>
      <c r="K153">
        <v>12</v>
      </c>
      <c r="L153">
        <v>10</v>
      </c>
      <c r="M153">
        <f t="shared" si="48"/>
        <v>2</v>
      </c>
      <c r="N153">
        <v>11.25</v>
      </c>
      <c r="O153" s="3">
        <f t="shared" si="55"/>
        <v>42154</v>
      </c>
      <c r="P153" s="8">
        <f t="shared" si="56"/>
        <v>42154</v>
      </c>
      <c r="Q153">
        <v>48</v>
      </c>
      <c r="R153">
        <v>79</v>
      </c>
      <c r="S153">
        <v>13</v>
      </c>
      <c r="T153">
        <v>10</v>
      </c>
      <c r="U153">
        <f t="shared" si="49"/>
        <v>3</v>
      </c>
      <c r="V153">
        <v>12</v>
      </c>
      <c r="W153" s="3">
        <f t="shared" si="41"/>
        <v>42518</v>
      </c>
      <c r="X153" s="8">
        <f t="shared" si="42"/>
        <v>42518</v>
      </c>
      <c r="Y153">
        <v>32</v>
      </c>
      <c r="Z153">
        <v>120</v>
      </c>
      <c r="AA153">
        <v>13</v>
      </c>
      <c r="AB153">
        <v>10</v>
      </c>
      <c r="AC153">
        <f t="shared" si="50"/>
        <v>3</v>
      </c>
      <c r="AD153">
        <v>11.5</v>
      </c>
      <c r="AE153" s="10">
        <f t="shared" si="57"/>
        <v>42882</v>
      </c>
      <c r="AF153" s="3">
        <f t="shared" si="51"/>
        <v>42882</v>
      </c>
      <c r="AG153">
        <v>35</v>
      </c>
      <c r="AH153">
        <v>117</v>
      </c>
      <c r="AI153">
        <v>13</v>
      </c>
      <c r="AJ153">
        <f t="shared" si="54"/>
        <v>10</v>
      </c>
      <c r="AK153">
        <f t="shared" si="52"/>
        <v>3</v>
      </c>
      <c r="AL153">
        <v>12</v>
      </c>
      <c r="AM153" t="s">
        <v>14</v>
      </c>
      <c r="AN153" s="14">
        <f t="shared" si="45"/>
        <v>2</v>
      </c>
      <c r="AO153">
        <f t="shared" si="46"/>
        <v>3</v>
      </c>
      <c r="AP153">
        <f t="shared" si="47"/>
        <v>3</v>
      </c>
      <c r="AQ153">
        <f t="shared" si="53"/>
        <v>3</v>
      </c>
      <c r="AS153">
        <f>SUM(AN123:AN153)</f>
        <v>55</v>
      </c>
      <c r="AW153">
        <f>SUM(I123:I153)</f>
        <v>1620</v>
      </c>
      <c r="BA153">
        <f>SUM(J123:J153)</f>
        <v>1695</v>
      </c>
      <c r="BE153">
        <f>SUM(N123:N153)</f>
        <v>332.25</v>
      </c>
    </row>
    <row r="154" spans="7:60">
      <c r="G154" s="3">
        <f t="shared" si="43"/>
        <v>41791</v>
      </c>
      <c r="H154" s="8">
        <f t="shared" si="44"/>
        <v>41791</v>
      </c>
      <c r="I154">
        <v>79</v>
      </c>
      <c r="J154">
        <v>36</v>
      </c>
      <c r="K154">
        <v>11</v>
      </c>
      <c r="L154">
        <v>10</v>
      </c>
      <c r="M154">
        <f t="shared" si="48"/>
        <v>1</v>
      </c>
      <c r="N154">
        <v>11</v>
      </c>
      <c r="O154" s="3">
        <f t="shared" si="55"/>
        <v>42155</v>
      </c>
      <c r="P154" s="15">
        <f t="shared" si="56"/>
        <v>42155</v>
      </c>
      <c r="Q154">
        <v>89</v>
      </c>
      <c r="R154">
        <v>40</v>
      </c>
      <c r="S154">
        <v>13</v>
      </c>
      <c r="T154">
        <v>10</v>
      </c>
      <c r="U154">
        <f t="shared" si="49"/>
        <v>3</v>
      </c>
      <c r="V154">
        <v>11.75</v>
      </c>
      <c r="W154" s="3">
        <f t="shared" si="41"/>
        <v>42519</v>
      </c>
      <c r="X154" s="8">
        <f t="shared" si="42"/>
        <v>42519</v>
      </c>
      <c r="Y154">
        <v>96</v>
      </c>
      <c r="Z154">
        <v>45</v>
      </c>
      <c r="AA154">
        <v>13</v>
      </c>
      <c r="AB154">
        <v>10</v>
      </c>
      <c r="AC154">
        <f t="shared" si="50"/>
        <v>3</v>
      </c>
      <c r="AD154">
        <v>11.5</v>
      </c>
      <c r="AE154" s="10">
        <f t="shared" si="57"/>
        <v>42883</v>
      </c>
      <c r="AF154" s="3">
        <f t="shared" si="51"/>
        <v>42883</v>
      </c>
      <c r="AG154">
        <v>93</v>
      </c>
      <c r="AH154">
        <v>61</v>
      </c>
      <c r="AI154">
        <v>12</v>
      </c>
      <c r="AJ154">
        <f t="shared" si="54"/>
        <v>10</v>
      </c>
      <c r="AK154">
        <f t="shared" si="52"/>
        <v>2</v>
      </c>
      <c r="AL154">
        <v>11.75</v>
      </c>
      <c r="AM154" t="s">
        <v>15</v>
      </c>
      <c r="AN154">
        <f t="shared" si="45"/>
        <v>1</v>
      </c>
      <c r="AO154" s="14">
        <f t="shared" si="46"/>
        <v>3</v>
      </c>
      <c r="AP154">
        <f t="shared" si="47"/>
        <v>3</v>
      </c>
      <c r="AQ154">
        <f t="shared" si="53"/>
        <v>2</v>
      </c>
      <c r="AT154">
        <f>SUM(AO124:AO154)</f>
        <v>60</v>
      </c>
      <c r="AX154">
        <f>SUM(Q124:Q154)</f>
        <v>1805</v>
      </c>
      <c r="BB154">
        <f>SUM(R124:R154)</f>
        <v>1829</v>
      </c>
      <c r="BF154">
        <f>SUM(V124:V154)</f>
        <v>340.5</v>
      </c>
    </row>
    <row r="155" spans="7:60">
      <c r="G155" s="3">
        <f t="shared" si="43"/>
        <v>41792</v>
      </c>
      <c r="H155" s="8">
        <f t="shared" si="44"/>
        <v>41792</v>
      </c>
      <c r="I155">
        <v>71</v>
      </c>
      <c r="J155">
        <v>69</v>
      </c>
      <c r="K155">
        <v>14</v>
      </c>
      <c r="L155">
        <v>9</v>
      </c>
      <c r="M155">
        <f t="shared" si="48"/>
        <v>5</v>
      </c>
      <c r="N155">
        <v>11.5</v>
      </c>
      <c r="O155" s="3">
        <f t="shared" si="55"/>
        <v>42156</v>
      </c>
      <c r="P155" s="8">
        <f t="shared" si="56"/>
        <v>42156</v>
      </c>
      <c r="Q155">
        <v>55</v>
      </c>
      <c r="R155">
        <v>56</v>
      </c>
      <c r="S155">
        <v>11</v>
      </c>
      <c r="T155">
        <v>9</v>
      </c>
      <c r="U155">
        <f t="shared" si="49"/>
        <v>2</v>
      </c>
      <c r="V155">
        <v>10.75</v>
      </c>
      <c r="W155" s="3">
        <f t="shared" si="41"/>
        <v>42520</v>
      </c>
      <c r="X155" s="8">
        <f t="shared" si="42"/>
        <v>42520</v>
      </c>
      <c r="Y155">
        <v>140</v>
      </c>
      <c r="Z155">
        <v>16</v>
      </c>
      <c r="AA155">
        <v>16</v>
      </c>
      <c r="AB155">
        <v>9</v>
      </c>
      <c r="AC155">
        <f t="shared" si="50"/>
        <v>7</v>
      </c>
      <c r="AD155">
        <v>11.75</v>
      </c>
      <c r="AE155" s="10">
        <f t="shared" si="57"/>
        <v>42884</v>
      </c>
      <c r="AF155" s="3">
        <f t="shared" si="51"/>
        <v>42884</v>
      </c>
      <c r="AG155">
        <v>147</v>
      </c>
      <c r="AH155">
        <v>13</v>
      </c>
      <c r="AI155">
        <v>18</v>
      </c>
      <c r="AJ155">
        <f t="shared" si="54"/>
        <v>9</v>
      </c>
      <c r="AK155">
        <f t="shared" si="52"/>
        <v>9</v>
      </c>
      <c r="AL155">
        <v>11.75</v>
      </c>
      <c r="AM155" t="s">
        <v>16</v>
      </c>
      <c r="AN155">
        <f t="shared" si="45"/>
        <v>5</v>
      </c>
      <c r="AO155">
        <f t="shared" si="46"/>
        <v>2</v>
      </c>
      <c r="AP155">
        <f t="shared" si="47"/>
        <v>7</v>
      </c>
      <c r="AQ155">
        <f t="shared" si="53"/>
        <v>9</v>
      </c>
    </row>
    <row r="156" spans="7:60">
      <c r="G156" s="3">
        <f t="shared" si="43"/>
        <v>41793</v>
      </c>
      <c r="H156" s="8">
        <f t="shared" si="44"/>
        <v>41793</v>
      </c>
      <c r="I156">
        <v>55</v>
      </c>
      <c r="J156">
        <v>55</v>
      </c>
      <c r="K156">
        <v>9</v>
      </c>
      <c r="L156">
        <v>8</v>
      </c>
      <c r="M156">
        <f t="shared" si="48"/>
        <v>1</v>
      </c>
      <c r="N156">
        <v>9.75</v>
      </c>
      <c r="O156" s="3">
        <f t="shared" si="55"/>
        <v>42157</v>
      </c>
      <c r="P156" s="8">
        <f t="shared" si="56"/>
        <v>42157</v>
      </c>
      <c r="Q156">
        <v>49</v>
      </c>
      <c r="R156">
        <v>43</v>
      </c>
      <c r="S156">
        <v>10</v>
      </c>
      <c r="T156">
        <v>8</v>
      </c>
      <c r="U156">
        <f t="shared" si="49"/>
        <v>2</v>
      </c>
      <c r="V156">
        <v>9</v>
      </c>
      <c r="W156" s="3">
        <f t="shared" si="41"/>
        <v>42521</v>
      </c>
      <c r="X156" s="15">
        <f t="shared" si="42"/>
        <v>42521</v>
      </c>
      <c r="Y156">
        <v>74</v>
      </c>
      <c r="Z156">
        <v>53</v>
      </c>
      <c r="AA156">
        <v>12</v>
      </c>
      <c r="AB156">
        <v>8</v>
      </c>
      <c r="AC156">
        <f t="shared" si="50"/>
        <v>4</v>
      </c>
      <c r="AD156">
        <v>10</v>
      </c>
      <c r="AE156" s="10">
        <f t="shared" si="57"/>
        <v>42885</v>
      </c>
      <c r="AF156" s="3">
        <f t="shared" si="51"/>
        <v>42885</v>
      </c>
      <c r="AG156">
        <v>81</v>
      </c>
      <c r="AH156">
        <v>51</v>
      </c>
      <c r="AI156">
        <v>12</v>
      </c>
      <c r="AJ156">
        <f t="shared" si="54"/>
        <v>8</v>
      </c>
      <c r="AK156">
        <f t="shared" si="52"/>
        <v>4</v>
      </c>
      <c r="AL156">
        <v>9.25</v>
      </c>
      <c r="AM156" t="s">
        <v>19</v>
      </c>
      <c r="AN156">
        <f t="shared" si="45"/>
        <v>1</v>
      </c>
      <c r="AO156">
        <f t="shared" si="46"/>
        <v>2</v>
      </c>
      <c r="AP156" s="14">
        <f t="shared" si="47"/>
        <v>4</v>
      </c>
      <c r="AQ156">
        <f t="shared" si="53"/>
        <v>4</v>
      </c>
      <c r="AU156">
        <f>SUM(AP126:AP156)</f>
        <v>65</v>
      </c>
      <c r="AY156">
        <f>SUM(Y126:Y156)</f>
        <v>1658</v>
      </c>
      <c r="BC156">
        <f>SUM(Z126:Z156)</f>
        <v>1635</v>
      </c>
      <c r="BG156">
        <f>SUM(AD126:AD156)</f>
        <v>341.75</v>
      </c>
    </row>
    <row r="157" spans="7:60">
      <c r="G157" s="3">
        <f t="shared" si="43"/>
        <v>41794</v>
      </c>
      <c r="H157" s="8">
        <f t="shared" si="44"/>
        <v>41794</v>
      </c>
      <c r="I157">
        <v>67</v>
      </c>
      <c r="J157">
        <v>65</v>
      </c>
      <c r="K157">
        <v>13</v>
      </c>
      <c r="L157">
        <v>9</v>
      </c>
      <c r="M157">
        <f t="shared" si="48"/>
        <v>4</v>
      </c>
      <c r="N157">
        <v>15.25</v>
      </c>
      <c r="O157" s="3">
        <f t="shared" si="55"/>
        <v>42158</v>
      </c>
      <c r="P157" s="8">
        <f t="shared" si="56"/>
        <v>42158</v>
      </c>
      <c r="Q157">
        <v>50</v>
      </c>
      <c r="R157">
        <v>54</v>
      </c>
      <c r="S157">
        <v>10</v>
      </c>
      <c r="T157">
        <v>9</v>
      </c>
      <c r="U157">
        <f t="shared" si="49"/>
        <v>1</v>
      </c>
      <c r="V157">
        <v>0</v>
      </c>
      <c r="W157" s="3">
        <f t="shared" si="41"/>
        <v>42522</v>
      </c>
      <c r="X157" s="8">
        <f t="shared" si="42"/>
        <v>42522</v>
      </c>
      <c r="Y157">
        <v>61</v>
      </c>
      <c r="Z157">
        <v>49</v>
      </c>
      <c r="AA157">
        <v>11</v>
      </c>
      <c r="AB157">
        <v>9</v>
      </c>
      <c r="AC157">
        <f t="shared" si="50"/>
        <v>2</v>
      </c>
      <c r="AD157">
        <v>12.5</v>
      </c>
      <c r="AE157" s="15">
        <f t="shared" si="57"/>
        <v>42886</v>
      </c>
      <c r="AF157" s="3">
        <f t="shared" si="51"/>
        <v>42886</v>
      </c>
      <c r="AG157">
        <v>68</v>
      </c>
      <c r="AH157">
        <v>73</v>
      </c>
      <c r="AI157">
        <v>12</v>
      </c>
      <c r="AJ157">
        <f t="shared" si="54"/>
        <v>9</v>
      </c>
      <c r="AK157">
        <f t="shared" si="52"/>
        <v>3</v>
      </c>
      <c r="AL157">
        <v>10.75</v>
      </c>
      <c r="AM157" t="s">
        <v>17</v>
      </c>
      <c r="AN157">
        <f t="shared" si="45"/>
        <v>4</v>
      </c>
      <c r="AO157">
        <f t="shared" si="46"/>
        <v>1</v>
      </c>
      <c r="AP157">
        <f t="shared" si="47"/>
        <v>2</v>
      </c>
      <c r="AQ157" s="14">
        <f t="shared" si="53"/>
        <v>3</v>
      </c>
      <c r="AR157" s="14"/>
      <c r="AV157">
        <f>SUM(AQ127:AQ157)</f>
        <v>75</v>
      </c>
      <c r="AZ157">
        <f>SUM(AG127:AG157)</f>
        <v>1789</v>
      </c>
      <c r="BD157">
        <f>SUM(AH127:AH157)</f>
        <v>1845</v>
      </c>
      <c r="BH157">
        <f>SUM(AL127:AL157)</f>
        <v>344</v>
      </c>
    </row>
    <row r="158" spans="7:60">
      <c r="G158" s="3">
        <f t="shared" si="43"/>
        <v>41795</v>
      </c>
      <c r="H158" s="8">
        <f t="shared" si="44"/>
        <v>41795</v>
      </c>
      <c r="I158">
        <v>66</v>
      </c>
      <c r="J158">
        <v>66</v>
      </c>
      <c r="K158">
        <v>11</v>
      </c>
      <c r="L158">
        <v>8</v>
      </c>
      <c r="M158">
        <f t="shared" si="48"/>
        <v>3</v>
      </c>
      <c r="N158">
        <v>10</v>
      </c>
      <c r="O158" s="3">
        <f t="shared" si="55"/>
        <v>42159</v>
      </c>
      <c r="P158" s="8">
        <f t="shared" si="56"/>
        <v>42159</v>
      </c>
      <c r="Q158">
        <v>50</v>
      </c>
      <c r="R158">
        <v>56</v>
      </c>
      <c r="S158">
        <v>10</v>
      </c>
      <c r="T158">
        <v>8</v>
      </c>
      <c r="U158">
        <f t="shared" si="49"/>
        <v>2</v>
      </c>
      <c r="V158">
        <v>9</v>
      </c>
      <c r="W158" s="4">
        <f t="shared" ref="W158:W221" si="58">W157+1</f>
        <v>42523</v>
      </c>
      <c r="X158" s="8">
        <f t="shared" ref="X158:X221" si="59">W158</f>
        <v>42523</v>
      </c>
      <c r="Y158">
        <v>58</v>
      </c>
      <c r="Z158">
        <v>57</v>
      </c>
      <c r="AA158">
        <v>11</v>
      </c>
      <c r="AB158">
        <v>8</v>
      </c>
      <c r="AC158">
        <f t="shared" si="50"/>
        <v>3</v>
      </c>
      <c r="AD158">
        <v>9.75</v>
      </c>
      <c r="AE158" s="10">
        <f t="shared" si="57"/>
        <v>42887</v>
      </c>
      <c r="AF158" s="3">
        <f t="shared" si="51"/>
        <v>42887</v>
      </c>
      <c r="AG158">
        <v>63</v>
      </c>
      <c r="AH158">
        <v>63</v>
      </c>
      <c r="AI158">
        <v>11</v>
      </c>
      <c r="AJ158">
        <f t="shared" si="54"/>
        <v>8</v>
      </c>
      <c r="AK158">
        <f t="shared" si="52"/>
        <v>3</v>
      </c>
      <c r="AL158">
        <v>10.25</v>
      </c>
      <c r="AM158" t="s">
        <v>18</v>
      </c>
      <c r="AN158">
        <f t="shared" si="45"/>
        <v>3</v>
      </c>
      <c r="AO158">
        <f t="shared" si="46"/>
        <v>2</v>
      </c>
      <c r="AP158">
        <f t="shared" si="47"/>
        <v>3</v>
      </c>
      <c r="AQ158">
        <f t="shared" si="53"/>
        <v>3</v>
      </c>
    </row>
    <row r="159" spans="7:60">
      <c r="G159" s="3">
        <f t="shared" si="43"/>
        <v>41796</v>
      </c>
      <c r="H159" s="8">
        <f t="shared" si="44"/>
        <v>41796</v>
      </c>
      <c r="I159">
        <v>62</v>
      </c>
      <c r="J159">
        <v>102</v>
      </c>
      <c r="K159">
        <v>15</v>
      </c>
      <c r="L159">
        <v>10</v>
      </c>
      <c r="M159">
        <f t="shared" si="48"/>
        <v>5</v>
      </c>
      <c r="N159">
        <v>13.25</v>
      </c>
      <c r="O159" s="3">
        <f t="shared" si="55"/>
        <v>42160</v>
      </c>
      <c r="P159" s="8">
        <f t="shared" si="56"/>
        <v>42160</v>
      </c>
      <c r="Q159">
        <v>52</v>
      </c>
      <c r="R159">
        <v>81</v>
      </c>
      <c r="S159">
        <v>13</v>
      </c>
      <c r="T159">
        <v>10</v>
      </c>
      <c r="U159">
        <f t="shared" si="49"/>
        <v>3</v>
      </c>
      <c r="V159">
        <v>11</v>
      </c>
      <c r="W159" s="3">
        <f t="shared" si="58"/>
        <v>42524</v>
      </c>
      <c r="X159" s="8">
        <f t="shared" si="59"/>
        <v>42524</v>
      </c>
      <c r="Y159">
        <v>39</v>
      </c>
      <c r="Z159">
        <v>82</v>
      </c>
      <c r="AA159">
        <v>12</v>
      </c>
      <c r="AB159">
        <v>10</v>
      </c>
      <c r="AC159">
        <f t="shared" si="50"/>
        <v>2</v>
      </c>
      <c r="AD159">
        <v>12</v>
      </c>
      <c r="AE159" s="10">
        <f t="shared" si="57"/>
        <v>42888</v>
      </c>
      <c r="AF159" s="3">
        <f t="shared" si="51"/>
        <v>42888</v>
      </c>
      <c r="AG159">
        <v>50</v>
      </c>
      <c r="AH159">
        <v>90</v>
      </c>
      <c r="AI159">
        <v>13</v>
      </c>
      <c r="AJ159">
        <f t="shared" si="54"/>
        <v>10</v>
      </c>
      <c r="AK159">
        <f t="shared" si="52"/>
        <v>3</v>
      </c>
      <c r="AL159">
        <v>14.75</v>
      </c>
      <c r="AM159" t="s">
        <v>13</v>
      </c>
      <c r="AN159">
        <f t="shared" si="45"/>
        <v>5</v>
      </c>
      <c r="AO159">
        <f t="shared" si="46"/>
        <v>3</v>
      </c>
      <c r="AP159">
        <f t="shared" si="47"/>
        <v>2</v>
      </c>
      <c r="AQ159">
        <f t="shared" si="53"/>
        <v>3</v>
      </c>
    </row>
    <row r="160" spans="7:60">
      <c r="G160" s="3">
        <f t="shared" si="43"/>
        <v>41797</v>
      </c>
      <c r="H160" s="8">
        <f t="shared" si="44"/>
        <v>41797</v>
      </c>
      <c r="I160">
        <v>56</v>
      </c>
      <c r="J160">
        <v>77</v>
      </c>
      <c r="K160">
        <v>12</v>
      </c>
      <c r="L160">
        <v>10</v>
      </c>
      <c r="M160">
        <f t="shared" si="48"/>
        <v>2</v>
      </c>
      <c r="N160">
        <v>11.25</v>
      </c>
      <c r="O160" s="3">
        <f t="shared" si="55"/>
        <v>42161</v>
      </c>
      <c r="P160" s="8">
        <f t="shared" si="56"/>
        <v>42161</v>
      </c>
      <c r="Q160">
        <v>43</v>
      </c>
      <c r="R160">
        <v>62</v>
      </c>
      <c r="S160">
        <v>11</v>
      </c>
      <c r="T160">
        <v>10</v>
      </c>
      <c r="U160">
        <f t="shared" si="49"/>
        <v>1</v>
      </c>
      <c r="V160">
        <v>10.5</v>
      </c>
      <c r="W160" s="3">
        <f t="shared" si="58"/>
        <v>42525</v>
      </c>
      <c r="X160" s="8">
        <f t="shared" si="59"/>
        <v>42525</v>
      </c>
      <c r="Y160">
        <v>41</v>
      </c>
      <c r="Z160">
        <v>62</v>
      </c>
      <c r="AA160">
        <v>9</v>
      </c>
      <c r="AB160">
        <v>9</v>
      </c>
      <c r="AC160">
        <f t="shared" si="50"/>
        <v>0</v>
      </c>
      <c r="AD160">
        <v>11</v>
      </c>
      <c r="AE160" s="10">
        <f t="shared" si="57"/>
        <v>42889</v>
      </c>
      <c r="AF160" s="3">
        <f t="shared" si="51"/>
        <v>42889</v>
      </c>
      <c r="AG160">
        <v>60</v>
      </c>
      <c r="AH160">
        <v>71</v>
      </c>
      <c r="AI160">
        <v>12</v>
      </c>
      <c r="AJ160">
        <f t="shared" si="54"/>
        <v>9</v>
      </c>
      <c r="AK160">
        <f t="shared" si="52"/>
        <v>3</v>
      </c>
      <c r="AL160">
        <v>11.25</v>
      </c>
      <c r="AM160" t="s">
        <v>14</v>
      </c>
      <c r="AN160">
        <f t="shared" si="45"/>
        <v>2</v>
      </c>
      <c r="AO160">
        <f t="shared" si="46"/>
        <v>1</v>
      </c>
      <c r="AP160">
        <f t="shared" si="47"/>
        <v>0</v>
      </c>
      <c r="AQ160">
        <f t="shared" si="53"/>
        <v>3</v>
      </c>
    </row>
    <row r="161" spans="7:43">
      <c r="G161" s="3">
        <f t="shared" si="43"/>
        <v>41798</v>
      </c>
      <c r="H161" s="8">
        <f t="shared" si="44"/>
        <v>41798</v>
      </c>
      <c r="I161">
        <v>107</v>
      </c>
      <c r="J161">
        <v>48</v>
      </c>
      <c r="K161">
        <v>12</v>
      </c>
      <c r="L161">
        <v>10</v>
      </c>
      <c r="M161">
        <f t="shared" si="48"/>
        <v>2</v>
      </c>
      <c r="N161">
        <v>11</v>
      </c>
      <c r="O161" s="3">
        <f t="shared" si="55"/>
        <v>42162</v>
      </c>
      <c r="P161" s="8">
        <f t="shared" si="56"/>
        <v>42162</v>
      </c>
      <c r="Q161">
        <v>97</v>
      </c>
      <c r="R161">
        <v>46</v>
      </c>
      <c r="S161">
        <v>13</v>
      </c>
      <c r="T161">
        <v>10</v>
      </c>
      <c r="U161">
        <f t="shared" si="49"/>
        <v>3</v>
      </c>
      <c r="V161">
        <v>11</v>
      </c>
      <c r="W161" s="3">
        <f t="shared" si="58"/>
        <v>42526</v>
      </c>
      <c r="X161" s="8">
        <f t="shared" si="59"/>
        <v>42526</v>
      </c>
      <c r="Y161">
        <v>88</v>
      </c>
      <c r="Z161">
        <v>42</v>
      </c>
      <c r="AA161">
        <v>11</v>
      </c>
      <c r="AB161">
        <v>10</v>
      </c>
      <c r="AC161">
        <f t="shared" si="50"/>
        <v>1</v>
      </c>
      <c r="AD161">
        <v>11.25</v>
      </c>
      <c r="AE161" s="10">
        <f t="shared" si="57"/>
        <v>42890</v>
      </c>
      <c r="AF161" s="3">
        <f t="shared" si="51"/>
        <v>42890</v>
      </c>
      <c r="AG161">
        <v>88</v>
      </c>
      <c r="AH161">
        <v>31</v>
      </c>
      <c r="AI161">
        <v>12</v>
      </c>
      <c r="AJ161">
        <f t="shared" si="54"/>
        <v>10</v>
      </c>
      <c r="AK161">
        <f t="shared" si="52"/>
        <v>2</v>
      </c>
      <c r="AL161">
        <v>11</v>
      </c>
      <c r="AM161" t="s">
        <v>15</v>
      </c>
      <c r="AN161">
        <f t="shared" si="45"/>
        <v>2</v>
      </c>
      <c r="AO161">
        <f t="shared" si="46"/>
        <v>3</v>
      </c>
      <c r="AP161">
        <f t="shared" si="47"/>
        <v>1</v>
      </c>
      <c r="AQ161">
        <f t="shared" si="53"/>
        <v>2</v>
      </c>
    </row>
    <row r="162" spans="7:43">
      <c r="G162" s="3">
        <f t="shared" si="43"/>
        <v>41799</v>
      </c>
      <c r="H162" s="8">
        <f t="shared" si="44"/>
        <v>41799</v>
      </c>
      <c r="I162">
        <v>57</v>
      </c>
      <c r="J162">
        <v>48</v>
      </c>
      <c r="K162">
        <v>10</v>
      </c>
      <c r="L162">
        <v>9</v>
      </c>
      <c r="M162">
        <f t="shared" si="48"/>
        <v>1</v>
      </c>
      <c r="N162">
        <v>10.75</v>
      </c>
      <c r="O162" s="3">
        <f t="shared" si="55"/>
        <v>42163</v>
      </c>
      <c r="P162" s="8">
        <f t="shared" si="56"/>
        <v>42163</v>
      </c>
      <c r="Q162">
        <v>53</v>
      </c>
      <c r="R162">
        <v>47</v>
      </c>
      <c r="S162">
        <v>10</v>
      </c>
      <c r="T162">
        <v>9</v>
      </c>
      <c r="U162">
        <f t="shared" si="49"/>
        <v>1</v>
      </c>
      <c r="V162">
        <v>10.5</v>
      </c>
      <c r="W162" s="3">
        <f t="shared" si="58"/>
        <v>42527</v>
      </c>
      <c r="X162" s="8">
        <f t="shared" si="59"/>
        <v>42527</v>
      </c>
      <c r="Y162">
        <v>44</v>
      </c>
      <c r="Z162">
        <v>38</v>
      </c>
      <c r="AA162">
        <v>8</v>
      </c>
      <c r="AB162">
        <v>8</v>
      </c>
      <c r="AC162">
        <f t="shared" si="50"/>
        <v>0</v>
      </c>
      <c r="AD162">
        <v>9</v>
      </c>
      <c r="AE162" s="10">
        <f t="shared" si="57"/>
        <v>42891</v>
      </c>
      <c r="AF162" s="3">
        <f t="shared" si="51"/>
        <v>42891</v>
      </c>
      <c r="AG162">
        <v>49</v>
      </c>
      <c r="AH162">
        <v>39</v>
      </c>
      <c r="AI162">
        <v>10</v>
      </c>
      <c r="AJ162">
        <f t="shared" si="54"/>
        <v>8</v>
      </c>
      <c r="AK162">
        <f t="shared" si="52"/>
        <v>2</v>
      </c>
      <c r="AL162">
        <v>10.5</v>
      </c>
      <c r="AM162" t="s">
        <v>16</v>
      </c>
      <c r="AN162">
        <f t="shared" si="45"/>
        <v>1</v>
      </c>
      <c r="AO162">
        <f t="shared" si="46"/>
        <v>1</v>
      </c>
      <c r="AP162">
        <f t="shared" si="47"/>
        <v>0</v>
      </c>
      <c r="AQ162">
        <f t="shared" si="53"/>
        <v>2</v>
      </c>
    </row>
    <row r="163" spans="7:43">
      <c r="G163" s="3">
        <f t="shared" si="43"/>
        <v>41800</v>
      </c>
      <c r="H163" s="8">
        <f t="shared" si="44"/>
        <v>41800</v>
      </c>
      <c r="I163">
        <v>51</v>
      </c>
      <c r="J163">
        <v>48</v>
      </c>
      <c r="K163">
        <v>10</v>
      </c>
      <c r="L163">
        <v>8</v>
      </c>
      <c r="M163">
        <f t="shared" si="48"/>
        <v>2</v>
      </c>
      <c r="N163">
        <v>10.25</v>
      </c>
      <c r="O163" s="3">
        <f t="shared" si="55"/>
        <v>42164</v>
      </c>
      <c r="P163" s="8">
        <f t="shared" si="56"/>
        <v>42164</v>
      </c>
      <c r="Q163">
        <v>58</v>
      </c>
      <c r="R163">
        <v>52</v>
      </c>
      <c r="S163">
        <v>9</v>
      </c>
      <c r="T163">
        <v>8</v>
      </c>
      <c r="U163">
        <f t="shared" si="49"/>
        <v>1</v>
      </c>
      <c r="V163">
        <v>9.4499999999999993</v>
      </c>
      <c r="W163" s="3">
        <f t="shared" si="58"/>
        <v>42528</v>
      </c>
      <c r="X163" s="8">
        <f t="shared" si="59"/>
        <v>42528</v>
      </c>
      <c r="Y163">
        <v>58</v>
      </c>
      <c r="Z163">
        <v>55</v>
      </c>
      <c r="AA163">
        <v>11</v>
      </c>
      <c r="AB163">
        <v>8</v>
      </c>
      <c r="AC163">
        <f t="shared" si="50"/>
        <v>3</v>
      </c>
      <c r="AD163">
        <v>13.5</v>
      </c>
      <c r="AE163" s="10">
        <f t="shared" si="57"/>
        <v>42892</v>
      </c>
      <c r="AF163" s="3">
        <f t="shared" si="51"/>
        <v>42892</v>
      </c>
      <c r="AG163">
        <v>48</v>
      </c>
      <c r="AH163">
        <v>52</v>
      </c>
      <c r="AI163">
        <v>9</v>
      </c>
      <c r="AJ163">
        <f t="shared" si="54"/>
        <v>8</v>
      </c>
      <c r="AK163">
        <f t="shared" si="52"/>
        <v>1</v>
      </c>
      <c r="AL163">
        <v>11.75</v>
      </c>
      <c r="AM163" t="s">
        <v>19</v>
      </c>
      <c r="AN163">
        <f t="shared" si="45"/>
        <v>2</v>
      </c>
      <c r="AO163">
        <f t="shared" si="46"/>
        <v>1</v>
      </c>
      <c r="AP163">
        <f t="shared" si="47"/>
        <v>3</v>
      </c>
      <c r="AQ163">
        <f t="shared" si="53"/>
        <v>1</v>
      </c>
    </row>
    <row r="164" spans="7:43">
      <c r="G164" s="3">
        <f t="shared" si="43"/>
        <v>41801</v>
      </c>
      <c r="H164" s="8">
        <f t="shared" si="44"/>
        <v>41801</v>
      </c>
      <c r="I164">
        <v>58</v>
      </c>
      <c r="J164">
        <v>61</v>
      </c>
      <c r="K164">
        <v>12</v>
      </c>
      <c r="L164">
        <v>9</v>
      </c>
      <c r="M164">
        <f t="shared" si="48"/>
        <v>3</v>
      </c>
      <c r="N164">
        <v>10.75</v>
      </c>
      <c r="O164" s="2">
        <f t="shared" si="55"/>
        <v>42165</v>
      </c>
      <c r="P164" s="8">
        <f t="shared" si="56"/>
        <v>42165</v>
      </c>
      <c r="Q164">
        <v>58</v>
      </c>
      <c r="R164">
        <v>68</v>
      </c>
      <c r="S164">
        <v>11</v>
      </c>
      <c r="T164">
        <v>9</v>
      </c>
      <c r="U164">
        <f t="shared" si="49"/>
        <v>2</v>
      </c>
      <c r="V164">
        <v>11.5</v>
      </c>
      <c r="W164" s="3">
        <f t="shared" si="58"/>
        <v>42529</v>
      </c>
      <c r="X164" s="8">
        <f t="shared" si="59"/>
        <v>42529</v>
      </c>
      <c r="Y164">
        <v>65</v>
      </c>
      <c r="Z164">
        <v>68</v>
      </c>
      <c r="AA164">
        <v>11</v>
      </c>
      <c r="AB164">
        <v>9</v>
      </c>
      <c r="AC164">
        <f t="shared" si="50"/>
        <v>2</v>
      </c>
      <c r="AD164">
        <v>10.5</v>
      </c>
      <c r="AE164" s="10">
        <f t="shared" si="57"/>
        <v>42893</v>
      </c>
      <c r="AF164" s="3">
        <f t="shared" si="51"/>
        <v>42893</v>
      </c>
      <c r="AG164">
        <v>53</v>
      </c>
      <c r="AH164">
        <v>52</v>
      </c>
      <c r="AI164">
        <v>11</v>
      </c>
      <c r="AJ164">
        <f t="shared" si="54"/>
        <v>9</v>
      </c>
      <c r="AK164">
        <f t="shared" si="52"/>
        <v>2</v>
      </c>
      <c r="AL164">
        <v>12</v>
      </c>
      <c r="AM164" t="s">
        <v>17</v>
      </c>
      <c r="AN164">
        <f t="shared" si="45"/>
        <v>3</v>
      </c>
      <c r="AO164">
        <f t="shared" si="46"/>
        <v>2</v>
      </c>
      <c r="AP164">
        <f t="shared" si="47"/>
        <v>2</v>
      </c>
      <c r="AQ164">
        <f t="shared" si="53"/>
        <v>2</v>
      </c>
    </row>
    <row r="165" spans="7:43">
      <c r="G165" s="3">
        <f t="shared" si="43"/>
        <v>41802</v>
      </c>
      <c r="H165" s="8">
        <f t="shared" si="44"/>
        <v>41802</v>
      </c>
      <c r="I165">
        <v>40</v>
      </c>
      <c r="J165">
        <v>49</v>
      </c>
      <c r="K165">
        <v>9</v>
      </c>
      <c r="L165">
        <v>8</v>
      </c>
      <c r="M165">
        <f t="shared" si="48"/>
        <v>1</v>
      </c>
      <c r="N165">
        <v>8.5</v>
      </c>
      <c r="O165" s="3">
        <f t="shared" si="55"/>
        <v>42166</v>
      </c>
      <c r="P165" s="8">
        <f t="shared" si="56"/>
        <v>42166</v>
      </c>
      <c r="Q165">
        <v>54</v>
      </c>
      <c r="R165">
        <v>59</v>
      </c>
      <c r="S165">
        <v>10</v>
      </c>
      <c r="T165">
        <v>8</v>
      </c>
      <c r="U165">
        <f t="shared" si="49"/>
        <v>2</v>
      </c>
      <c r="V165">
        <v>9.75</v>
      </c>
      <c r="W165" s="3">
        <f t="shared" si="58"/>
        <v>42530</v>
      </c>
      <c r="X165" s="8">
        <f t="shared" si="59"/>
        <v>42530</v>
      </c>
      <c r="Y165">
        <v>69</v>
      </c>
      <c r="Z165">
        <v>60</v>
      </c>
      <c r="AA165">
        <v>12</v>
      </c>
      <c r="AB165">
        <v>8</v>
      </c>
      <c r="AC165">
        <f t="shared" si="50"/>
        <v>4</v>
      </c>
      <c r="AD165">
        <v>9.5</v>
      </c>
      <c r="AE165" s="10">
        <f t="shared" si="57"/>
        <v>42894</v>
      </c>
      <c r="AF165" s="3">
        <f t="shared" si="51"/>
        <v>42894</v>
      </c>
      <c r="AG165">
        <v>50</v>
      </c>
      <c r="AH165">
        <v>58</v>
      </c>
      <c r="AI165">
        <v>11</v>
      </c>
      <c r="AJ165">
        <f t="shared" si="54"/>
        <v>8</v>
      </c>
      <c r="AK165">
        <f t="shared" si="52"/>
        <v>3</v>
      </c>
      <c r="AL165">
        <v>9.5</v>
      </c>
      <c r="AM165" t="s">
        <v>18</v>
      </c>
      <c r="AN165">
        <f t="shared" si="45"/>
        <v>1</v>
      </c>
      <c r="AO165">
        <f t="shared" si="46"/>
        <v>2</v>
      </c>
      <c r="AP165">
        <f t="shared" si="47"/>
        <v>4</v>
      </c>
      <c r="AQ165">
        <f t="shared" si="53"/>
        <v>3</v>
      </c>
    </row>
    <row r="166" spans="7:43">
      <c r="G166" s="3">
        <f t="shared" si="43"/>
        <v>41803</v>
      </c>
      <c r="H166" s="8">
        <f t="shared" si="44"/>
        <v>41803</v>
      </c>
      <c r="I166">
        <v>51</v>
      </c>
      <c r="J166">
        <v>66</v>
      </c>
      <c r="K166">
        <v>11</v>
      </c>
      <c r="L166">
        <v>10</v>
      </c>
      <c r="M166">
        <f t="shared" si="48"/>
        <v>1</v>
      </c>
      <c r="N166">
        <v>11.5</v>
      </c>
      <c r="O166" s="3">
        <f t="shared" si="55"/>
        <v>42167</v>
      </c>
      <c r="P166" s="8">
        <f t="shared" si="56"/>
        <v>42167</v>
      </c>
      <c r="Q166">
        <v>49</v>
      </c>
      <c r="R166">
        <v>87</v>
      </c>
      <c r="S166">
        <v>14</v>
      </c>
      <c r="T166">
        <v>10</v>
      </c>
      <c r="U166">
        <f t="shared" si="49"/>
        <v>4</v>
      </c>
      <c r="V166">
        <v>12.25</v>
      </c>
      <c r="W166" s="3">
        <f t="shared" si="58"/>
        <v>42531</v>
      </c>
      <c r="X166" s="8">
        <f t="shared" si="59"/>
        <v>42531</v>
      </c>
      <c r="Y166">
        <v>43</v>
      </c>
      <c r="Z166">
        <v>84</v>
      </c>
      <c r="AA166">
        <v>14</v>
      </c>
      <c r="AB166">
        <v>10</v>
      </c>
      <c r="AC166">
        <f t="shared" si="50"/>
        <v>4</v>
      </c>
      <c r="AD166">
        <v>12.25</v>
      </c>
      <c r="AE166" s="10">
        <f t="shared" si="57"/>
        <v>42895</v>
      </c>
      <c r="AF166" s="3">
        <f t="shared" si="51"/>
        <v>42895</v>
      </c>
      <c r="AG166">
        <v>35</v>
      </c>
      <c r="AH166">
        <v>55</v>
      </c>
      <c r="AI166">
        <v>10</v>
      </c>
      <c r="AJ166">
        <f t="shared" si="54"/>
        <v>10</v>
      </c>
      <c r="AK166">
        <f t="shared" si="52"/>
        <v>0</v>
      </c>
      <c r="AL166">
        <v>10.25</v>
      </c>
      <c r="AM166" t="s">
        <v>13</v>
      </c>
      <c r="AN166">
        <f t="shared" si="45"/>
        <v>1</v>
      </c>
      <c r="AO166">
        <f t="shared" si="46"/>
        <v>4</v>
      </c>
      <c r="AP166">
        <f t="shared" si="47"/>
        <v>4</v>
      </c>
      <c r="AQ166">
        <f t="shared" si="53"/>
        <v>0</v>
      </c>
    </row>
    <row r="167" spans="7:43">
      <c r="G167" s="3">
        <f t="shared" si="43"/>
        <v>41804</v>
      </c>
      <c r="H167" s="8">
        <f t="shared" si="44"/>
        <v>41804</v>
      </c>
      <c r="I167">
        <v>52</v>
      </c>
      <c r="J167">
        <v>69</v>
      </c>
      <c r="K167">
        <v>9</v>
      </c>
      <c r="L167">
        <v>9</v>
      </c>
      <c r="M167">
        <f t="shared" si="48"/>
        <v>0</v>
      </c>
      <c r="N167">
        <v>11.25</v>
      </c>
      <c r="O167" s="3">
        <f t="shared" si="55"/>
        <v>42168</v>
      </c>
      <c r="P167" s="8">
        <f t="shared" si="56"/>
        <v>42168</v>
      </c>
      <c r="Q167">
        <v>43</v>
      </c>
      <c r="R167">
        <v>84</v>
      </c>
      <c r="S167">
        <v>13</v>
      </c>
      <c r="T167">
        <v>10</v>
      </c>
      <c r="U167">
        <f t="shared" si="49"/>
        <v>3</v>
      </c>
      <c r="V167">
        <v>11.75</v>
      </c>
      <c r="W167" s="3">
        <f t="shared" si="58"/>
        <v>42532</v>
      </c>
      <c r="X167" s="8">
        <f t="shared" si="59"/>
        <v>42532</v>
      </c>
      <c r="Y167">
        <v>51</v>
      </c>
      <c r="Z167">
        <v>63</v>
      </c>
      <c r="AA167">
        <v>11</v>
      </c>
      <c r="AB167">
        <v>10</v>
      </c>
      <c r="AC167">
        <f t="shared" si="50"/>
        <v>1</v>
      </c>
      <c r="AD167">
        <v>11.25</v>
      </c>
      <c r="AE167" s="10">
        <f t="shared" si="57"/>
        <v>42896</v>
      </c>
      <c r="AF167" s="3">
        <f t="shared" si="51"/>
        <v>42896</v>
      </c>
      <c r="AG167">
        <v>47</v>
      </c>
      <c r="AH167">
        <v>60</v>
      </c>
      <c r="AI167">
        <v>11</v>
      </c>
      <c r="AJ167">
        <f t="shared" si="54"/>
        <v>10</v>
      </c>
      <c r="AK167">
        <f t="shared" si="52"/>
        <v>1</v>
      </c>
      <c r="AL167">
        <v>11</v>
      </c>
      <c r="AM167" t="s">
        <v>14</v>
      </c>
      <c r="AN167">
        <f t="shared" si="45"/>
        <v>0</v>
      </c>
      <c r="AO167">
        <f t="shared" si="46"/>
        <v>3</v>
      </c>
      <c r="AP167">
        <f t="shared" si="47"/>
        <v>1</v>
      </c>
      <c r="AQ167">
        <f t="shared" si="53"/>
        <v>1</v>
      </c>
    </row>
    <row r="168" spans="7:43">
      <c r="G168" s="3">
        <f t="shared" si="43"/>
        <v>41805</v>
      </c>
      <c r="H168" s="8">
        <f t="shared" si="44"/>
        <v>41805</v>
      </c>
      <c r="I168">
        <v>69</v>
      </c>
      <c r="J168">
        <v>40</v>
      </c>
      <c r="K168">
        <v>10</v>
      </c>
      <c r="L168">
        <v>10</v>
      </c>
      <c r="M168">
        <f t="shared" si="48"/>
        <v>0</v>
      </c>
      <c r="N168">
        <v>11.25</v>
      </c>
      <c r="O168" s="3">
        <f t="shared" si="55"/>
        <v>42169</v>
      </c>
      <c r="P168" s="8">
        <f t="shared" si="56"/>
        <v>42169</v>
      </c>
      <c r="Q168">
        <v>105</v>
      </c>
      <c r="R168">
        <v>89</v>
      </c>
      <c r="S168">
        <v>13</v>
      </c>
      <c r="T168">
        <v>10</v>
      </c>
      <c r="U168">
        <f t="shared" si="49"/>
        <v>3</v>
      </c>
      <c r="V168">
        <v>10.25</v>
      </c>
      <c r="W168" s="3">
        <f t="shared" si="58"/>
        <v>42533</v>
      </c>
      <c r="X168" s="8">
        <f t="shared" si="59"/>
        <v>42533</v>
      </c>
      <c r="Y168">
        <v>82</v>
      </c>
      <c r="Z168">
        <v>38</v>
      </c>
      <c r="AA168">
        <v>11</v>
      </c>
      <c r="AB168">
        <v>10</v>
      </c>
      <c r="AC168">
        <f t="shared" si="50"/>
        <v>1</v>
      </c>
      <c r="AD168">
        <v>11</v>
      </c>
      <c r="AE168" s="10">
        <f t="shared" si="57"/>
        <v>42897</v>
      </c>
      <c r="AF168" s="3">
        <f t="shared" si="51"/>
        <v>42897</v>
      </c>
      <c r="AG168">
        <v>82</v>
      </c>
      <c r="AH168">
        <v>59</v>
      </c>
      <c r="AI168">
        <v>13</v>
      </c>
      <c r="AJ168">
        <f t="shared" si="54"/>
        <v>10</v>
      </c>
      <c r="AK168">
        <f t="shared" si="52"/>
        <v>3</v>
      </c>
      <c r="AL168">
        <v>11</v>
      </c>
      <c r="AM168" t="s">
        <v>15</v>
      </c>
      <c r="AN168">
        <f t="shared" si="45"/>
        <v>0</v>
      </c>
      <c r="AO168">
        <f t="shared" si="46"/>
        <v>3</v>
      </c>
      <c r="AP168">
        <f t="shared" si="47"/>
        <v>1</v>
      </c>
      <c r="AQ168">
        <f t="shared" si="53"/>
        <v>3</v>
      </c>
    </row>
    <row r="169" spans="7:43">
      <c r="G169" s="3">
        <f t="shared" si="43"/>
        <v>41806</v>
      </c>
      <c r="H169" s="8">
        <f t="shared" si="44"/>
        <v>41806</v>
      </c>
      <c r="I169">
        <v>49</v>
      </c>
      <c r="J169">
        <v>52</v>
      </c>
      <c r="K169">
        <v>9</v>
      </c>
      <c r="L169">
        <v>9</v>
      </c>
      <c r="M169">
        <f t="shared" si="48"/>
        <v>0</v>
      </c>
      <c r="N169">
        <v>9.25</v>
      </c>
      <c r="O169" s="3">
        <f t="shared" si="55"/>
        <v>42170</v>
      </c>
      <c r="P169" s="8">
        <f t="shared" si="56"/>
        <v>42170</v>
      </c>
      <c r="Q169">
        <v>56</v>
      </c>
      <c r="R169">
        <v>50</v>
      </c>
      <c r="S169">
        <v>10</v>
      </c>
      <c r="T169">
        <v>9</v>
      </c>
      <c r="U169">
        <f t="shared" si="49"/>
        <v>1</v>
      </c>
      <c r="V169">
        <v>10</v>
      </c>
      <c r="W169" s="3">
        <f t="shared" si="58"/>
        <v>42534</v>
      </c>
      <c r="X169" s="8">
        <f t="shared" si="59"/>
        <v>42534</v>
      </c>
      <c r="Y169">
        <v>58</v>
      </c>
      <c r="Z169">
        <v>52</v>
      </c>
      <c r="AA169">
        <v>10</v>
      </c>
      <c r="AB169">
        <v>9</v>
      </c>
      <c r="AC169">
        <f t="shared" si="50"/>
        <v>1</v>
      </c>
      <c r="AD169">
        <v>13.75</v>
      </c>
      <c r="AE169" s="10">
        <f t="shared" si="57"/>
        <v>42898</v>
      </c>
      <c r="AF169" s="3">
        <f t="shared" si="51"/>
        <v>42898</v>
      </c>
      <c r="AG169">
        <v>56</v>
      </c>
      <c r="AH169">
        <v>50</v>
      </c>
      <c r="AI169">
        <v>11</v>
      </c>
      <c r="AJ169">
        <f t="shared" si="54"/>
        <v>9</v>
      </c>
      <c r="AK169">
        <f t="shared" si="52"/>
        <v>2</v>
      </c>
      <c r="AL169">
        <v>10.5</v>
      </c>
      <c r="AM169" t="s">
        <v>16</v>
      </c>
      <c r="AN169">
        <f t="shared" si="45"/>
        <v>0</v>
      </c>
      <c r="AO169">
        <f t="shared" si="46"/>
        <v>1</v>
      </c>
      <c r="AP169">
        <f t="shared" si="47"/>
        <v>1</v>
      </c>
      <c r="AQ169">
        <f t="shared" si="53"/>
        <v>2</v>
      </c>
    </row>
    <row r="170" spans="7:43">
      <c r="G170" s="3">
        <f t="shared" si="43"/>
        <v>41807</v>
      </c>
      <c r="H170" s="8">
        <f t="shared" si="44"/>
        <v>41807</v>
      </c>
      <c r="I170">
        <v>57</v>
      </c>
      <c r="J170">
        <v>59</v>
      </c>
      <c r="K170">
        <v>11</v>
      </c>
      <c r="L170">
        <v>8</v>
      </c>
      <c r="M170">
        <f t="shared" si="48"/>
        <v>3</v>
      </c>
      <c r="N170">
        <v>9.75</v>
      </c>
      <c r="O170" s="3">
        <f t="shared" si="55"/>
        <v>42171</v>
      </c>
      <c r="P170" s="8">
        <f t="shared" si="56"/>
        <v>42171</v>
      </c>
      <c r="Q170">
        <v>47</v>
      </c>
      <c r="R170">
        <v>52</v>
      </c>
      <c r="S170">
        <v>9</v>
      </c>
      <c r="T170">
        <v>8</v>
      </c>
      <c r="U170">
        <f t="shared" si="49"/>
        <v>1</v>
      </c>
      <c r="V170">
        <v>9</v>
      </c>
      <c r="W170" s="3">
        <f t="shared" si="58"/>
        <v>42535</v>
      </c>
      <c r="X170" s="8">
        <f t="shared" si="59"/>
        <v>42535</v>
      </c>
      <c r="Y170">
        <v>53</v>
      </c>
      <c r="Z170">
        <v>43</v>
      </c>
      <c r="AA170">
        <v>10</v>
      </c>
      <c r="AB170">
        <v>8</v>
      </c>
      <c r="AC170">
        <f t="shared" si="50"/>
        <v>2</v>
      </c>
      <c r="AD170">
        <v>10.75</v>
      </c>
      <c r="AE170" s="10">
        <f t="shared" si="57"/>
        <v>42899</v>
      </c>
      <c r="AF170" s="3">
        <f t="shared" si="51"/>
        <v>42899</v>
      </c>
      <c r="AG170">
        <v>50</v>
      </c>
      <c r="AH170">
        <v>42</v>
      </c>
      <c r="AI170">
        <v>9</v>
      </c>
      <c r="AJ170">
        <f t="shared" si="54"/>
        <v>8</v>
      </c>
      <c r="AK170">
        <f t="shared" si="52"/>
        <v>1</v>
      </c>
      <c r="AL170">
        <v>9.5</v>
      </c>
      <c r="AM170" t="s">
        <v>19</v>
      </c>
      <c r="AN170">
        <f t="shared" si="45"/>
        <v>3</v>
      </c>
      <c r="AO170">
        <f t="shared" si="46"/>
        <v>1</v>
      </c>
      <c r="AP170">
        <f t="shared" si="47"/>
        <v>2</v>
      </c>
      <c r="AQ170">
        <f t="shared" si="53"/>
        <v>1</v>
      </c>
    </row>
    <row r="171" spans="7:43">
      <c r="G171" s="3">
        <f t="shared" si="43"/>
        <v>41808</v>
      </c>
      <c r="H171" s="8">
        <f t="shared" si="44"/>
        <v>41808</v>
      </c>
      <c r="I171">
        <v>71</v>
      </c>
      <c r="J171">
        <v>69</v>
      </c>
      <c r="K171">
        <v>12</v>
      </c>
      <c r="L171">
        <v>9</v>
      </c>
      <c r="M171">
        <f t="shared" si="48"/>
        <v>3</v>
      </c>
      <c r="N171">
        <v>11</v>
      </c>
      <c r="O171" s="3">
        <f t="shared" si="55"/>
        <v>42172</v>
      </c>
      <c r="P171" s="8">
        <f t="shared" si="56"/>
        <v>42172</v>
      </c>
      <c r="Q171">
        <v>64</v>
      </c>
      <c r="R171">
        <v>59</v>
      </c>
      <c r="S171">
        <v>11</v>
      </c>
      <c r="T171">
        <v>9</v>
      </c>
      <c r="U171">
        <f t="shared" si="49"/>
        <v>2</v>
      </c>
      <c r="V171">
        <v>10.25</v>
      </c>
      <c r="W171" s="3">
        <f t="shared" si="58"/>
        <v>42536</v>
      </c>
      <c r="X171" s="8">
        <f t="shared" si="59"/>
        <v>42536</v>
      </c>
      <c r="Y171">
        <v>52</v>
      </c>
      <c r="Z171">
        <v>64</v>
      </c>
      <c r="AA171">
        <v>12</v>
      </c>
      <c r="AB171">
        <v>9</v>
      </c>
      <c r="AC171">
        <f t="shared" si="50"/>
        <v>3</v>
      </c>
      <c r="AD171">
        <v>10.75</v>
      </c>
      <c r="AE171" s="10">
        <f t="shared" si="57"/>
        <v>42900</v>
      </c>
      <c r="AF171" s="3">
        <f t="shared" si="51"/>
        <v>42900</v>
      </c>
      <c r="AG171">
        <v>55</v>
      </c>
      <c r="AH171">
        <v>62</v>
      </c>
      <c r="AI171">
        <v>11</v>
      </c>
      <c r="AJ171">
        <f t="shared" si="54"/>
        <v>9</v>
      </c>
      <c r="AK171">
        <f t="shared" si="52"/>
        <v>2</v>
      </c>
      <c r="AL171">
        <v>10.25</v>
      </c>
      <c r="AM171" t="s">
        <v>17</v>
      </c>
      <c r="AN171">
        <f t="shared" si="45"/>
        <v>3</v>
      </c>
      <c r="AO171">
        <f t="shared" si="46"/>
        <v>2</v>
      </c>
      <c r="AP171">
        <f t="shared" si="47"/>
        <v>3</v>
      </c>
      <c r="AQ171">
        <f t="shared" si="53"/>
        <v>2</v>
      </c>
    </row>
    <row r="172" spans="7:43">
      <c r="G172" s="3">
        <f t="shared" si="43"/>
        <v>41809</v>
      </c>
      <c r="H172" s="8">
        <f t="shared" si="44"/>
        <v>41809</v>
      </c>
      <c r="I172">
        <v>59</v>
      </c>
      <c r="J172">
        <v>63</v>
      </c>
      <c r="K172">
        <v>12</v>
      </c>
      <c r="L172">
        <v>8</v>
      </c>
      <c r="M172">
        <f t="shared" si="48"/>
        <v>4</v>
      </c>
      <c r="N172">
        <v>10.5</v>
      </c>
      <c r="O172" s="3">
        <f t="shared" si="55"/>
        <v>42173</v>
      </c>
      <c r="P172" s="8">
        <f t="shared" si="56"/>
        <v>42173</v>
      </c>
      <c r="Q172">
        <v>44</v>
      </c>
      <c r="R172">
        <v>56</v>
      </c>
      <c r="S172">
        <v>11</v>
      </c>
      <c r="T172">
        <v>8</v>
      </c>
      <c r="U172">
        <f t="shared" si="49"/>
        <v>3</v>
      </c>
      <c r="V172">
        <v>10.25</v>
      </c>
      <c r="W172" s="3">
        <f t="shared" si="58"/>
        <v>42537</v>
      </c>
      <c r="X172" s="8">
        <f t="shared" si="59"/>
        <v>42537</v>
      </c>
      <c r="Y172">
        <v>46</v>
      </c>
      <c r="Z172">
        <v>57</v>
      </c>
      <c r="AA172">
        <v>10</v>
      </c>
      <c r="AB172">
        <v>8</v>
      </c>
      <c r="AC172">
        <f t="shared" si="50"/>
        <v>2</v>
      </c>
      <c r="AD172">
        <v>9.9499999999999993</v>
      </c>
      <c r="AE172" s="10">
        <f t="shared" si="57"/>
        <v>42901</v>
      </c>
      <c r="AF172" s="3">
        <f t="shared" si="51"/>
        <v>42901</v>
      </c>
      <c r="AG172">
        <v>35</v>
      </c>
      <c r="AH172">
        <v>40</v>
      </c>
      <c r="AI172">
        <v>8</v>
      </c>
      <c r="AJ172">
        <f t="shared" si="54"/>
        <v>8</v>
      </c>
      <c r="AK172">
        <f t="shared" si="52"/>
        <v>0</v>
      </c>
      <c r="AL172">
        <v>9</v>
      </c>
      <c r="AM172" t="s">
        <v>18</v>
      </c>
      <c r="AN172">
        <f t="shared" si="45"/>
        <v>4</v>
      </c>
      <c r="AO172">
        <f t="shared" si="46"/>
        <v>3</v>
      </c>
      <c r="AP172">
        <f t="shared" si="47"/>
        <v>2</v>
      </c>
      <c r="AQ172">
        <f t="shared" si="53"/>
        <v>0</v>
      </c>
    </row>
    <row r="173" spans="7:43">
      <c r="G173" s="3">
        <f t="shared" si="43"/>
        <v>41810</v>
      </c>
      <c r="H173" s="8">
        <f t="shared" si="44"/>
        <v>41810</v>
      </c>
      <c r="I173">
        <v>50</v>
      </c>
      <c r="J173">
        <v>86</v>
      </c>
      <c r="K173">
        <v>14</v>
      </c>
      <c r="L173">
        <v>10</v>
      </c>
      <c r="M173">
        <f t="shared" si="48"/>
        <v>4</v>
      </c>
      <c r="N173">
        <v>12.5</v>
      </c>
      <c r="O173" s="3">
        <f t="shared" si="55"/>
        <v>42174</v>
      </c>
      <c r="P173" s="8">
        <f t="shared" si="56"/>
        <v>42174</v>
      </c>
      <c r="Q173">
        <v>66</v>
      </c>
      <c r="R173">
        <v>86</v>
      </c>
      <c r="S173">
        <v>13</v>
      </c>
      <c r="T173">
        <v>10</v>
      </c>
      <c r="U173">
        <f t="shared" si="49"/>
        <v>3</v>
      </c>
      <c r="V173">
        <v>11.25</v>
      </c>
      <c r="W173" s="3">
        <f t="shared" si="58"/>
        <v>42538</v>
      </c>
      <c r="X173" s="8">
        <f t="shared" si="59"/>
        <v>42538</v>
      </c>
      <c r="Y173">
        <v>56</v>
      </c>
      <c r="Z173">
        <v>85</v>
      </c>
      <c r="AA173">
        <v>13</v>
      </c>
      <c r="AB173">
        <v>10</v>
      </c>
      <c r="AC173">
        <f t="shared" si="50"/>
        <v>3</v>
      </c>
      <c r="AD173">
        <v>12.25</v>
      </c>
      <c r="AE173" s="10">
        <f t="shared" si="57"/>
        <v>42902</v>
      </c>
      <c r="AF173" s="3">
        <f t="shared" si="51"/>
        <v>42902</v>
      </c>
      <c r="AG173">
        <v>54</v>
      </c>
      <c r="AH173">
        <v>87</v>
      </c>
      <c r="AI173">
        <v>13</v>
      </c>
      <c r="AJ173">
        <f t="shared" si="54"/>
        <v>10</v>
      </c>
      <c r="AK173">
        <f t="shared" si="52"/>
        <v>3</v>
      </c>
      <c r="AL173">
        <v>14</v>
      </c>
      <c r="AM173" t="s">
        <v>13</v>
      </c>
      <c r="AN173">
        <f t="shared" si="45"/>
        <v>4</v>
      </c>
      <c r="AO173">
        <f t="shared" si="46"/>
        <v>3</v>
      </c>
      <c r="AP173">
        <f t="shared" si="47"/>
        <v>3</v>
      </c>
      <c r="AQ173">
        <f t="shared" si="53"/>
        <v>3</v>
      </c>
    </row>
    <row r="174" spans="7:43">
      <c r="G174" s="3">
        <f t="shared" si="43"/>
        <v>41811</v>
      </c>
      <c r="H174" s="8">
        <f t="shared" si="44"/>
        <v>41811</v>
      </c>
      <c r="I174">
        <v>59</v>
      </c>
      <c r="J174">
        <v>89</v>
      </c>
      <c r="K174">
        <v>13</v>
      </c>
      <c r="L174">
        <v>10</v>
      </c>
      <c r="M174">
        <f t="shared" si="48"/>
        <v>3</v>
      </c>
      <c r="N174">
        <v>11.5</v>
      </c>
      <c r="O174" s="3">
        <f t="shared" si="55"/>
        <v>42175</v>
      </c>
      <c r="P174" s="8">
        <f t="shared" si="56"/>
        <v>42175</v>
      </c>
      <c r="Q174">
        <v>49</v>
      </c>
      <c r="R174">
        <v>91</v>
      </c>
      <c r="S174">
        <v>11</v>
      </c>
      <c r="T174">
        <v>10</v>
      </c>
      <c r="U174">
        <f t="shared" si="49"/>
        <v>1</v>
      </c>
      <c r="V174">
        <v>11.5</v>
      </c>
      <c r="W174" s="3">
        <f t="shared" si="58"/>
        <v>42539</v>
      </c>
      <c r="X174" s="8">
        <f t="shared" si="59"/>
        <v>42539</v>
      </c>
      <c r="Y174">
        <v>55</v>
      </c>
      <c r="Z174">
        <v>74</v>
      </c>
      <c r="AA174">
        <v>11</v>
      </c>
      <c r="AB174">
        <v>10</v>
      </c>
      <c r="AC174">
        <f t="shared" si="50"/>
        <v>1</v>
      </c>
      <c r="AD174">
        <v>11</v>
      </c>
      <c r="AE174" s="10">
        <f t="shared" si="57"/>
        <v>42903</v>
      </c>
      <c r="AF174" s="3">
        <f t="shared" si="51"/>
        <v>42903</v>
      </c>
      <c r="AG174">
        <v>54</v>
      </c>
      <c r="AH174">
        <v>74</v>
      </c>
      <c r="AI174">
        <v>13</v>
      </c>
      <c r="AJ174">
        <f t="shared" si="54"/>
        <v>10</v>
      </c>
      <c r="AK174">
        <f t="shared" si="52"/>
        <v>3</v>
      </c>
      <c r="AL174">
        <v>11.5</v>
      </c>
      <c r="AM174" t="s">
        <v>14</v>
      </c>
      <c r="AN174">
        <f t="shared" si="45"/>
        <v>3</v>
      </c>
      <c r="AO174">
        <f t="shared" si="46"/>
        <v>1</v>
      </c>
      <c r="AP174">
        <f t="shared" si="47"/>
        <v>1</v>
      </c>
      <c r="AQ174">
        <f t="shared" si="53"/>
        <v>3</v>
      </c>
    </row>
    <row r="175" spans="7:43">
      <c r="G175" s="3">
        <f t="shared" si="43"/>
        <v>41812</v>
      </c>
      <c r="H175" s="8">
        <f t="shared" si="44"/>
        <v>41812</v>
      </c>
      <c r="I175">
        <v>102</v>
      </c>
      <c r="J175">
        <v>42</v>
      </c>
      <c r="K175">
        <v>13</v>
      </c>
      <c r="L175">
        <v>10</v>
      </c>
      <c r="M175">
        <f t="shared" si="48"/>
        <v>3</v>
      </c>
      <c r="N175">
        <v>11</v>
      </c>
      <c r="O175" s="3">
        <f t="shared" si="55"/>
        <v>42176</v>
      </c>
      <c r="P175" s="8">
        <f t="shared" si="56"/>
        <v>42176</v>
      </c>
      <c r="Q175">
        <v>91</v>
      </c>
      <c r="R175">
        <v>36</v>
      </c>
      <c r="S175">
        <v>11</v>
      </c>
      <c r="T175">
        <v>10</v>
      </c>
      <c r="U175">
        <f t="shared" si="49"/>
        <v>1</v>
      </c>
      <c r="V175">
        <v>11</v>
      </c>
      <c r="W175" s="3">
        <f t="shared" si="58"/>
        <v>42540</v>
      </c>
      <c r="X175" s="8">
        <f t="shared" si="59"/>
        <v>42540</v>
      </c>
      <c r="Y175">
        <v>80</v>
      </c>
      <c r="Z175">
        <v>30</v>
      </c>
      <c r="AA175">
        <v>11</v>
      </c>
      <c r="AB175">
        <v>10</v>
      </c>
      <c r="AC175">
        <f t="shared" si="50"/>
        <v>1</v>
      </c>
      <c r="AD175">
        <v>11</v>
      </c>
      <c r="AE175" s="10">
        <f t="shared" si="57"/>
        <v>42904</v>
      </c>
      <c r="AF175" s="3">
        <f t="shared" si="51"/>
        <v>42904</v>
      </c>
      <c r="AG175">
        <v>85</v>
      </c>
      <c r="AH175">
        <v>44</v>
      </c>
      <c r="AI175">
        <v>12</v>
      </c>
      <c r="AJ175">
        <f t="shared" si="54"/>
        <v>10</v>
      </c>
      <c r="AK175">
        <f t="shared" si="52"/>
        <v>2</v>
      </c>
      <c r="AL175">
        <v>11.25</v>
      </c>
      <c r="AM175" t="s">
        <v>15</v>
      </c>
      <c r="AN175">
        <f t="shared" si="45"/>
        <v>3</v>
      </c>
      <c r="AO175">
        <f t="shared" si="46"/>
        <v>1</v>
      </c>
      <c r="AP175">
        <f t="shared" si="47"/>
        <v>1</v>
      </c>
      <c r="AQ175">
        <f t="shared" si="53"/>
        <v>2</v>
      </c>
    </row>
    <row r="176" spans="7:43">
      <c r="G176" s="3">
        <f t="shared" si="43"/>
        <v>41813</v>
      </c>
      <c r="H176" s="8">
        <f t="shared" si="44"/>
        <v>41813</v>
      </c>
      <c r="I176">
        <v>64</v>
      </c>
      <c r="J176">
        <v>61</v>
      </c>
      <c r="K176">
        <v>10</v>
      </c>
      <c r="L176">
        <v>9</v>
      </c>
      <c r="M176">
        <f t="shared" si="48"/>
        <v>1</v>
      </c>
      <c r="N176">
        <v>10.25</v>
      </c>
      <c r="O176" s="3">
        <f t="shared" si="55"/>
        <v>42177</v>
      </c>
      <c r="P176" s="8">
        <f t="shared" si="56"/>
        <v>42177</v>
      </c>
      <c r="Q176">
        <v>66</v>
      </c>
      <c r="R176">
        <v>67</v>
      </c>
      <c r="S176">
        <v>13</v>
      </c>
      <c r="T176">
        <v>9</v>
      </c>
      <c r="U176">
        <f t="shared" si="49"/>
        <v>4</v>
      </c>
      <c r="V176">
        <v>10.75</v>
      </c>
      <c r="W176" s="3">
        <f t="shared" si="58"/>
        <v>42541</v>
      </c>
      <c r="X176" s="8">
        <f t="shared" si="59"/>
        <v>42541</v>
      </c>
      <c r="Y176">
        <v>49</v>
      </c>
      <c r="Z176">
        <v>48</v>
      </c>
      <c r="AA176">
        <v>9</v>
      </c>
      <c r="AB176">
        <v>9</v>
      </c>
      <c r="AC176">
        <f t="shared" si="50"/>
        <v>0</v>
      </c>
      <c r="AD176">
        <v>10.25</v>
      </c>
      <c r="AE176" s="10">
        <f t="shared" si="57"/>
        <v>42905</v>
      </c>
      <c r="AF176" s="3">
        <f t="shared" si="51"/>
        <v>42905</v>
      </c>
      <c r="AG176">
        <v>50</v>
      </c>
      <c r="AH176">
        <v>53</v>
      </c>
      <c r="AI176">
        <v>9</v>
      </c>
      <c r="AJ176">
        <f t="shared" si="54"/>
        <v>9</v>
      </c>
      <c r="AK176">
        <f t="shared" si="52"/>
        <v>0</v>
      </c>
      <c r="AL176">
        <v>10.25</v>
      </c>
      <c r="AM176" t="s">
        <v>16</v>
      </c>
      <c r="AN176">
        <f t="shared" si="45"/>
        <v>1</v>
      </c>
      <c r="AO176">
        <f t="shared" si="46"/>
        <v>4</v>
      </c>
      <c r="AP176">
        <f t="shared" si="47"/>
        <v>0</v>
      </c>
      <c r="AQ176">
        <f t="shared" si="53"/>
        <v>0</v>
      </c>
    </row>
    <row r="177" spans="7:60">
      <c r="G177" s="3">
        <f t="shared" si="43"/>
        <v>41814</v>
      </c>
      <c r="H177" s="8">
        <f t="shared" si="44"/>
        <v>41814</v>
      </c>
      <c r="I177">
        <v>62</v>
      </c>
      <c r="J177">
        <v>58</v>
      </c>
      <c r="K177">
        <v>12</v>
      </c>
      <c r="L177">
        <v>8</v>
      </c>
      <c r="M177">
        <f t="shared" si="48"/>
        <v>4</v>
      </c>
      <c r="N177">
        <v>10</v>
      </c>
      <c r="O177" s="3">
        <f t="shared" si="55"/>
        <v>42178</v>
      </c>
      <c r="P177" s="8">
        <f t="shared" si="56"/>
        <v>42178</v>
      </c>
      <c r="Q177">
        <v>49</v>
      </c>
      <c r="R177">
        <v>49</v>
      </c>
      <c r="S177">
        <v>9</v>
      </c>
      <c r="T177">
        <v>8</v>
      </c>
      <c r="U177">
        <f t="shared" si="49"/>
        <v>1</v>
      </c>
      <c r="V177">
        <v>10.25</v>
      </c>
      <c r="W177" s="3">
        <f t="shared" si="58"/>
        <v>42542</v>
      </c>
      <c r="X177" s="8">
        <f t="shared" si="59"/>
        <v>42542</v>
      </c>
      <c r="Y177">
        <v>49</v>
      </c>
      <c r="Z177">
        <v>50</v>
      </c>
      <c r="AA177">
        <v>9</v>
      </c>
      <c r="AB177">
        <v>8</v>
      </c>
      <c r="AC177">
        <f t="shared" si="50"/>
        <v>1</v>
      </c>
      <c r="AD177">
        <v>9.5</v>
      </c>
      <c r="AE177" s="10">
        <f t="shared" si="57"/>
        <v>42906</v>
      </c>
      <c r="AF177" s="3">
        <f t="shared" si="51"/>
        <v>42906</v>
      </c>
      <c r="AG177">
        <v>42</v>
      </c>
      <c r="AH177">
        <v>42</v>
      </c>
      <c r="AI177">
        <v>10</v>
      </c>
      <c r="AJ177">
        <f t="shared" si="54"/>
        <v>8</v>
      </c>
      <c r="AK177">
        <f t="shared" si="52"/>
        <v>2</v>
      </c>
      <c r="AL177">
        <v>9</v>
      </c>
      <c r="AM177" t="s">
        <v>19</v>
      </c>
      <c r="AN177">
        <f t="shared" si="45"/>
        <v>4</v>
      </c>
      <c r="AO177">
        <f t="shared" si="46"/>
        <v>1</v>
      </c>
      <c r="AP177">
        <f t="shared" si="47"/>
        <v>1</v>
      </c>
      <c r="AQ177">
        <f t="shared" si="53"/>
        <v>2</v>
      </c>
    </row>
    <row r="178" spans="7:60">
      <c r="G178" s="3">
        <f t="shared" si="43"/>
        <v>41815</v>
      </c>
      <c r="H178" s="8">
        <f t="shared" si="44"/>
        <v>41815</v>
      </c>
      <c r="I178">
        <v>61</v>
      </c>
      <c r="J178">
        <v>60</v>
      </c>
      <c r="K178">
        <v>11</v>
      </c>
      <c r="L178">
        <v>9</v>
      </c>
      <c r="M178">
        <f t="shared" si="48"/>
        <v>2</v>
      </c>
      <c r="N178">
        <v>10.75</v>
      </c>
      <c r="O178" s="3">
        <f t="shared" si="55"/>
        <v>42179</v>
      </c>
      <c r="P178" s="8">
        <f t="shared" si="56"/>
        <v>42179</v>
      </c>
      <c r="Q178">
        <v>62</v>
      </c>
      <c r="R178">
        <v>67</v>
      </c>
      <c r="S178">
        <v>12</v>
      </c>
      <c r="T178">
        <v>9</v>
      </c>
      <c r="U178">
        <f t="shared" si="49"/>
        <v>3</v>
      </c>
      <c r="V178">
        <v>10.75</v>
      </c>
      <c r="W178" s="3">
        <f t="shared" si="58"/>
        <v>42543</v>
      </c>
      <c r="X178" s="8">
        <f t="shared" si="59"/>
        <v>42543</v>
      </c>
      <c r="Y178">
        <v>68</v>
      </c>
      <c r="Z178">
        <v>65</v>
      </c>
      <c r="AA178">
        <v>12</v>
      </c>
      <c r="AB178">
        <v>9</v>
      </c>
      <c r="AC178">
        <f t="shared" si="50"/>
        <v>3</v>
      </c>
      <c r="AD178">
        <v>14.5</v>
      </c>
      <c r="AE178" s="10">
        <f t="shared" si="57"/>
        <v>42907</v>
      </c>
      <c r="AF178" s="3">
        <f t="shared" si="51"/>
        <v>42907</v>
      </c>
      <c r="AG178">
        <v>45</v>
      </c>
      <c r="AH178">
        <v>57</v>
      </c>
      <c r="AI178">
        <v>10</v>
      </c>
      <c r="AJ178">
        <f t="shared" si="54"/>
        <v>9</v>
      </c>
      <c r="AK178">
        <f t="shared" si="52"/>
        <v>1</v>
      </c>
      <c r="AL178">
        <v>9.5</v>
      </c>
      <c r="AM178" t="s">
        <v>17</v>
      </c>
      <c r="AN178">
        <f t="shared" si="45"/>
        <v>2</v>
      </c>
      <c r="AO178">
        <f t="shared" si="46"/>
        <v>3</v>
      </c>
      <c r="AP178">
        <f t="shared" si="47"/>
        <v>3</v>
      </c>
      <c r="AQ178">
        <f t="shared" si="53"/>
        <v>1</v>
      </c>
    </row>
    <row r="179" spans="7:60">
      <c r="G179" s="2">
        <f t="shared" si="43"/>
        <v>41816</v>
      </c>
      <c r="H179" s="8">
        <f t="shared" si="44"/>
        <v>41816</v>
      </c>
      <c r="I179">
        <v>37</v>
      </c>
      <c r="J179">
        <v>45</v>
      </c>
      <c r="K179">
        <v>8</v>
      </c>
      <c r="L179">
        <v>8</v>
      </c>
      <c r="M179">
        <f t="shared" si="48"/>
        <v>0</v>
      </c>
      <c r="N179">
        <v>9.5</v>
      </c>
      <c r="O179" s="3">
        <f t="shared" si="55"/>
        <v>42180</v>
      </c>
      <c r="P179" s="8">
        <f t="shared" si="56"/>
        <v>42180</v>
      </c>
      <c r="Q179">
        <v>58</v>
      </c>
      <c r="R179">
        <v>58</v>
      </c>
      <c r="S179">
        <v>11</v>
      </c>
      <c r="T179">
        <v>8</v>
      </c>
      <c r="U179">
        <f t="shared" si="49"/>
        <v>3</v>
      </c>
      <c r="V179">
        <v>11.25</v>
      </c>
      <c r="W179" s="3">
        <f t="shared" si="58"/>
        <v>42544</v>
      </c>
      <c r="X179" s="8">
        <f t="shared" si="59"/>
        <v>42544</v>
      </c>
      <c r="Y179">
        <v>53</v>
      </c>
      <c r="Z179">
        <v>58</v>
      </c>
      <c r="AA179">
        <v>12</v>
      </c>
      <c r="AB179">
        <v>8</v>
      </c>
      <c r="AC179">
        <f t="shared" si="50"/>
        <v>4</v>
      </c>
      <c r="AD179">
        <v>10</v>
      </c>
      <c r="AE179" s="10">
        <f t="shared" si="57"/>
        <v>42908</v>
      </c>
      <c r="AF179" s="3">
        <f t="shared" si="51"/>
        <v>42908</v>
      </c>
      <c r="AG179">
        <v>35</v>
      </c>
      <c r="AH179">
        <v>48</v>
      </c>
      <c r="AI179">
        <v>9</v>
      </c>
      <c r="AJ179">
        <f t="shared" si="54"/>
        <v>8</v>
      </c>
      <c r="AK179">
        <f t="shared" si="52"/>
        <v>1</v>
      </c>
      <c r="AL179">
        <v>8.25</v>
      </c>
      <c r="AM179" t="s">
        <v>18</v>
      </c>
      <c r="AN179">
        <f t="shared" si="45"/>
        <v>0</v>
      </c>
      <c r="AO179">
        <f t="shared" si="46"/>
        <v>3</v>
      </c>
      <c r="AP179">
        <f t="shared" si="47"/>
        <v>4</v>
      </c>
      <c r="AQ179">
        <f t="shared" si="53"/>
        <v>1</v>
      </c>
    </row>
    <row r="180" spans="7:60">
      <c r="G180" s="3">
        <f t="shared" si="43"/>
        <v>41817</v>
      </c>
      <c r="H180" s="8">
        <f t="shared" si="44"/>
        <v>41817</v>
      </c>
      <c r="I180">
        <v>46</v>
      </c>
      <c r="J180">
        <v>74</v>
      </c>
      <c r="K180">
        <v>14</v>
      </c>
      <c r="L180">
        <v>10</v>
      </c>
      <c r="M180">
        <f t="shared" si="48"/>
        <v>4</v>
      </c>
      <c r="N180">
        <v>15</v>
      </c>
      <c r="O180" s="3">
        <f t="shared" si="55"/>
        <v>42181</v>
      </c>
      <c r="P180" s="8">
        <f t="shared" si="56"/>
        <v>42181</v>
      </c>
      <c r="Q180">
        <v>55</v>
      </c>
      <c r="R180">
        <v>87</v>
      </c>
      <c r="S180">
        <v>14</v>
      </c>
      <c r="T180">
        <v>10</v>
      </c>
      <c r="U180">
        <f t="shared" si="49"/>
        <v>4</v>
      </c>
      <c r="V180">
        <v>12</v>
      </c>
      <c r="W180" s="3">
        <f t="shared" si="58"/>
        <v>42545</v>
      </c>
      <c r="X180" s="8">
        <f t="shared" si="59"/>
        <v>42545</v>
      </c>
      <c r="Y180">
        <v>56</v>
      </c>
      <c r="Z180">
        <v>89</v>
      </c>
      <c r="AA180">
        <v>13</v>
      </c>
      <c r="AB180">
        <v>10</v>
      </c>
      <c r="AC180">
        <f t="shared" si="50"/>
        <v>3</v>
      </c>
      <c r="AD180">
        <v>12.25</v>
      </c>
      <c r="AE180" s="10">
        <f t="shared" si="57"/>
        <v>42909</v>
      </c>
      <c r="AF180" s="3">
        <f t="shared" si="51"/>
        <v>42909</v>
      </c>
      <c r="AG180">
        <v>36</v>
      </c>
      <c r="AH180">
        <v>77</v>
      </c>
      <c r="AI180">
        <v>13</v>
      </c>
      <c r="AJ180">
        <f t="shared" si="54"/>
        <v>10</v>
      </c>
      <c r="AK180">
        <f t="shared" si="52"/>
        <v>3</v>
      </c>
      <c r="AL180">
        <v>14</v>
      </c>
      <c r="AM180" t="s">
        <v>13</v>
      </c>
      <c r="AN180">
        <f t="shared" si="45"/>
        <v>4</v>
      </c>
      <c r="AO180">
        <f t="shared" si="46"/>
        <v>4</v>
      </c>
      <c r="AP180">
        <f t="shared" si="47"/>
        <v>3</v>
      </c>
      <c r="AQ180">
        <f t="shared" si="53"/>
        <v>3</v>
      </c>
    </row>
    <row r="181" spans="7:60">
      <c r="G181" s="3">
        <f t="shared" si="43"/>
        <v>41818</v>
      </c>
      <c r="H181" s="8">
        <f t="shared" si="44"/>
        <v>41818</v>
      </c>
      <c r="I181">
        <v>59</v>
      </c>
      <c r="J181">
        <v>82</v>
      </c>
      <c r="K181">
        <v>12</v>
      </c>
      <c r="L181">
        <v>10</v>
      </c>
      <c r="M181">
        <f t="shared" si="48"/>
        <v>2</v>
      </c>
      <c r="N181">
        <v>11.5</v>
      </c>
      <c r="O181" s="3">
        <f t="shared" si="55"/>
        <v>42182</v>
      </c>
      <c r="P181" s="8">
        <f t="shared" si="56"/>
        <v>42182</v>
      </c>
      <c r="Q181">
        <v>58</v>
      </c>
      <c r="R181">
        <v>80</v>
      </c>
      <c r="S181">
        <v>13</v>
      </c>
      <c r="T181">
        <v>10</v>
      </c>
      <c r="U181">
        <f t="shared" si="49"/>
        <v>3</v>
      </c>
      <c r="V181">
        <v>11</v>
      </c>
      <c r="W181" s="3">
        <f t="shared" si="58"/>
        <v>42546</v>
      </c>
      <c r="X181" s="8">
        <f t="shared" si="59"/>
        <v>42546</v>
      </c>
      <c r="Y181">
        <v>55</v>
      </c>
      <c r="Z181">
        <v>92</v>
      </c>
      <c r="AA181">
        <v>13</v>
      </c>
      <c r="AB181">
        <v>10</v>
      </c>
      <c r="AC181">
        <f t="shared" si="50"/>
        <v>3</v>
      </c>
      <c r="AD181">
        <v>12</v>
      </c>
      <c r="AE181" s="10">
        <f t="shared" si="57"/>
        <v>42910</v>
      </c>
      <c r="AF181" s="3">
        <f t="shared" si="51"/>
        <v>42910</v>
      </c>
      <c r="AG181">
        <v>50</v>
      </c>
      <c r="AH181">
        <v>75</v>
      </c>
      <c r="AI181">
        <v>10</v>
      </c>
      <c r="AJ181">
        <f t="shared" si="54"/>
        <v>10</v>
      </c>
      <c r="AK181">
        <f t="shared" si="52"/>
        <v>0</v>
      </c>
      <c r="AL181">
        <v>9.25</v>
      </c>
      <c r="AM181" t="s">
        <v>14</v>
      </c>
      <c r="AN181">
        <f t="shared" si="45"/>
        <v>2</v>
      </c>
      <c r="AO181">
        <f t="shared" si="46"/>
        <v>3</v>
      </c>
      <c r="AP181">
        <f t="shared" si="47"/>
        <v>3</v>
      </c>
      <c r="AQ181">
        <f t="shared" si="53"/>
        <v>0</v>
      </c>
    </row>
    <row r="182" spans="7:60">
      <c r="G182" s="3">
        <f t="shared" ref="G182:G245" si="60">G181+1</f>
        <v>41819</v>
      </c>
      <c r="H182" s="8">
        <f t="shared" ref="H182:H245" si="61">G182</f>
        <v>41819</v>
      </c>
      <c r="I182">
        <v>89</v>
      </c>
      <c r="J182">
        <v>44</v>
      </c>
      <c r="K182">
        <v>12</v>
      </c>
      <c r="L182">
        <v>10</v>
      </c>
      <c r="M182">
        <f t="shared" si="48"/>
        <v>2</v>
      </c>
      <c r="N182">
        <v>11.5</v>
      </c>
      <c r="O182" s="3">
        <f t="shared" si="55"/>
        <v>42183</v>
      </c>
      <c r="P182" s="8">
        <f t="shared" si="56"/>
        <v>42183</v>
      </c>
      <c r="Q182">
        <v>93</v>
      </c>
      <c r="R182">
        <v>40</v>
      </c>
      <c r="S182">
        <v>13</v>
      </c>
      <c r="T182">
        <v>10</v>
      </c>
      <c r="U182">
        <f t="shared" si="49"/>
        <v>3</v>
      </c>
      <c r="V182">
        <v>11.25</v>
      </c>
      <c r="W182" s="3">
        <f t="shared" si="58"/>
        <v>42547</v>
      </c>
      <c r="X182" s="8">
        <f t="shared" si="59"/>
        <v>42547</v>
      </c>
      <c r="Y182">
        <v>100</v>
      </c>
      <c r="Z182">
        <v>40</v>
      </c>
      <c r="AA182">
        <v>13</v>
      </c>
      <c r="AB182">
        <v>10</v>
      </c>
      <c r="AC182">
        <f t="shared" si="50"/>
        <v>3</v>
      </c>
      <c r="AD182">
        <v>11.25</v>
      </c>
      <c r="AE182" s="10">
        <f t="shared" si="57"/>
        <v>42911</v>
      </c>
      <c r="AF182" s="3">
        <f t="shared" si="51"/>
        <v>42911</v>
      </c>
      <c r="AG182">
        <v>101</v>
      </c>
      <c r="AH182">
        <v>23</v>
      </c>
      <c r="AI182">
        <v>12</v>
      </c>
      <c r="AJ182">
        <f t="shared" si="54"/>
        <v>10</v>
      </c>
      <c r="AK182">
        <f t="shared" si="52"/>
        <v>2</v>
      </c>
      <c r="AL182">
        <v>9.25</v>
      </c>
      <c r="AM182" t="s">
        <v>15</v>
      </c>
      <c r="AN182">
        <f t="shared" ref="AN182:AN228" si="62">M182</f>
        <v>2</v>
      </c>
      <c r="AO182">
        <f t="shared" ref="AO182:AO228" si="63">U182</f>
        <v>3</v>
      </c>
      <c r="AP182">
        <f t="shared" ref="AP182:AP228" si="64">AC182</f>
        <v>3</v>
      </c>
      <c r="AQ182">
        <f t="shared" si="53"/>
        <v>2</v>
      </c>
    </row>
    <row r="183" spans="7:60">
      <c r="G183" s="3">
        <f t="shared" si="60"/>
        <v>41820</v>
      </c>
      <c r="H183" s="15">
        <f t="shared" si="61"/>
        <v>41820</v>
      </c>
      <c r="I183">
        <v>55</v>
      </c>
      <c r="J183">
        <v>52</v>
      </c>
      <c r="K183">
        <v>11</v>
      </c>
      <c r="L183">
        <v>9</v>
      </c>
      <c r="M183">
        <f t="shared" si="48"/>
        <v>2</v>
      </c>
      <c r="N183">
        <v>10.75</v>
      </c>
      <c r="O183" s="3">
        <f t="shared" si="55"/>
        <v>42184</v>
      </c>
      <c r="P183" s="8">
        <f t="shared" si="56"/>
        <v>42184</v>
      </c>
      <c r="Q183">
        <v>68</v>
      </c>
      <c r="R183">
        <v>68</v>
      </c>
      <c r="S183">
        <v>11</v>
      </c>
      <c r="T183">
        <v>9</v>
      </c>
      <c r="U183">
        <f t="shared" si="49"/>
        <v>2</v>
      </c>
      <c r="V183">
        <v>10.5</v>
      </c>
      <c r="W183" s="4">
        <f t="shared" si="58"/>
        <v>42548</v>
      </c>
      <c r="X183" s="8">
        <f t="shared" si="59"/>
        <v>42548</v>
      </c>
      <c r="Y183">
        <v>74</v>
      </c>
      <c r="Z183">
        <v>63</v>
      </c>
      <c r="AA183">
        <v>11</v>
      </c>
      <c r="AB183">
        <v>9</v>
      </c>
      <c r="AC183">
        <f t="shared" si="50"/>
        <v>2</v>
      </c>
      <c r="AD183">
        <v>11.25</v>
      </c>
      <c r="AE183" s="10">
        <f t="shared" si="57"/>
        <v>42912</v>
      </c>
      <c r="AF183" s="3">
        <f t="shared" si="51"/>
        <v>42912</v>
      </c>
      <c r="AG183">
        <v>69</v>
      </c>
      <c r="AH183">
        <v>49</v>
      </c>
      <c r="AI183">
        <v>10</v>
      </c>
      <c r="AJ183">
        <f t="shared" si="54"/>
        <v>9</v>
      </c>
      <c r="AK183">
        <f t="shared" si="52"/>
        <v>1</v>
      </c>
      <c r="AL183">
        <v>12.25</v>
      </c>
      <c r="AM183" t="s">
        <v>16</v>
      </c>
      <c r="AN183" s="14">
        <f t="shared" si="62"/>
        <v>2</v>
      </c>
      <c r="AO183">
        <f t="shared" si="63"/>
        <v>2</v>
      </c>
      <c r="AP183">
        <f t="shared" si="64"/>
        <v>2</v>
      </c>
      <c r="AQ183">
        <f t="shared" si="53"/>
        <v>1</v>
      </c>
      <c r="AS183">
        <f>SUM(AN154:AN183)</f>
        <v>68</v>
      </c>
      <c r="AW183">
        <f>SUM(I154:I184)</f>
        <v>1910</v>
      </c>
      <c r="BA183">
        <f>SUM(J154:J183)</f>
        <v>1835</v>
      </c>
      <c r="BE183">
        <f>SUM(N154:N183)</f>
        <v>332</v>
      </c>
    </row>
    <row r="184" spans="7:60">
      <c r="G184" s="3">
        <f t="shared" si="60"/>
        <v>41821</v>
      </c>
      <c r="H184" s="8">
        <f t="shared" si="61"/>
        <v>41821</v>
      </c>
      <c r="I184">
        <v>49</v>
      </c>
      <c r="J184">
        <v>68</v>
      </c>
      <c r="K184">
        <v>11</v>
      </c>
      <c r="L184">
        <v>8</v>
      </c>
      <c r="M184">
        <f t="shared" si="48"/>
        <v>3</v>
      </c>
      <c r="N184">
        <v>10.5</v>
      </c>
      <c r="O184" s="3">
        <f t="shared" si="55"/>
        <v>42185</v>
      </c>
      <c r="P184" s="15">
        <f t="shared" si="56"/>
        <v>42185</v>
      </c>
      <c r="Q184">
        <v>67</v>
      </c>
      <c r="R184">
        <v>57</v>
      </c>
      <c r="S184">
        <v>10</v>
      </c>
      <c r="T184">
        <v>8</v>
      </c>
      <c r="U184">
        <f t="shared" si="49"/>
        <v>2</v>
      </c>
      <c r="V184">
        <v>10.75</v>
      </c>
      <c r="W184" s="3">
        <f t="shared" si="58"/>
        <v>42549</v>
      </c>
      <c r="X184" s="8">
        <f t="shared" si="59"/>
        <v>42549</v>
      </c>
      <c r="Y184">
        <v>66</v>
      </c>
      <c r="Z184">
        <v>69</v>
      </c>
      <c r="AA184">
        <v>11</v>
      </c>
      <c r="AB184">
        <v>8</v>
      </c>
      <c r="AC184">
        <f t="shared" si="50"/>
        <v>3</v>
      </c>
      <c r="AD184">
        <v>9.75</v>
      </c>
      <c r="AE184" s="10">
        <f t="shared" si="57"/>
        <v>42913</v>
      </c>
      <c r="AF184" s="3">
        <f t="shared" si="51"/>
        <v>42913</v>
      </c>
      <c r="AG184">
        <v>60</v>
      </c>
      <c r="AH184">
        <v>44</v>
      </c>
      <c r="AI184">
        <v>10</v>
      </c>
      <c r="AJ184">
        <f t="shared" si="54"/>
        <v>8</v>
      </c>
      <c r="AK184">
        <f t="shared" si="52"/>
        <v>2</v>
      </c>
      <c r="AL184">
        <v>14.5</v>
      </c>
      <c r="AM184" t="s">
        <v>19</v>
      </c>
      <c r="AN184">
        <f t="shared" si="62"/>
        <v>3</v>
      </c>
      <c r="AO184" s="14">
        <f t="shared" si="63"/>
        <v>2</v>
      </c>
      <c r="AP184">
        <f t="shared" si="64"/>
        <v>3</v>
      </c>
      <c r="AQ184">
        <f t="shared" si="53"/>
        <v>2</v>
      </c>
      <c r="AT184">
        <f>SUM(AO155:AO184)</f>
        <v>67</v>
      </c>
      <c r="AX184">
        <f>SUM(Q155:Q184)</f>
        <v>1809</v>
      </c>
      <c r="BB184">
        <f>SUM(R155:R184)</f>
        <v>1887</v>
      </c>
      <c r="BF184">
        <f>SUM(V155:V184)</f>
        <v>308.45</v>
      </c>
    </row>
    <row r="185" spans="7:60">
      <c r="G185" s="3">
        <f t="shared" si="60"/>
        <v>41822</v>
      </c>
      <c r="H185" s="8">
        <f t="shared" si="61"/>
        <v>41822</v>
      </c>
      <c r="I185">
        <v>69</v>
      </c>
      <c r="J185">
        <v>108</v>
      </c>
      <c r="K185">
        <v>14</v>
      </c>
      <c r="L185">
        <v>9</v>
      </c>
      <c r="M185">
        <f t="shared" si="48"/>
        <v>5</v>
      </c>
      <c r="N185">
        <v>11.5</v>
      </c>
      <c r="O185" s="3">
        <f t="shared" si="55"/>
        <v>42186</v>
      </c>
      <c r="P185" s="8">
        <f t="shared" si="56"/>
        <v>42186</v>
      </c>
      <c r="Q185">
        <v>71</v>
      </c>
      <c r="R185">
        <v>82</v>
      </c>
      <c r="S185">
        <v>13</v>
      </c>
      <c r="T185">
        <v>9</v>
      </c>
      <c r="U185">
        <f t="shared" si="49"/>
        <v>4</v>
      </c>
      <c r="V185">
        <v>10</v>
      </c>
      <c r="W185" s="3">
        <f t="shared" si="58"/>
        <v>42550</v>
      </c>
      <c r="X185" s="8">
        <f t="shared" si="59"/>
        <v>42550</v>
      </c>
      <c r="Y185">
        <v>71</v>
      </c>
      <c r="Z185">
        <v>80</v>
      </c>
      <c r="AA185">
        <v>11</v>
      </c>
      <c r="AB185">
        <v>9</v>
      </c>
      <c r="AC185">
        <f t="shared" si="50"/>
        <v>2</v>
      </c>
      <c r="AD185">
        <v>10.75</v>
      </c>
      <c r="AE185" s="10">
        <f t="shared" si="57"/>
        <v>42914</v>
      </c>
      <c r="AF185" s="3">
        <f t="shared" si="51"/>
        <v>42914</v>
      </c>
      <c r="AG185">
        <v>60</v>
      </c>
      <c r="AH185">
        <v>72</v>
      </c>
      <c r="AI185">
        <v>12</v>
      </c>
      <c r="AJ185">
        <f t="shared" si="54"/>
        <v>9</v>
      </c>
      <c r="AK185">
        <f t="shared" si="52"/>
        <v>3</v>
      </c>
      <c r="AL185">
        <v>11</v>
      </c>
      <c r="AM185" t="s">
        <v>17</v>
      </c>
      <c r="AN185">
        <f t="shared" si="62"/>
        <v>5</v>
      </c>
      <c r="AO185">
        <f t="shared" si="63"/>
        <v>4</v>
      </c>
      <c r="AP185">
        <f t="shared" si="64"/>
        <v>2</v>
      </c>
      <c r="AQ185">
        <f t="shared" si="53"/>
        <v>3</v>
      </c>
    </row>
    <row r="186" spans="7:60">
      <c r="G186" s="3">
        <f t="shared" si="60"/>
        <v>41823</v>
      </c>
      <c r="H186" s="8">
        <f t="shared" si="61"/>
        <v>41823</v>
      </c>
      <c r="I186">
        <v>57</v>
      </c>
      <c r="J186">
        <v>162</v>
      </c>
      <c r="K186">
        <v>20</v>
      </c>
      <c r="L186">
        <v>8</v>
      </c>
      <c r="M186">
        <f t="shared" si="48"/>
        <v>12</v>
      </c>
      <c r="N186">
        <v>12.5</v>
      </c>
      <c r="O186" s="3">
        <f t="shared" si="55"/>
        <v>42187</v>
      </c>
      <c r="P186" s="8">
        <f t="shared" si="56"/>
        <v>42187</v>
      </c>
      <c r="Q186">
        <v>47</v>
      </c>
      <c r="R186">
        <v>136</v>
      </c>
      <c r="S186">
        <v>14</v>
      </c>
      <c r="T186">
        <v>8</v>
      </c>
      <c r="U186">
        <f t="shared" si="49"/>
        <v>6</v>
      </c>
      <c r="V186">
        <v>11.25</v>
      </c>
      <c r="W186" s="3">
        <f t="shared" si="58"/>
        <v>42551</v>
      </c>
      <c r="X186" s="15">
        <f t="shared" si="59"/>
        <v>42551</v>
      </c>
      <c r="Y186">
        <v>65</v>
      </c>
      <c r="Z186">
        <v>86</v>
      </c>
      <c r="AA186">
        <v>13</v>
      </c>
      <c r="AB186">
        <v>8</v>
      </c>
      <c r="AC186">
        <f t="shared" si="50"/>
        <v>5</v>
      </c>
      <c r="AD186">
        <v>10.5</v>
      </c>
      <c r="AE186" s="10">
        <f t="shared" si="57"/>
        <v>42915</v>
      </c>
      <c r="AF186" s="3">
        <f t="shared" si="51"/>
        <v>42915</v>
      </c>
      <c r="AG186">
        <v>59</v>
      </c>
      <c r="AH186">
        <v>69</v>
      </c>
      <c r="AI186">
        <v>11</v>
      </c>
      <c r="AJ186">
        <f t="shared" si="54"/>
        <v>8</v>
      </c>
      <c r="AK186">
        <f t="shared" si="52"/>
        <v>3</v>
      </c>
      <c r="AL186">
        <v>10.25</v>
      </c>
      <c r="AM186" t="s">
        <v>18</v>
      </c>
      <c r="AN186">
        <f t="shared" si="62"/>
        <v>12</v>
      </c>
      <c r="AO186">
        <f t="shared" si="63"/>
        <v>6</v>
      </c>
      <c r="AP186" s="14">
        <f t="shared" si="64"/>
        <v>5</v>
      </c>
      <c r="AQ186">
        <f t="shared" si="53"/>
        <v>3</v>
      </c>
      <c r="AU186">
        <f>SUM(AP157:AP186)</f>
        <v>65</v>
      </c>
      <c r="AY186">
        <f>SUM(Y157:Y186)</f>
        <v>1805</v>
      </c>
      <c r="BC186">
        <f>SUM(Z157:Z186)</f>
        <v>1843</v>
      </c>
      <c r="BG186">
        <f>SUM(AD157:AD186)</f>
        <v>334.95</v>
      </c>
    </row>
    <row r="187" spans="7:60">
      <c r="G187" s="3">
        <f t="shared" si="60"/>
        <v>41824</v>
      </c>
      <c r="H187" s="8">
        <f t="shared" si="61"/>
        <v>41824</v>
      </c>
      <c r="I187">
        <v>29</v>
      </c>
      <c r="J187">
        <v>134</v>
      </c>
      <c r="K187">
        <v>15</v>
      </c>
      <c r="L187">
        <v>10</v>
      </c>
      <c r="M187">
        <f t="shared" si="48"/>
        <v>5</v>
      </c>
      <c r="N187">
        <v>12.25</v>
      </c>
      <c r="O187" s="2">
        <f t="shared" si="55"/>
        <v>42188</v>
      </c>
      <c r="P187" s="8">
        <f t="shared" si="56"/>
        <v>42188</v>
      </c>
      <c r="Q187">
        <v>39</v>
      </c>
      <c r="R187">
        <v>181</v>
      </c>
      <c r="S187">
        <v>19</v>
      </c>
      <c r="T187">
        <v>10</v>
      </c>
      <c r="U187">
        <f t="shared" si="49"/>
        <v>9</v>
      </c>
      <c r="V187">
        <v>14</v>
      </c>
      <c r="W187" s="3">
        <f t="shared" si="58"/>
        <v>42552</v>
      </c>
      <c r="X187" s="8">
        <f t="shared" si="59"/>
        <v>42552</v>
      </c>
      <c r="Y187">
        <v>37</v>
      </c>
      <c r="Z187">
        <v>159</v>
      </c>
      <c r="AA187">
        <v>16</v>
      </c>
      <c r="AB187">
        <v>10</v>
      </c>
      <c r="AC187">
        <f t="shared" si="50"/>
        <v>6</v>
      </c>
      <c r="AD187">
        <v>13.25</v>
      </c>
      <c r="AE187" s="15">
        <f t="shared" si="57"/>
        <v>42916</v>
      </c>
      <c r="AF187" s="3">
        <f t="shared" si="51"/>
        <v>42916</v>
      </c>
      <c r="AG187">
        <v>92</v>
      </c>
      <c r="AH187">
        <v>124</v>
      </c>
      <c r="AI187">
        <v>15</v>
      </c>
      <c r="AJ187">
        <f t="shared" si="54"/>
        <v>10</v>
      </c>
      <c r="AK187">
        <f t="shared" si="52"/>
        <v>5</v>
      </c>
      <c r="AL187">
        <v>13.5</v>
      </c>
      <c r="AM187" t="s">
        <v>13</v>
      </c>
      <c r="AN187">
        <f t="shared" si="62"/>
        <v>5</v>
      </c>
      <c r="AO187">
        <f t="shared" si="63"/>
        <v>9</v>
      </c>
      <c r="AP187">
        <f t="shared" si="64"/>
        <v>6</v>
      </c>
      <c r="AQ187" s="14">
        <f t="shared" si="53"/>
        <v>5</v>
      </c>
      <c r="AR187" s="14"/>
      <c r="AV187">
        <f>SUM(AQ158:AQ187)</f>
        <v>59</v>
      </c>
      <c r="AZ187">
        <f>SUM(AG158:AG187)</f>
        <v>1713</v>
      </c>
      <c r="BD187">
        <f>SUM(AH157:AH187)</f>
        <v>1835</v>
      </c>
      <c r="BH187">
        <f>SUM(AL158:AL187)</f>
        <v>330.25</v>
      </c>
    </row>
    <row r="188" spans="7:60">
      <c r="G188" s="3">
        <f t="shared" si="60"/>
        <v>41825</v>
      </c>
      <c r="H188" s="8">
        <f t="shared" si="61"/>
        <v>41825</v>
      </c>
      <c r="I188">
        <v>96</v>
      </c>
      <c r="J188">
        <v>60</v>
      </c>
      <c r="K188">
        <v>13</v>
      </c>
      <c r="L188">
        <v>10</v>
      </c>
      <c r="M188">
        <f t="shared" si="48"/>
        <v>3</v>
      </c>
      <c r="N188">
        <v>11.25</v>
      </c>
      <c r="O188" s="3">
        <f t="shared" si="55"/>
        <v>42189</v>
      </c>
      <c r="P188" s="8">
        <f t="shared" si="56"/>
        <v>42189</v>
      </c>
      <c r="Q188">
        <v>62</v>
      </c>
      <c r="R188">
        <v>68</v>
      </c>
      <c r="S188">
        <v>13</v>
      </c>
      <c r="T188">
        <v>10</v>
      </c>
      <c r="U188">
        <f t="shared" si="49"/>
        <v>3</v>
      </c>
      <c r="V188">
        <v>11.75</v>
      </c>
      <c r="W188" s="3">
        <f t="shared" si="58"/>
        <v>42553</v>
      </c>
      <c r="X188" s="8">
        <f t="shared" si="59"/>
        <v>42553</v>
      </c>
      <c r="Y188">
        <v>37</v>
      </c>
      <c r="Z188">
        <v>144</v>
      </c>
      <c r="AA188">
        <v>14</v>
      </c>
      <c r="AB188">
        <v>10</v>
      </c>
      <c r="AC188">
        <f t="shared" si="50"/>
        <v>4</v>
      </c>
      <c r="AD188">
        <v>12</v>
      </c>
      <c r="AE188" s="10">
        <f t="shared" si="57"/>
        <v>42917</v>
      </c>
      <c r="AF188" s="3">
        <f t="shared" si="51"/>
        <v>42917</v>
      </c>
      <c r="AG188">
        <v>46</v>
      </c>
      <c r="AH188">
        <v>132</v>
      </c>
      <c r="AI188">
        <v>14</v>
      </c>
      <c r="AJ188">
        <f t="shared" si="54"/>
        <v>10</v>
      </c>
      <c r="AK188">
        <f t="shared" si="52"/>
        <v>4</v>
      </c>
      <c r="AL188">
        <v>11.25</v>
      </c>
      <c r="AM188" t="s">
        <v>14</v>
      </c>
      <c r="AN188">
        <f t="shared" si="62"/>
        <v>3</v>
      </c>
      <c r="AO188">
        <f t="shared" si="63"/>
        <v>3</v>
      </c>
      <c r="AP188">
        <f t="shared" si="64"/>
        <v>4</v>
      </c>
      <c r="AQ188">
        <f t="shared" si="53"/>
        <v>4</v>
      </c>
    </row>
    <row r="189" spans="7:60">
      <c r="G189" s="3">
        <f t="shared" si="60"/>
        <v>41826</v>
      </c>
      <c r="H189" s="8">
        <f t="shared" si="61"/>
        <v>41826</v>
      </c>
      <c r="I189">
        <v>205</v>
      </c>
      <c r="J189">
        <v>29</v>
      </c>
      <c r="K189">
        <v>21</v>
      </c>
      <c r="L189">
        <v>10</v>
      </c>
      <c r="M189">
        <f t="shared" si="48"/>
        <v>11</v>
      </c>
      <c r="N189">
        <v>12.5</v>
      </c>
      <c r="O189" s="3">
        <f t="shared" si="55"/>
        <v>42190</v>
      </c>
      <c r="P189" s="8">
        <f t="shared" si="56"/>
        <v>42190</v>
      </c>
      <c r="Q189">
        <v>206</v>
      </c>
      <c r="R189">
        <v>39</v>
      </c>
      <c r="S189">
        <v>20</v>
      </c>
      <c r="T189">
        <v>10</v>
      </c>
      <c r="U189">
        <f t="shared" si="49"/>
        <v>10</v>
      </c>
      <c r="V189">
        <v>12.25</v>
      </c>
      <c r="W189" s="3">
        <f t="shared" si="58"/>
        <v>42554</v>
      </c>
      <c r="X189" s="8">
        <f t="shared" si="59"/>
        <v>42554</v>
      </c>
      <c r="Y189">
        <v>83</v>
      </c>
      <c r="Z189">
        <v>59</v>
      </c>
      <c r="AA189">
        <v>11</v>
      </c>
      <c r="AB189">
        <v>10</v>
      </c>
      <c r="AC189">
        <f t="shared" si="50"/>
        <v>1</v>
      </c>
      <c r="AD189">
        <v>11.25</v>
      </c>
      <c r="AE189" s="10">
        <f t="shared" si="57"/>
        <v>42918</v>
      </c>
      <c r="AF189" s="3">
        <f t="shared" si="51"/>
        <v>42918</v>
      </c>
      <c r="AG189">
        <v>119</v>
      </c>
      <c r="AH189">
        <v>86</v>
      </c>
      <c r="AI189">
        <v>14</v>
      </c>
      <c r="AJ189">
        <f t="shared" si="54"/>
        <v>10</v>
      </c>
      <c r="AK189">
        <f t="shared" si="52"/>
        <v>4</v>
      </c>
      <c r="AL189">
        <v>11.75</v>
      </c>
      <c r="AM189" t="s">
        <v>15</v>
      </c>
      <c r="AN189">
        <f t="shared" si="62"/>
        <v>11</v>
      </c>
      <c r="AO189">
        <f t="shared" si="63"/>
        <v>10</v>
      </c>
      <c r="AP189">
        <f t="shared" si="64"/>
        <v>1</v>
      </c>
      <c r="AQ189">
        <f t="shared" si="53"/>
        <v>4</v>
      </c>
    </row>
    <row r="190" spans="7:60">
      <c r="G190" s="3">
        <f t="shared" si="60"/>
        <v>41827</v>
      </c>
      <c r="H190" s="8">
        <f t="shared" si="61"/>
        <v>41827</v>
      </c>
      <c r="I190">
        <v>90</v>
      </c>
      <c r="J190">
        <v>43</v>
      </c>
      <c r="K190">
        <v>13</v>
      </c>
      <c r="L190">
        <v>9</v>
      </c>
      <c r="M190">
        <f t="shared" si="48"/>
        <v>4</v>
      </c>
      <c r="N190">
        <v>11</v>
      </c>
      <c r="O190" s="3">
        <f t="shared" si="55"/>
        <v>42191</v>
      </c>
      <c r="P190" s="8">
        <f t="shared" si="56"/>
        <v>42191</v>
      </c>
      <c r="Q190">
        <v>117</v>
      </c>
      <c r="R190">
        <v>50</v>
      </c>
      <c r="S190">
        <v>15</v>
      </c>
      <c r="T190">
        <v>9</v>
      </c>
      <c r="U190">
        <f t="shared" si="49"/>
        <v>6</v>
      </c>
      <c r="V190">
        <v>12</v>
      </c>
      <c r="W190" s="3">
        <f t="shared" si="58"/>
        <v>42555</v>
      </c>
      <c r="X190" s="8">
        <f t="shared" si="59"/>
        <v>42555</v>
      </c>
      <c r="Y190">
        <v>128</v>
      </c>
      <c r="Z190">
        <v>20</v>
      </c>
      <c r="AA190">
        <v>13</v>
      </c>
      <c r="AB190">
        <v>9</v>
      </c>
      <c r="AC190">
        <f t="shared" si="50"/>
        <v>4</v>
      </c>
      <c r="AD190">
        <v>12.25</v>
      </c>
      <c r="AE190" s="10">
        <f t="shared" si="57"/>
        <v>42919</v>
      </c>
      <c r="AF190" s="3">
        <f t="shared" si="51"/>
        <v>42919</v>
      </c>
      <c r="AG190">
        <v>106</v>
      </c>
      <c r="AH190">
        <v>81</v>
      </c>
      <c r="AI190">
        <v>13</v>
      </c>
      <c r="AJ190">
        <f t="shared" si="54"/>
        <v>9</v>
      </c>
      <c r="AK190">
        <f t="shared" si="52"/>
        <v>4</v>
      </c>
      <c r="AL190">
        <v>11.25</v>
      </c>
      <c r="AM190" t="s">
        <v>16</v>
      </c>
      <c r="AN190">
        <f t="shared" si="62"/>
        <v>4</v>
      </c>
      <c r="AO190">
        <f t="shared" si="63"/>
        <v>6</v>
      </c>
      <c r="AP190">
        <f t="shared" si="64"/>
        <v>4</v>
      </c>
      <c r="AQ190">
        <f t="shared" si="53"/>
        <v>4</v>
      </c>
    </row>
    <row r="191" spans="7:60">
      <c r="G191" s="3">
        <f t="shared" si="60"/>
        <v>41828</v>
      </c>
      <c r="H191" s="8">
        <f t="shared" si="61"/>
        <v>41828</v>
      </c>
      <c r="I191">
        <v>55</v>
      </c>
      <c r="J191">
        <v>36</v>
      </c>
      <c r="K191">
        <v>9</v>
      </c>
      <c r="L191">
        <v>8</v>
      </c>
      <c r="M191">
        <f t="shared" si="48"/>
        <v>1</v>
      </c>
      <c r="N191">
        <v>9.5</v>
      </c>
      <c r="O191" s="3">
        <f t="shared" si="55"/>
        <v>42192</v>
      </c>
      <c r="P191" s="8">
        <f t="shared" si="56"/>
        <v>42192</v>
      </c>
      <c r="Q191">
        <v>67</v>
      </c>
      <c r="R191">
        <v>52</v>
      </c>
      <c r="S191">
        <v>10</v>
      </c>
      <c r="T191">
        <v>8</v>
      </c>
      <c r="U191">
        <f t="shared" si="49"/>
        <v>2</v>
      </c>
      <c r="V191">
        <v>9.75</v>
      </c>
      <c r="W191" s="3">
        <f t="shared" si="58"/>
        <v>42556</v>
      </c>
      <c r="X191" s="8">
        <f t="shared" si="59"/>
        <v>42556</v>
      </c>
      <c r="Y191">
        <v>144</v>
      </c>
      <c r="Z191">
        <v>49</v>
      </c>
      <c r="AA191">
        <v>15</v>
      </c>
      <c r="AB191">
        <v>8</v>
      </c>
      <c r="AC191">
        <f t="shared" si="50"/>
        <v>7</v>
      </c>
      <c r="AD191">
        <v>10.75</v>
      </c>
      <c r="AE191" s="10">
        <f t="shared" si="57"/>
        <v>42920</v>
      </c>
      <c r="AF191" s="3">
        <f t="shared" si="51"/>
        <v>42920</v>
      </c>
      <c r="AG191">
        <v>60</v>
      </c>
      <c r="AH191">
        <v>40</v>
      </c>
      <c r="AI191">
        <v>13</v>
      </c>
      <c r="AJ191">
        <f t="shared" si="54"/>
        <v>8</v>
      </c>
      <c r="AK191">
        <f t="shared" ref="AK191:AK254" si="65">AI191-AJ191</f>
        <v>5</v>
      </c>
      <c r="AL191">
        <v>11.25</v>
      </c>
      <c r="AM191" t="s">
        <v>19</v>
      </c>
      <c r="AN191">
        <f t="shared" si="62"/>
        <v>1</v>
      </c>
      <c r="AO191">
        <f t="shared" si="63"/>
        <v>2</v>
      </c>
      <c r="AP191">
        <f t="shared" si="64"/>
        <v>7</v>
      </c>
      <c r="AQ191">
        <f t="shared" si="53"/>
        <v>5</v>
      </c>
    </row>
    <row r="192" spans="7:60">
      <c r="G192" s="3">
        <f t="shared" si="60"/>
        <v>41829</v>
      </c>
      <c r="H192" s="8">
        <f t="shared" si="61"/>
        <v>41829</v>
      </c>
      <c r="I192">
        <v>52</v>
      </c>
      <c r="J192">
        <v>61</v>
      </c>
      <c r="K192">
        <v>11</v>
      </c>
      <c r="L192">
        <v>9</v>
      </c>
      <c r="M192">
        <f t="shared" si="48"/>
        <v>2</v>
      </c>
      <c r="N192">
        <v>10.75</v>
      </c>
      <c r="O192" s="3">
        <f t="shared" si="55"/>
        <v>42193</v>
      </c>
      <c r="P192" s="8">
        <f t="shared" si="56"/>
        <v>42193</v>
      </c>
      <c r="Q192">
        <v>70</v>
      </c>
      <c r="R192">
        <v>68</v>
      </c>
      <c r="S192">
        <v>12</v>
      </c>
      <c r="T192">
        <v>9</v>
      </c>
      <c r="U192">
        <f t="shared" si="49"/>
        <v>3</v>
      </c>
      <c r="V192">
        <v>10.75</v>
      </c>
      <c r="W192" s="3">
        <f t="shared" si="58"/>
        <v>42557</v>
      </c>
      <c r="X192" s="8">
        <f t="shared" si="59"/>
        <v>42557</v>
      </c>
      <c r="Y192">
        <v>59</v>
      </c>
      <c r="Z192">
        <v>47</v>
      </c>
      <c r="AA192">
        <v>12</v>
      </c>
      <c r="AB192">
        <v>9</v>
      </c>
      <c r="AC192">
        <f t="shared" si="50"/>
        <v>3</v>
      </c>
      <c r="AD192">
        <v>10.25</v>
      </c>
      <c r="AE192" s="10">
        <f t="shared" si="57"/>
        <v>42921</v>
      </c>
      <c r="AF192" s="3">
        <f t="shared" si="51"/>
        <v>42921</v>
      </c>
      <c r="AG192">
        <v>124</v>
      </c>
      <c r="AH192">
        <v>53</v>
      </c>
      <c r="AI192">
        <v>14</v>
      </c>
      <c r="AJ192">
        <f t="shared" si="54"/>
        <v>9</v>
      </c>
      <c r="AK192">
        <f t="shared" si="65"/>
        <v>5</v>
      </c>
      <c r="AL192">
        <v>12</v>
      </c>
      <c r="AM192" t="s">
        <v>17</v>
      </c>
      <c r="AN192">
        <f t="shared" si="62"/>
        <v>2</v>
      </c>
      <c r="AO192">
        <f t="shared" si="63"/>
        <v>3</v>
      </c>
      <c r="AP192">
        <f t="shared" si="64"/>
        <v>3</v>
      </c>
      <c r="AQ192">
        <f t="shared" si="53"/>
        <v>5</v>
      </c>
    </row>
    <row r="193" spans="7:43">
      <c r="G193" s="3">
        <f t="shared" si="60"/>
        <v>41830</v>
      </c>
      <c r="H193" s="8">
        <f t="shared" si="61"/>
        <v>41830</v>
      </c>
      <c r="I193">
        <v>50</v>
      </c>
      <c r="J193">
        <v>57</v>
      </c>
      <c r="K193">
        <v>10</v>
      </c>
      <c r="L193">
        <v>8</v>
      </c>
      <c r="M193">
        <f t="shared" si="48"/>
        <v>2</v>
      </c>
      <c r="N193">
        <v>9.75</v>
      </c>
      <c r="O193" s="3">
        <f t="shared" si="55"/>
        <v>42194</v>
      </c>
      <c r="P193" s="8">
        <f t="shared" si="56"/>
        <v>42194</v>
      </c>
      <c r="Q193">
        <v>58</v>
      </c>
      <c r="R193">
        <v>62</v>
      </c>
      <c r="S193">
        <v>11</v>
      </c>
      <c r="T193">
        <v>8</v>
      </c>
      <c r="U193">
        <f t="shared" si="49"/>
        <v>3</v>
      </c>
      <c r="V193">
        <v>9.75</v>
      </c>
      <c r="W193" s="3">
        <f t="shared" si="58"/>
        <v>42558</v>
      </c>
      <c r="X193" s="8">
        <f t="shared" si="59"/>
        <v>42558</v>
      </c>
      <c r="Y193">
        <v>55</v>
      </c>
      <c r="Z193">
        <v>62</v>
      </c>
      <c r="AA193">
        <v>11</v>
      </c>
      <c r="AB193">
        <v>8</v>
      </c>
      <c r="AC193">
        <f t="shared" si="50"/>
        <v>3</v>
      </c>
      <c r="AD193">
        <v>9.75</v>
      </c>
      <c r="AE193" s="10">
        <f t="shared" si="57"/>
        <v>42922</v>
      </c>
      <c r="AF193" s="3">
        <f t="shared" si="51"/>
        <v>42922</v>
      </c>
      <c r="AG193">
        <v>75</v>
      </c>
      <c r="AH193">
        <v>75</v>
      </c>
      <c r="AI193">
        <v>12</v>
      </c>
      <c r="AJ193">
        <f t="shared" si="54"/>
        <v>8</v>
      </c>
      <c r="AK193">
        <f t="shared" si="65"/>
        <v>4</v>
      </c>
      <c r="AL193">
        <v>11.5</v>
      </c>
      <c r="AM193" t="s">
        <v>18</v>
      </c>
      <c r="AN193">
        <f t="shared" si="62"/>
        <v>2</v>
      </c>
      <c r="AO193">
        <f t="shared" si="63"/>
        <v>3</v>
      </c>
      <c r="AP193">
        <f t="shared" si="64"/>
        <v>3</v>
      </c>
      <c r="AQ193">
        <f t="shared" si="53"/>
        <v>4</v>
      </c>
    </row>
    <row r="194" spans="7:43">
      <c r="G194" s="3">
        <f t="shared" si="60"/>
        <v>41831</v>
      </c>
      <c r="H194" s="8">
        <f t="shared" si="61"/>
        <v>41831</v>
      </c>
      <c r="I194">
        <v>46</v>
      </c>
      <c r="J194">
        <v>93</v>
      </c>
      <c r="K194">
        <v>13</v>
      </c>
      <c r="L194">
        <v>10</v>
      </c>
      <c r="M194">
        <f t="shared" si="48"/>
        <v>3</v>
      </c>
      <c r="N194">
        <v>12.25</v>
      </c>
      <c r="O194" s="3">
        <f t="shared" si="55"/>
        <v>42195</v>
      </c>
      <c r="P194" s="8">
        <f t="shared" si="56"/>
        <v>42195</v>
      </c>
      <c r="Q194">
        <v>66</v>
      </c>
      <c r="R194">
        <v>98</v>
      </c>
      <c r="S194">
        <v>14</v>
      </c>
      <c r="T194">
        <v>10</v>
      </c>
      <c r="U194">
        <f t="shared" si="49"/>
        <v>4</v>
      </c>
      <c r="V194">
        <v>12.75</v>
      </c>
      <c r="W194" s="3">
        <f t="shared" si="58"/>
        <v>42559</v>
      </c>
      <c r="X194" s="8">
        <f t="shared" si="59"/>
        <v>42559</v>
      </c>
      <c r="Y194">
        <v>50</v>
      </c>
      <c r="Z194">
        <v>93</v>
      </c>
      <c r="AA194">
        <v>13</v>
      </c>
      <c r="AB194">
        <v>10</v>
      </c>
      <c r="AC194">
        <f t="shared" si="50"/>
        <v>3</v>
      </c>
      <c r="AD194">
        <v>12.5</v>
      </c>
      <c r="AE194" s="10">
        <f t="shared" si="57"/>
        <v>42923</v>
      </c>
      <c r="AF194" s="3">
        <f t="shared" si="51"/>
        <v>42923</v>
      </c>
      <c r="AG194">
        <v>72</v>
      </c>
      <c r="AH194">
        <v>92</v>
      </c>
      <c r="AI194">
        <v>13</v>
      </c>
      <c r="AJ194">
        <f t="shared" si="54"/>
        <v>10</v>
      </c>
      <c r="AK194">
        <f t="shared" si="65"/>
        <v>3</v>
      </c>
      <c r="AL194">
        <v>12.5</v>
      </c>
      <c r="AM194" t="s">
        <v>13</v>
      </c>
      <c r="AN194">
        <f t="shared" si="62"/>
        <v>3</v>
      </c>
      <c r="AO194">
        <f t="shared" si="63"/>
        <v>4</v>
      </c>
      <c r="AP194">
        <f t="shared" si="64"/>
        <v>3</v>
      </c>
      <c r="AQ194">
        <f t="shared" si="53"/>
        <v>3</v>
      </c>
    </row>
    <row r="195" spans="7:43">
      <c r="G195" s="3">
        <f t="shared" si="60"/>
        <v>41832</v>
      </c>
      <c r="H195" s="8">
        <f t="shared" si="61"/>
        <v>41832</v>
      </c>
      <c r="I195">
        <v>49</v>
      </c>
      <c r="J195">
        <v>69</v>
      </c>
      <c r="K195">
        <v>10</v>
      </c>
      <c r="L195">
        <v>10</v>
      </c>
      <c r="M195">
        <f t="shared" si="48"/>
        <v>0</v>
      </c>
      <c r="N195">
        <v>11.25</v>
      </c>
      <c r="O195" s="3">
        <f t="shared" si="55"/>
        <v>42196</v>
      </c>
      <c r="P195" s="8">
        <f t="shared" si="56"/>
        <v>42196</v>
      </c>
      <c r="Q195">
        <v>58</v>
      </c>
      <c r="R195">
        <v>59</v>
      </c>
      <c r="S195">
        <v>11</v>
      </c>
      <c r="T195">
        <v>10</v>
      </c>
      <c r="U195">
        <f t="shared" si="49"/>
        <v>1</v>
      </c>
      <c r="V195">
        <v>11</v>
      </c>
      <c r="W195" s="3">
        <f t="shared" si="58"/>
        <v>42560</v>
      </c>
      <c r="X195" s="8">
        <f t="shared" si="59"/>
        <v>42560</v>
      </c>
      <c r="Y195">
        <v>64</v>
      </c>
      <c r="Z195">
        <v>68</v>
      </c>
      <c r="AA195">
        <v>11</v>
      </c>
      <c r="AB195">
        <v>10</v>
      </c>
      <c r="AC195">
        <f t="shared" si="50"/>
        <v>1</v>
      </c>
      <c r="AD195">
        <v>11.25</v>
      </c>
      <c r="AE195" s="10">
        <f t="shared" si="57"/>
        <v>42924</v>
      </c>
      <c r="AF195" s="3">
        <f t="shared" si="51"/>
        <v>42924</v>
      </c>
      <c r="AG195">
        <v>60</v>
      </c>
      <c r="AH195">
        <v>67</v>
      </c>
      <c r="AI195">
        <v>10</v>
      </c>
      <c r="AJ195">
        <f t="shared" si="54"/>
        <v>10</v>
      </c>
      <c r="AK195">
        <f t="shared" si="65"/>
        <v>0</v>
      </c>
      <c r="AL195">
        <v>10.25</v>
      </c>
      <c r="AM195" t="s">
        <v>14</v>
      </c>
      <c r="AN195">
        <f t="shared" si="62"/>
        <v>0</v>
      </c>
      <c r="AO195">
        <f t="shared" si="63"/>
        <v>1</v>
      </c>
      <c r="AP195">
        <f t="shared" si="64"/>
        <v>1</v>
      </c>
      <c r="AQ195">
        <f t="shared" si="53"/>
        <v>0</v>
      </c>
    </row>
    <row r="196" spans="7:43">
      <c r="G196" s="3">
        <f t="shared" si="60"/>
        <v>41833</v>
      </c>
      <c r="H196" s="8">
        <f t="shared" si="61"/>
        <v>41833</v>
      </c>
      <c r="I196">
        <v>95</v>
      </c>
      <c r="J196">
        <v>36</v>
      </c>
      <c r="K196">
        <v>12</v>
      </c>
      <c r="L196">
        <v>10</v>
      </c>
      <c r="M196">
        <f t="shared" si="48"/>
        <v>2</v>
      </c>
      <c r="N196">
        <v>11</v>
      </c>
      <c r="O196" s="3">
        <f t="shared" si="55"/>
        <v>42197</v>
      </c>
      <c r="P196" s="8">
        <f t="shared" si="56"/>
        <v>42197</v>
      </c>
      <c r="Q196">
        <v>79</v>
      </c>
      <c r="R196">
        <v>36</v>
      </c>
      <c r="S196">
        <v>11</v>
      </c>
      <c r="T196">
        <v>10</v>
      </c>
      <c r="U196">
        <f t="shared" si="49"/>
        <v>1</v>
      </c>
      <c r="V196">
        <v>10.5</v>
      </c>
      <c r="W196" s="3">
        <f t="shared" si="58"/>
        <v>42561</v>
      </c>
      <c r="X196" s="8">
        <f t="shared" si="59"/>
        <v>42561</v>
      </c>
      <c r="Y196">
        <v>87</v>
      </c>
      <c r="Z196">
        <v>43</v>
      </c>
      <c r="AA196">
        <v>14</v>
      </c>
      <c r="AB196">
        <v>10</v>
      </c>
      <c r="AC196">
        <f t="shared" si="50"/>
        <v>4</v>
      </c>
      <c r="AD196">
        <v>11.25</v>
      </c>
      <c r="AE196" s="10">
        <f t="shared" si="57"/>
        <v>42925</v>
      </c>
      <c r="AF196" s="3">
        <f t="shared" si="51"/>
        <v>42925</v>
      </c>
      <c r="AG196">
        <v>107</v>
      </c>
      <c r="AH196">
        <v>47</v>
      </c>
      <c r="AI196">
        <v>13</v>
      </c>
      <c r="AJ196">
        <f t="shared" si="54"/>
        <v>10</v>
      </c>
      <c r="AK196">
        <f t="shared" si="65"/>
        <v>3</v>
      </c>
      <c r="AL196">
        <v>10.5</v>
      </c>
      <c r="AM196" t="s">
        <v>15</v>
      </c>
      <c r="AN196">
        <f t="shared" si="62"/>
        <v>2</v>
      </c>
      <c r="AO196">
        <f t="shared" si="63"/>
        <v>1</v>
      </c>
      <c r="AP196">
        <f t="shared" si="64"/>
        <v>4</v>
      </c>
      <c r="AQ196">
        <f t="shared" si="53"/>
        <v>3</v>
      </c>
    </row>
    <row r="197" spans="7:43">
      <c r="G197" s="3">
        <f t="shared" si="60"/>
        <v>41834</v>
      </c>
      <c r="H197" s="8">
        <f t="shared" si="61"/>
        <v>41834</v>
      </c>
      <c r="I197">
        <v>68</v>
      </c>
      <c r="J197">
        <v>57</v>
      </c>
      <c r="K197">
        <v>11</v>
      </c>
      <c r="L197">
        <v>9</v>
      </c>
      <c r="M197">
        <f t="shared" ref="M197:M260" si="66">K197-L197</f>
        <v>2</v>
      </c>
      <c r="N197">
        <v>10.5</v>
      </c>
      <c r="O197" s="3">
        <f t="shared" si="55"/>
        <v>42198</v>
      </c>
      <c r="P197" s="8">
        <f t="shared" si="56"/>
        <v>42198</v>
      </c>
      <c r="Q197">
        <v>70</v>
      </c>
      <c r="R197">
        <v>52</v>
      </c>
      <c r="S197">
        <v>12</v>
      </c>
      <c r="T197">
        <v>9</v>
      </c>
      <c r="U197">
        <f t="shared" ref="U197:U260" si="67">S197-T197</f>
        <v>3</v>
      </c>
      <c r="V197">
        <v>10.75</v>
      </c>
      <c r="W197" s="3">
        <f t="shared" si="58"/>
        <v>42562</v>
      </c>
      <c r="X197" s="8">
        <f t="shared" si="59"/>
        <v>42562</v>
      </c>
      <c r="Y197">
        <v>64</v>
      </c>
      <c r="Z197">
        <v>54</v>
      </c>
      <c r="AA197">
        <v>11</v>
      </c>
      <c r="AB197">
        <v>9</v>
      </c>
      <c r="AC197">
        <f t="shared" ref="AC197:AC273" si="68">AA197-AB197</f>
        <v>2</v>
      </c>
      <c r="AD197">
        <v>10.5</v>
      </c>
      <c r="AE197" s="10">
        <f t="shared" si="57"/>
        <v>42926</v>
      </c>
      <c r="AF197" s="3">
        <f t="shared" si="51"/>
        <v>42926</v>
      </c>
      <c r="AG197">
        <v>60</v>
      </c>
      <c r="AH197">
        <v>50</v>
      </c>
      <c r="AI197">
        <v>12</v>
      </c>
      <c r="AJ197">
        <f t="shared" si="54"/>
        <v>9</v>
      </c>
      <c r="AK197">
        <f t="shared" si="65"/>
        <v>3</v>
      </c>
      <c r="AL197">
        <v>9.75</v>
      </c>
      <c r="AM197" t="s">
        <v>16</v>
      </c>
      <c r="AN197">
        <f t="shared" si="62"/>
        <v>2</v>
      </c>
      <c r="AO197">
        <f t="shared" si="63"/>
        <v>3</v>
      </c>
      <c r="AP197">
        <f t="shared" si="64"/>
        <v>2</v>
      </c>
      <c r="AQ197">
        <f t="shared" si="53"/>
        <v>3</v>
      </c>
    </row>
    <row r="198" spans="7:43">
      <c r="G198" s="3">
        <f t="shared" si="60"/>
        <v>41835</v>
      </c>
      <c r="H198" s="8">
        <f t="shared" si="61"/>
        <v>41835</v>
      </c>
      <c r="I198">
        <v>59</v>
      </c>
      <c r="J198">
        <v>62</v>
      </c>
      <c r="K198">
        <v>12</v>
      </c>
      <c r="L198">
        <v>8</v>
      </c>
      <c r="M198">
        <f t="shared" si="66"/>
        <v>4</v>
      </c>
      <c r="N198">
        <v>10.75</v>
      </c>
      <c r="O198" s="3">
        <f t="shared" si="55"/>
        <v>42199</v>
      </c>
      <c r="P198" s="8">
        <f t="shared" si="56"/>
        <v>42199</v>
      </c>
      <c r="Q198">
        <v>36</v>
      </c>
      <c r="R198">
        <v>43</v>
      </c>
      <c r="S198">
        <v>8</v>
      </c>
      <c r="T198">
        <v>8</v>
      </c>
      <c r="U198">
        <f t="shared" si="67"/>
        <v>0</v>
      </c>
      <c r="V198">
        <v>9</v>
      </c>
      <c r="W198" s="3">
        <f t="shared" si="58"/>
        <v>42563</v>
      </c>
      <c r="X198" s="8">
        <f t="shared" si="59"/>
        <v>42563</v>
      </c>
      <c r="Y198">
        <v>64</v>
      </c>
      <c r="Z198">
        <v>59</v>
      </c>
      <c r="AA198">
        <v>11</v>
      </c>
      <c r="AB198">
        <v>8</v>
      </c>
      <c r="AC198">
        <f t="shared" si="68"/>
        <v>3</v>
      </c>
      <c r="AD198">
        <v>9.75</v>
      </c>
      <c r="AE198" s="10">
        <f t="shared" si="57"/>
        <v>42927</v>
      </c>
      <c r="AF198" s="3">
        <f t="shared" si="51"/>
        <v>42927</v>
      </c>
      <c r="AG198">
        <v>47</v>
      </c>
      <c r="AH198">
        <v>55</v>
      </c>
      <c r="AI198">
        <v>10</v>
      </c>
      <c r="AJ198">
        <f t="shared" si="54"/>
        <v>8</v>
      </c>
      <c r="AK198">
        <f t="shared" si="65"/>
        <v>2</v>
      </c>
      <c r="AL198">
        <v>9.5</v>
      </c>
      <c r="AM198" t="s">
        <v>19</v>
      </c>
      <c r="AN198">
        <f t="shared" si="62"/>
        <v>4</v>
      </c>
      <c r="AO198">
        <f t="shared" si="63"/>
        <v>0</v>
      </c>
      <c r="AP198">
        <f t="shared" si="64"/>
        <v>3</v>
      </c>
      <c r="AQ198">
        <f t="shared" si="53"/>
        <v>2</v>
      </c>
    </row>
    <row r="199" spans="7:43">
      <c r="G199" s="3">
        <f t="shared" si="60"/>
        <v>41836</v>
      </c>
      <c r="H199" s="8">
        <f t="shared" si="61"/>
        <v>41836</v>
      </c>
      <c r="I199">
        <v>56</v>
      </c>
      <c r="J199">
        <v>49</v>
      </c>
      <c r="K199">
        <v>9</v>
      </c>
      <c r="L199">
        <v>9</v>
      </c>
      <c r="M199">
        <f t="shared" si="66"/>
        <v>0</v>
      </c>
      <c r="N199">
        <v>10.25</v>
      </c>
      <c r="O199" s="3">
        <f t="shared" si="55"/>
        <v>42200</v>
      </c>
      <c r="P199" s="8">
        <f t="shared" si="56"/>
        <v>42200</v>
      </c>
      <c r="Q199">
        <v>48</v>
      </c>
      <c r="R199">
        <v>56</v>
      </c>
      <c r="S199">
        <v>11</v>
      </c>
      <c r="T199">
        <v>9</v>
      </c>
      <c r="U199">
        <f t="shared" si="67"/>
        <v>2</v>
      </c>
      <c r="V199">
        <v>10</v>
      </c>
      <c r="W199" s="3">
        <f t="shared" si="58"/>
        <v>42564</v>
      </c>
      <c r="X199" s="8">
        <f t="shared" si="59"/>
        <v>42564</v>
      </c>
      <c r="Y199">
        <v>62</v>
      </c>
      <c r="Z199">
        <v>72</v>
      </c>
      <c r="AA199">
        <v>13</v>
      </c>
      <c r="AB199">
        <v>9</v>
      </c>
      <c r="AC199">
        <f t="shared" si="68"/>
        <v>4</v>
      </c>
      <c r="AD199">
        <v>10.75</v>
      </c>
      <c r="AE199" s="10">
        <f t="shared" si="57"/>
        <v>42928</v>
      </c>
      <c r="AF199" s="3">
        <f t="shared" ref="AF199:AF262" si="69">AF198+1</f>
        <v>42928</v>
      </c>
      <c r="AG199">
        <v>62</v>
      </c>
      <c r="AH199">
        <v>53</v>
      </c>
      <c r="AI199">
        <v>11</v>
      </c>
      <c r="AJ199">
        <f t="shared" si="54"/>
        <v>9</v>
      </c>
      <c r="AK199">
        <f t="shared" si="65"/>
        <v>2</v>
      </c>
      <c r="AL199">
        <v>11.75</v>
      </c>
      <c r="AM199" t="s">
        <v>17</v>
      </c>
      <c r="AN199">
        <f t="shared" si="62"/>
        <v>0</v>
      </c>
      <c r="AO199">
        <f t="shared" si="63"/>
        <v>2</v>
      </c>
      <c r="AP199">
        <f t="shared" si="64"/>
        <v>4</v>
      </c>
      <c r="AQ199">
        <f t="shared" si="53"/>
        <v>2</v>
      </c>
    </row>
    <row r="200" spans="7:43">
      <c r="G200" s="3">
        <f t="shared" si="60"/>
        <v>41837</v>
      </c>
      <c r="H200" s="8">
        <f t="shared" si="61"/>
        <v>41837</v>
      </c>
      <c r="I200">
        <v>51</v>
      </c>
      <c r="J200">
        <v>65</v>
      </c>
      <c r="K200">
        <v>11</v>
      </c>
      <c r="L200">
        <v>8</v>
      </c>
      <c r="M200">
        <f t="shared" si="66"/>
        <v>3</v>
      </c>
      <c r="N200">
        <v>11.75</v>
      </c>
      <c r="O200" s="3">
        <f t="shared" si="55"/>
        <v>42201</v>
      </c>
      <c r="P200" s="8">
        <f t="shared" si="56"/>
        <v>42201</v>
      </c>
      <c r="Q200">
        <v>46</v>
      </c>
      <c r="R200">
        <v>57</v>
      </c>
      <c r="S200">
        <v>9</v>
      </c>
      <c r="T200">
        <v>8</v>
      </c>
      <c r="U200">
        <f t="shared" si="67"/>
        <v>1</v>
      </c>
      <c r="V200">
        <v>9</v>
      </c>
      <c r="W200" s="3">
        <f t="shared" si="58"/>
        <v>42565</v>
      </c>
      <c r="X200" s="8">
        <f t="shared" si="59"/>
        <v>42565</v>
      </c>
      <c r="Y200">
        <v>58</v>
      </c>
      <c r="Z200">
        <v>52</v>
      </c>
      <c r="AA200">
        <v>10</v>
      </c>
      <c r="AB200">
        <v>8</v>
      </c>
      <c r="AC200">
        <f t="shared" si="68"/>
        <v>2</v>
      </c>
      <c r="AD200">
        <v>10.75</v>
      </c>
      <c r="AE200" s="10">
        <f t="shared" si="57"/>
        <v>42929</v>
      </c>
      <c r="AF200" s="3">
        <f t="shared" si="69"/>
        <v>42929</v>
      </c>
      <c r="AG200">
        <v>46</v>
      </c>
      <c r="AH200">
        <v>49</v>
      </c>
      <c r="AI200">
        <v>9</v>
      </c>
      <c r="AJ200">
        <f t="shared" si="54"/>
        <v>8</v>
      </c>
      <c r="AK200">
        <f t="shared" si="65"/>
        <v>1</v>
      </c>
      <c r="AL200">
        <v>9.75</v>
      </c>
      <c r="AM200" t="s">
        <v>18</v>
      </c>
      <c r="AN200">
        <f t="shared" si="62"/>
        <v>3</v>
      </c>
      <c r="AO200">
        <f t="shared" si="63"/>
        <v>1</v>
      </c>
      <c r="AP200">
        <f t="shared" si="64"/>
        <v>2</v>
      </c>
      <c r="AQ200">
        <f t="shared" ref="AQ200:AQ263" si="70">AK200</f>
        <v>1</v>
      </c>
    </row>
    <row r="201" spans="7:43">
      <c r="G201" s="2">
        <f t="shared" si="60"/>
        <v>41838</v>
      </c>
      <c r="H201" s="8">
        <f t="shared" si="61"/>
        <v>41838</v>
      </c>
      <c r="I201">
        <v>56</v>
      </c>
      <c r="J201">
        <v>94</v>
      </c>
      <c r="K201">
        <v>15</v>
      </c>
      <c r="L201">
        <v>10</v>
      </c>
      <c r="M201">
        <f t="shared" si="66"/>
        <v>5</v>
      </c>
      <c r="N201">
        <v>13.75</v>
      </c>
      <c r="O201" s="3">
        <f t="shared" si="55"/>
        <v>42202</v>
      </c>
      <c r="P201" s="8">
        <f t="shared" si="56"/>
        <v>42202</v>
      </c>
      <c r="Q201">
        <v>65</v>
      </c>
      <c r="R201">
        <v>106</v>
      </c>
      <c r="S201">
        <v>15</v>
      </c>
      <c r="T201">
        <v>10</v>
      </c>
      <c r="U201">
        <f t="shared" si="67"/>
        <v>5</v>
      </c>
      <c r="V201">
        <v>12.25</v>
      </c>
      <c r="W201" s="3">
        <f t="shared" si="58"/>
        <v>42566</v>
      </c>
      <c r="X201" s="8">
        <f t="shared" si="59"/>
        <v>42566</v>
      </c>
      <c r="Y201">
        <v>52</v>
      </c>
      <c r="Z201">
        <v>87</v>
      </c>
      <c r="AA201">
        <v>14</v>
      </c>
      <c r="AB201">
        <v>10</v>
      </c>
      <c r="AC201">
        <f t="shared" si="68"/>
        <v>4</v>
      </c>
      <c r="AD201">
        <v>12.25</v>
      </c>
      <c r="AE201" s="10">
        <f t="shared" si="57"/>
        <v>42930</v>
      </c>
      <c r="AF201" s="3">
        <f t="shared" si="69"/>
        <v>42930</v>
      </c>
      <c r="AG201">
        <v>33</v>
      </c>
      <c r="AH201">
        <v>94</v>
      </c>
      <c r="AI201">
        <v>12</v>
      </c>
      <c r="AJ201">
        <f t="shared" ref="AJ201:AJ265" si="71">AB201</f>
        <v>10</v>
      </c>
      <c r="AK201">
        <f t="shared" si="65"/>
        <v>2</v>
      </c>
      <c r="AL201">
        <v>13.5</v>
      </c>
      <c r="AM201" t="s">
        <v>13</v>
      </c>
      <c r="AN201">
        <f t="shared" si="62"/>
        <v>5</v>
      </c>
      <c r="AO201">
        <f t="shared" si="63"/>
        <v>5</v>
      </c>
      <c r="AP201">
        <f t="shared" si="64"/>
        <v>4</v>
      </c>
      <c r="AQ201">
        <f t="shared" si="70"/>
        <v>2</v>
      </c>
    </row>
    <row r="202" spans="7:43">
      <c r="G202" s="3">
        <f t="shared" si="60"/>
        <v>41839</v>
      </c>
      <c r="H202" s="8">
        <f t="shared" si="61"/>
        <v>41839</v>
      </c>
      <c r="I202">
        <v>67</v>
      </c>
      <c r="J202">
        <v>113</v>
      </c>
      <c r="K202">
        <v>12</v>
      </c>
      <c r="L202">
        <v>10</v>
      </c>
      <c r="M202">
        <f t="shared" si="66"/>
        <v>2</v>
      </c>
      <c r="N202">
        <v>11.25</v>
      </c>
      <c r="O202" s="3">
        <f t="shared" ref="O202:O265" si="72">O201+1</f>
        <v>42203</v>
      </c>
      <c r="P202" s="8">
        <f t="shared" ref="P202:P265" si="73">O202</f>
        <v>42203</v>
      </c>
      <c r="Q202">
        <v>55</v>
      </c>
      <c r="R202">
        <v>95</v>
      </c>
      <c r="S202">
        <v>12</v>
      </c>
      <c r="T202">
        <v>10</v>
      </c>
      <c r="U202">
        <f t="shared" si="67"/>
        <v>2</v>
      </c>
      <c r="V202">
        <v>11</v>
      </c>
      <c r="W202" s="3">
        <f t="shared" si="58"/>
        <v>42567</v>
      </c>
      <c r="X202" s="8">
        <f t="shared" si="59"/>
        <v>42567</v>
      </c>
      <c r="Y202">
        <v>52</v>
      </c>
      <c r="Z202">
        <v>76</v>
      </c>
      <c r="AA202">
        <v>11</v>
      </c>
      <c r="AB202">
        <v>10</v>
      </c>
      <c r="AC202">
        <f t="shared" si="68"/>
        <v>1</v>
      </c>
      <c r="AD202">
        <v>11.25</v>
      </c>
      <c r="AE202" s="10">
        <f t="shared" ref="AE202:AE265" si="74">AF202</f>
        <v>42931</v>
      </c>
      <c r="AF202" s="3">
        <f t="shared" si="69"/>
        <v>42931</v>
      </c>
      <c r="AG202">
        <v>66</v>
      </c>
      <c r="AH202">
        <v>105</v>
      </c>
      <c r="AI202">
        <v>13</v>
      </c>
      <c r="AJ202">
        <f t="shared" si="71"/>
        <v>10</v>
      </c>
      <c r="AK202">
        <f t="shared" si="65"/>
        <v>3</v>
      </c>
      <c r="AL202">
        <v>12.25</v>
      </c>
      <c r="AM202" t="s">
        <v>14</v>
      </c>
      <c r="AN202">
        <f t="shared" si="62"/>
        <v>2</v>
      </c>
      <c r="AO202">
        <f t="shared" si="63"/>
        <v>2</v>
      </c>
      <c r="AP202">
        <f t="shared" si="64"/>
        <v>1</v>
      </c>
      <c r="AQ202">
        <f t="shared" si="70"/>
        <v>3</v>
      </c>
    </row>
    <row r="203" spans="7:43">
      <c r="G203" s="3">
        <f t="shared" si="60"/>
        <v>41840</v>
      </c>
      <c r="H203" s="8">
        <f t="shared" si="61"/>
        <v>41840</v>
      </c>
      <c r="I203">
        <v>101</v>
      </c>
      <c r="J203">
        <v>30</v>
      </c>
      <c r="K203">
        <v>14</v>
      </c>
      <c r="L203">
        <v>10</v>
      </c>
      <c r="M203">
        <f t="shared" si="66"/>
        <v>4</v>
      </c>
      <c r="N203">
        <v>11.5</v>
      </c>
      <c r="O203" s="3">
        <f t="shared" si="72"/>
        <v>42204</v>
      </c>
      <c r="P203" s="8">
        <f t="shared" si="73"/>
        <v>42204</v>
      </c>
      <c r="Q203">
        <v>113</v>
      </c>
      <c r="R203">
        <v>48</v>
      </c>
      <c r="S203">
        <v>13</v>
      </c>
      <c r="T203">
        <v>10</v>
      </c>
      <c r="U203">
        <f t="shared" si="67"/>
        <v>3</v>
      </c>
      <c r="V203">
        <v>11</v>
      </c>
      <c r="W203" s="3">
        <f t="shared" si="58"/>
        <v>42568</v>
      </c>
      <c r="X203" s="8">
        <f t="shared" si="59"/>
        <v>42568</v>
      </c>
      <c r="Y203">
        <v>84</v>
      </c>
      <c r="Z203">
        <v>37</v>
      </c>
      <c r="AA203">
        <v>12</v>
      </c>
      <c r="AB203">
        <v>10</v>
      </c>
      <c r="AC203">
        <f t="shared" si="68"/>
        <v>2</v>
      </c>
      <c r="AD203">
        <v>11.25</v>
      </c>
      <c r="AE203" s="10">
        <f t="shared" si="74"/>
        <v>42932</v>
      </c>
      <c r="AF203" s="3">
        <f t="shared" si="69"/>
        <v>42932</v>
      </c>
      <c r="AG203">
        <v>107</v>
      </c>
      <c r="AH203">
        <v>45</v>
      </c>
      <c r="AI203">
        <v>14</v>
      </c>
      <c r="AJ203">
        <f t="shared" si="71"/>
        <v>10</v>
      </c>
      <c r="AK203">
        <f t="shared" si="65"/>
        <v>4</v>
      </c>
      <c r="AL203">
        <v>11</v>
      </c>
      <c r="AM203" t="s">
        <v>15</v>
      </c>
      <c r="AN203">
        <f t="shared" si="62"/>
        <v>4</v>
      </c>
      <c r="AO203">
        <f t="shared" si="63"/>
        <v>3</v>
      </c>
      <c r="AP203">
        <f t="shared" si="64"/>
        <v>2</v>
      </c>
      <c r="AQ203">
        <f t="shared" si="70"/>
        <v>4</v>
      </c>
    </row>
    <row r="204" spans="7:43">
      <c r="G204" s="3">
        <f t="shared" si="60"/>
        <v>41841</v>
      </c>
      <c r="H204" s="8">
        <f t="shared" si="61"/>
        <v>41841</v>
      </c>
      <c r="I204">
        <v>74</v>
      </c>
      <c r="J204">
        <v>57</v>
      </c>
      <c r="K204">
        <v>12</v>
      </c>
      <c r="L204">
        <v>9</v>
      </c>
      <c r="M204">
        <f t="shared" si="66"/>
        <v>3</v>
      </c>
      <c r="N204">
        <v>10.75</v>
      </c>
      <c r="O204" s="3">
        <f t="shared" si="72"/>
        <v>42205</v>
      </c>
      <c r="P204" s="8">
        <f t="shared" si="73"/>
        <v>42205</v>
      </c>
      <c r="Q204">
        <v>73</v>
      </c>
      <c r="R204">
        <v>58</v>
      </c>
      <c r="S204">
        <v>12</v>
      </c>
      <c r="T204">
        <v>9</v>
      </c>
      <c r="U204">
        <f t="shared" si="67"/>
        <v>3</v>
      </c>
      <c r="V204">
        <v>9.25</v>
      </c>
      <c r="W204" s="4">
        <f t="shared" si="58"/>
        <v>42569</v>
      </c>
      <c r="X204" s="8">
        <f t="shared" si="59"/>
        <v>42569</v>
      </c>
      <c r="Y204">
        <v>67</v>
      </c>
      <c r="Z204">
        <v>57</v>
      </c>
      <c r="AA204">
        <v>12</v>
      </c>
      <c r="AB204">
        <v>9</v>
      </c>
      <c r="AC204">
        <f t="shared" si="68"/>
        <v>3</v>
      </c>
      <c r="AD204">
        <v>11.25</v>
      </c>
      <c r="AE204" s="10">
        <f t="shared" si="74"/>
        <v>42933</v>
      </c>
      <c r="AF204" s="3">
        <f t="shared" si="69"/>
        <v>42933</v>
      </c>
      <c r="AG204">
        <v>71</v>
      </c>
      <c r="AH204">
        <v>53</v>
      </c>
      <c r="AI204">
        <v>12</v>
      </c>
      <c r="AJ204">
        <f t="shared" si="71"/>
        <v>9</v>
      </c>
      <c r="AK204">
        <f t="shared" si="65"/>
        <v>3</v>
      </c>
      <c r="AL204">
        <v>13.25</v>
      </c>
      <c r="AM204" t="s">
        <v>16</v>
      </c>
      <c r="AN204">
        <f t="shared" si="62"/>
        <v>3</v>
      </c>
      <c r="AO204">
        <f t="shared" si="63"/>
        <v>3</v>
      </c>
      <c r="AP204">
        <f t="shared" si="64"/>
        <v>3</v>
      </c>
      <c r="AQ204">
        <f t="shared" si="70"/>
        <v>3</v>
      </c>
    </row>
    <row r="205" spans="7:43">
      <c r="G205" s="3">
        <f t="shared" si="60"/>
        <v>41842</v>
      </c>
      <c r="H205" s="8">
        <f t="shared" si="61"/>
        <v>41842</v>
      </c>
      <c r="I205">
        <v>47</v>
      </c>
      <c r="J205">
        <v>45</v>
      </c>
      <c r="K205">
        <v>9</v>
      </c>
      <c r="L205">
        <v>8</v>
      </c>
      <c r="M205">
        <f t="shared" si="66"/>
        <v>1</v>
      </c>
      <c r="N205">
        <v>9.75</v>
      </c>
      <c r="O205" s="3">
        <f t="shared" si="72"/>
        <v>42206</v>
      </c>
      <c r="P205" s="8">
        <f t="shared" si="73"/>
        <v>42206</v>
      </c>
      <c r="Q205">
        <v>63</v>
      </c>
      <c r="R205">
        <v>70</v>
      </c>
      <c r="S205">
        <v>11</v>
      </c>
      <c r="T205">
        <v>8</v>
      </c>
      <c r="U205">
        <f t="shared" si="67"/>
        <v>3</v>
      </c>
      <c r="V205">
        <v>15.5</v>
      </c>
      <c r="W205" s="3">
        <f t="shared" si="58"/>
        <v>42570</v>
      </c>
      <c r="X205" s="8">
        <f t="shared" si="59"/>
        <v>42570</v>
      </c>
      <c r="Y205">
        <v>45</v>
      </c>
      <c r="Z205">
        <v>47</v>
      </c>
      <c r="AA205">
        <v>9</v>
      </c>
      <c r="AB205">
        <v>8</v>
      </c>
      <c r="AC205">
        <f t="shared" si="68"/>
        <v>1</v>
      </c>
      <c r="AD205">
        <v>9.5</v>
      </c>
      <c r="AE205" s="10">
        <f t="shared" si="74"/>
        <v>42934</v>
      </c>
      <c r="AF205" s="3">
        <f t="shared" si="69"/>
        <v>42934</v>
      </c>
      <c r="AG205">
        <v>53</v>
      </c>
      <c r="AH205">
        <v>53</v>
      </c>
      <c r="AI205">
        <v>9</v>
      </c>
      <c r="AJ205">
        <f t="shared" si="71"/>
        <v>8</v>
      </c>
      <c r="AK205">
        <f t="shared" si="65"/>
        <v>1</v>
      </c>
      <c r="AL205">
        <v>10.75</v>
      </c>
      <c r="AM205" t="s">
        <v>19</v>
      </c>
      <c r="AN205">
        <f t="shared" si="62"/>
        <v>1</v>
      </c>
      <c r="AO205">
        <f t="shared" si="63"/>
        <v>3</v>
      </c>
      <c r="AP205">
        <f t="shared" si="64"/>
        <v>1</v>
      </c>
      <c r="AQ205">
        <f t="shared" si="70"/>
        <v>1</v>
      </c>
    </row>
    <row r="206" spans="7:43">
      <c r="G206" s="3">
        <f t="shared" si="60"/>
        <v>41843</v>
      </c>
      <c r="H206" s="8">
        <f t="shared" si="61"/>
        <v>41843</v>
      </c>
      <c r="I206">
        <v>57</v>
      </c>
      <c r="J206">
        <v>43</v>
      </c>
      <c r="K206">
        <v>10</v>
      </c>
      <c r="L206">
        <v>9</v>
      </c>
      <c r="M206">
        <f t="shared" si="66"/>
        <v>1</v>
      </c>
      <c r="N206">
        <v>10.75</v>
      </c>
      <c r="O206" s="2">
        <f t="shared" si="72"/>
        <v>42207</v>
      </c>
      <c r="P206" s="8">
        <f t="shared" si="73"/>
        <v>42207</v>
      </c>
      <c r="Q206">
        <v>74</v>
      </c>
      <c r="R206">
        <v>65</v>
      </c>
      <c r="S206">
        <v>12</v>
      </c>
      <c r="T206">
        <v>9</v>
      </c>
      <c r="U206">
        <f t="shared" si="67"/>
        <v>3</v>
      </c>
      <c r="V206">
        <v>12.5</v>
      </c>
      <c r="W206" s="3">
        <f t="shared" si="58"/>
        <v>42571</v>
      </c>
      <c r="X206" s="8">
        <f t="shared" si="59"/>
        <v>42571</v>
      </c>
      <c r="Y206">
        <v>40</v>
      </c>
      <c r="Z206">
        <v>49</v>
      </c>
      <c r="AA206">
        <v>9</v>
      </c>
      <c r="AB206">
        <v>9</v>
      </c>
      <c r="AC206">
        <f t="shared" si="68"/>
        <v>0</v>
      </c>
      <c r="AD206">
        <v>10.25</v>
      </c>
      <c r="AE206" s="10">
        <f t="shared" si="74"/>
        <v>42935</v>
      </c>
      <c r="AF206" s="3">
        <f t="shared" si="69"/>
        <v>42935</v>
      </c>
      <c r="AG206">
        <v>71</v>
      </c>
      <c r="AH206">
        <v>64</v>
      </c>
      <c r="AI206">
        <v>15</v>
      </c>
      <c r="AJ206">
        <f t="shared" si="71"/>
        <v>9</v>
      </c>
      <c r="AK206">
        <f t="shared" si="65"/>
        <v>6</v>
      </c>
      <c r="AL206">
        <v>15</v>
      </c>
      <c r="AM206" t="s">
        <v>17</v>
      </c>
      <c r="AN206">
        <f t="shared" si="62"/>
        <v>1</v>
      </c>
      <c r="AO206">
        <f t="shared" si="63"/>
        <v>3</v>
      </c>
      <c r="AP206">
        <f t="shared" si="64"/>
        <v>0</v>
      </c>
      <c r="AQ206">
        <f t="shared" si="70"/>
        <v>6</v>
      </c>
    </row>
    <row r="207" spans="7:43">
      <c r="G207" s="3">
        <f t="shared" si="60"/>
        <v>41844</v>
      </c>
      <c r="H207" s="8">
        <f t="shared" si="61"/>
        <v>41844</v>
      </c>
      <c r="I207">
        <v>42</v>
      </c>
      <c r="J207">
        <v>46</v>
      </c>
      <c r="K207">
        <v>9</v>
      </c>
      <c r="L207">
        <v>8</v>
      </c>
      <c r="M207">
        <f t="shared" si="66"/>
        <v>1</v>
      </c>
      <c r="N207">
        <v>9.25</v>
      </c>
      <c r="O207" s="3">
        <f t="shared" si="72"/>
        <v>42208</v>
      </c>
      <c r="P207" s="8">
        <f t="shared" si="73"/>
        <v>42208</v>
      </c>
      <c r="Q207">
        <v>53</v>
      </c>
      <c r="R207">
        <v>65</v>
      </c>
      <c r="S207">
        <v>10</v>
      </c>
      <c r="T207">
        <v>8</v>
      </c>
      <c r="U207">
        <f t="shared" si="67"/>
        <v>2</v>
      </c>
      <c r="V207">
        <v>9.5</v>
      </c>
      <c r="W207" s="3">
        <f t="shared" si="58"/>
        <v>42572</v>
      </c>
      <c r="X207" s="8">
        <f t="shared" si="59"/>
        <v>42572</v>
      </c>
      <c r="Y207">
        <v>62</v>
      </c>
      <c r="Z207">
        <v>66</v>
      </c>
      <c r="AA207">
        <v>11</v>
      </c>
      <c r="AB207">
        <v>8</v>
      </c>
      <c r="AC207">
        <f t="shared" si="68"/>
        <v>3</v>
      </c>
      <c r="AD207">
        <v>9.5</v>
      </c>
      <c r="AE207" s="10">
        <f t="shared" si="74"/>
        <v>42936</v>
      </c>
      <c r="AF207" s="3">
        <f t="shared" si="69"/>
        <v>42936</v>
      </c>
      <c r="AG207">
        <v>52</v>
      </c>
      <c r="AH207">
        <v>66</v>
      </c>
      <c r="AI207">
        <v>11</v>
      </c>
      <c r="AJ207">
        <f t="shared" si="71"/>
        <v>8</v>
      </c>
      <c r="AK207">
        <f t="shared" si="65"/>
        <v>3</v>
      </c>
      <c r="AL207">
        <v>12.25</v>
      </c>
      <c r="AM207" t="s">
        <v>18</v>
      </c>
      <c r="AN207">
        <f t="shared" si="62"/>
        <v>1</v>
      </c>
      <c r="AO207">
        <f t="shared" si="63"/>
        <v>2</v>
      </c>
      <c r="AP207">
        <f t="shared" si="64"/>
        <v>3</v>
      </c>
      <c r="AQ207">
        <f t="shared" si="70"/>
        <v>3</v>
      </c>
    </row>
    <row r="208" spans="7:43">
      <c r="G208" s="3">
        <f t="shared" si="60"/>
        <v>41845</v>
      </c>
      <c r="H208" s="8">
        <f t="shared" si="61"/>
        <v>41845</v>
      </c>
      <c r="I208">
        <v>54</v>
      </c>
      <c r="J208">
        <v>119</v>
      </c>
      <c r="K208">
        <v>17</v>
      </c>
      <c r="L208">
        <v>10</v>
      </c>
      <c r="M208">
        <f t="shared" si="66"/>
        <v>7</v>
      </c>
      <c r="N208">
        <v>13</v>
      </c>
      <c r="O208" s="3">
        <f t="shared" si="72"/>
        <v>42209</v>
      </c>
      <c r="P208" s="8">
        <f t="shared" si="73"/>
        <v>42209</v>
      </c>
      <c r="Q208">
        <v>68</v>
      </c>
      <c r="R208">
        <v>104</v>
      </c>
      <c r="S208">
        <v>15</v>
      </c>
      <c r="T208">
        <v>10</v>
      </c>
      <c r="U208">
        <f t="shared" si="67"/>
        <v>5</v>
      </c>
      <c r="V208">
        <v>12.75</v>
      </c>
      <c r="W208" s="3">
        <f t="shared" si="58"/>
        <v>42573</v>
      </c>
      <c r="X208" s="8">
        <f t="shared" si="59"/>
        <v>42573</v>
      </c>
      <c r="Y208">
        <v>61</v>
      </c>
      <c r="Z208">
        <v>91</v>
      </c>
      <c r="AA208">
        <v>14</v>
      </c>
      <c r="AB208">
        <v>10</v>
      </c>
      <c r="AC208">
        <f t="shared" si="68"/>
        <v>4</v>
      </c>
      <c r="AD208">
        <v>13</v>
      </c>
      <c r="AE208" s="10">
        <f t="shared" si="74"/>
        <v>42937</v>
      </c>
      <c r="AF208" s="3">
        <f t="shared" si="69"/>
        <v>42937</v>
      </c>
      <c r="AG208">
        <v>69</v>
      </c>
      <c r="AH208">
        <v>136</v>
      </c>
      <c r="AI208">
        <v>15</v>
      </c>
      <c r="AJ208">
        <f t="shared" si="71"/>
        <v>10</v>
      </c>
      <c r="AK208">
        <f t="shared" si="65"/>
        <v>5</v>
      </c>
      <c r="AL208">
        <v>13.75</v>
      </c>
      <c r="AM208" t="s">
        <v>13</v>
      </c>
      <c r="AN208">
        <f t="shared" si="62"/>
        <v>7</v>
      </c>
      <c r="AO208">
        <f t="shared" si="63"/>
        <v>5</v>
      </c>
      <c r="AP208">
        <f t="shared" si="64"/>
        <v>4</v>
      </c>
      <c r="AQ208">
        <f t="shared" si="70"/>
        <v>5</v>
      </c>
    </row>
    <row r="209" spans="7:60">
      <c r="G209" s="3">
        <f t="shared" si="60"/>
        <v>41846</v>
      </c>
      <c r="H209" s="8">
        <f t="shared" si="61"/>
        <v>41846</v>
      </c>
      <c r="I209">
        <v>47</v>
      </c>
      <c r="J209">
        <v>78</v>
      </c>
      <c r="K209">
        <v>11</v>
      </c>
      <c r="L209">
        <v>10</v>
      </c>
      <c r="M209">
        <f t="shared" si="66"/>
        <v>1</v>
      </c>
      <c r="N209">
        <v>11.25</v>
      </c>
      <c r="O209" s="3">
        <f t="shared" si="72"/>
        <v>42210</v>
      </c>
      <c r="P209" s="8">
        <f t="shared" si="73"/>
        <v>42210</v>
      </c>
      <c r="Q209">
        <v>58</v>
      </c>
      <c r="R209">
        <v>69</v>
      </c>
      <c r="S209">
        <v>10</v>
      </c>
      <c r="T209">
        <v>10</v>
      </c>
      <c r="U209">
        <f t="shared" si="67"/>
        <v>0</v>
      </c>
      <c r="V209">
        <v>11</v>
      </c>
      <c r="W209" s="3">
        <f t="shared" si="58"/>
        <v>42574</v>
      </c>
      <c r="X209" s="8">
        <f t="shared" si="59"/>
        <v>42574</v>
      </c>
      <c r="Y209">
        <v>62</v>
      </c>
      <c r="Z209">
        <v>92</v>
      </c>
      <c r="AA209">
        <v>12</v>
      </c>
      <c r="AB209">
        <v>10</v>
      </c>
      <c r="AC209">
        <f t="shared" si="68"/>
        <v>2</v>
      </c>
      <c r="AD209">
        <v>11.5</v>
      </c>
      <c r="AE209" s="10">
        <f t="shared" si="74"/>
        <v>42938</v>
      </c>
      <c r="AF209" s="3">
        <f t="shared" si="69"/>
        <v>42938</v>
      </c>
      <c r="AG209">
        <v>62</v>
      </c>
      <c r="AH209">
        <v>77</v>
      </c>
      <c r="AI209">
        <v>11</v>
      </c>
      <c r="AJ209">
        <f t="shared" si="71"/>
        <v>10</v>
      </c>
      <c r="AK209">
        <f t="shared" si="65"/>
        <v>1</v>
      </c>
      <c r="AL209">
        <v>8.5</v>
      </c>
      <c r="AM209" t="s">
        <v>14</v>
      </c>
      <c r="AN209">
        <f t="shared" si="62"/>
        <v>1</v>
      </c>
      <c r="AO209">
        <f t="shared" si="63"/>
        <v>0</v>
      </c>
      <c r="AP209">
        <f t="shared" si="64"/>
        <v>2</v>
      </c>
      <c r="AQ209">
        <f t="shared" si="70"/>
        <v>1</v>
      </c>
    </row>
    <row r="210" spans="7:60">
      <c r="G210" s="3">
        <f t="shared" si="60"/>
        <v>41847</v>
      </c>
      <c r="H210" s="8">
        <f t="shared" si="61"/>
        <v>41847</v>
      </c>
      <c r="I210">
        <v>102</v>
      </c>
      <c r="J210">
        <v>45</v>
      </c>
      <c r="K210">
        <v>13</v>
      </c>
      <c r="L210">
        <v>10</v>
      </c>
      <c r="M210">
        <f t="shared" si="66"/>
        <v>3</v>
      </c>
      <c r="N210">
        <v>11</v>
      </c>
      <c r="O210" s="3">
        <f t="shared" si="72"/>
        <v>42211</v>
      </c>
      <c r="P210" s="8">
        <f t="shared" si="73"/>
        <v>42211</v>
      </c>
      <c r="Q210">
        <v>94</v>
      </c>
      <c r="R210">
        <v>42</v>
      </c>
      <c r="S210">
        <v>13</v>
      </c>
      <c r="T210">
        <v>10</v>
      </c>
      <c r="U210">
        <f t="shared" si="67"/>
        <v>3</v>
      </c>
      <c r="V210">
        <v>11.25</v>
      </c>
      <c r="W210" s="3">
        <f t="shared" si="58"/>
        <v>42575</v>
      </c>
      <c r="X210" s="8">
        <f t="shared" si="59"/>
        <v>42575</v>
      </c>
      <c r="Y210">
        <v>102</v>
      </c>
      <c r="Z210">
        <v>46</v>
      </c>
      <c r="AA210">
        <v>13</v>
      </c>
      <c r="AB210">
        <v>10</v>
      </c>
      <c r="AC210">
        <f t="shared" si="68"/>
        <v>3</v>
      </c>
      <c r="AD210">
        <v>11.25</v>
      </c>
      <c r="AE210" s="10">
        <f t="shared" si="74"/>
        <v>42939</v>
      </c>
      <c r="AF210" s="3">
        <f t="shared" si="69"/>
        <v>42939</v>
      </c>
      <c r="AG210">
        <v>106</v>
      </c>
      <c r="AH210">
        <v>50</v>
      </c>
      <c r="AI210">
        <v>13</v>
      </c>
      <c r="AJ210">
        <f t="shared" si="71"/>
        <v>10</v>
      </c>
      <c r="AK210">
        <f t="shared" si="65"/>
        <v>3</v>
      </c>
      <c r="AL210">
        <v>10.5</v>
      </c>
      <c r="AM210" t="s">
        <v>15</v>
      </c>
      <c r="AN210">
        <f t="shared" si="62"/>
        <v>3</v>
      </c>
      <c r="AO210">
        <f t="shared" si="63"/>
        <v>3</v>
      </c>
      <c r="AP210">
        <f t="shared" si="64"/>
        <v>3</v>
      </c>
      <c r="AQ210">
        <f t="shared" si="70"/>
        <v>3</v>
      </c>
    </row>
    <row r="211" spans="7:60">
      <c r="G211" s="3">
        <f t="shared" si="60"/>
        <v>41848</v>
      </c>
      <c r="H211" s="8">
        <f t="shared" si="61"/>
        <v>41848</v>
      </c>
      <c r="I211">
        <v>78</v>
      </c>
      <c r="J211">
        <v>59</v>
      </c>
      <c r="K211">
        <v>12</v>
      </c>
      <c r="L211">
        <v>9</v>
      </c>
      <c r="M211">
        <f t="shared" si="66"/>
        <v>3</v>
      </c>
      <c r="N211">
        <v>10.75</v>
      </c>
      <c r="O211" s="3">
        <f t="shared" si="72"/>
        <v>42212</v>
      </c>
      <c r="P211" s="8">
        <f t="shared" si="73"/>
        <v>42212</v>
      </c>
      <c r="Q211">
        <v>66</v>
      </c>
      <c r="R211">
        <v>57</v>
      </c>
      <c r="S211">
        <v>11</v>
      </c>
      <c r="T211">
        <v>9</v>
      </c>
      <c r="U211">
        <f t="shared" si="67"/>
        <v>2</v>
      </c>
      <c r="V211">
        <v>10.75</v>
      </c>
      <c r="W211" s="3">
        <f t="shared" si="58"/>
        <v>42576</v>
      </c>
      <c r="X211" s="8">
        <f t="shared" si="59"/>
        <v>42576</v>
      </c>
      <c r="Y211">
        <v>78</v>
      </c>
      <c r="Z211">
        <v>57</v>
      </c>
      <c r="AA211">
        <v>13</v>
      </c>
      <c r="AB211">
        <v>9</v>
      </c>
      <c r="AC211">
        <f t="shared" si="68"/>
        <v>4</v>
      </c>
      <c r="AD211">
        <v>13</v>
      </c>
      <c r="AE211" s="10">
        <f t="shared" si="74"/>
        <v>42940</v>
      </c>
      <c r="AF211" s="3">
        <f t="shared" si="69"/>
        <v>42940</v>
      </c>
      <c r="AG211">
        <v>66</v>
      </c>
      <c r="AH211">
        <v>48</v>
      </c>
      <c r="AI211">
        <v>10</v>
      </c>
      <c r="AJ211">
        <f t="shared" si="71"/>
        <v>9</v>
      </c>
      <c r="AK211">
        <f t="shared" si="65"/>
        <v>1</v>
      </c>
      <c r="AL211">
        <v>9</v>
      </c>
      <c r="AM211" t="s">
        <v>16</v>
      </c>
      <c r="AN211">
        <f t="shared" si="62"/>
        <v>3</v>
      </c>
      <c r="AO211">
        <f t="shared" si="63"/>
        <v>2</v>
      </c>
      <c r="AP211">
        <f t="shared" si="64"/>
        <v>4</v>
      </c>
      <c r="AQ211">
        <f t="shared" si="70"/>
        <v>1</v>
      </c>
    </row>
    <row r="212" spans="7:60">
      <c r="G212" s="3">
        <f t="shared" si="60"/>
        <v>41849</v>
      </c>
      <c r="H212" s="8">
        <f t="shared" si="61"/>
        <v>41849</v>
      </c>
      <c r="I212">
        <v>41</v>
      </c>
      <c r="J212">
        <v>47</v>
      </c>
      <c r="K212">
        <v>9</v>
      </c>
      <c r="L212">
        <v>8</v>
      </c>
      <c r="M212">
        <f t="shared" si="66"/>
        <v>1</v>
      </c>
      <c r="N212">
        <v>9.5</v>
      </c>
      <c r="O212" s="3">
        <f t="shared" si="72"/>
        <v>42213</v>
      </c>
      <c r="P212" s="8">
        <f t="shared" si="73"/>
        <v>42213</v>
      </c>
      <c r="Q212">
        <v>55</v>
      </c>
      <c r="R212">
        <v>57</v>
      </c>
      <c r="S212">
        <v>10</v>
      </c>
      <c r="T212">
        <v>8</v>
      </c>
      <c r="U212">
        <f t="shared" si="67"/>
        <v>2</v>
      </c>
      <c r="V212">
        <v>9.75</v>
      </c>
      <c r="W212" s="3">
        <f t="shared" si="58"/>
        <v>42577</v>
      </c>
      <c r="X212" s="8">
        <f t="shared" si="59"/>
        <v>42577</v>
      </c>
      <c r="Y212">
        <v>63</v>
      </c>
      <c r="Z212">
        <v>58</v>
      </c>
      <c r="AA212">
        <v>11</v>
      </c>
      <c r="AB212">
        <v>8</v>
      </c>
      <c r="AC212">
        <f t="shared" si="68"/>
        <v>3</v>
      </c>
      <c r="AD212">
        <v>10</v>
      </c>
      <c r="AE212" s="10">
        <f t="shared" si="74"/>
        <v>42941</v>
      </c>
      <c r="AF212" s="3">
        <f t="shared" si="69"/>
        <v>42941</v>
      </c>
      <c r="AG212">
        <v>49</v>
      </c>
      <c r="AH212">
        <v>50</v>
      </c>
      <c r="AI212">
        <v>9</v>
      </c>
      <c r="AJ212">
        <f t="shared" si="71"/>
        <v>8</v>
      </c>
      <c r="AK212">
        <f t="shared" si="65"/>
        <v>1</v>
      </c>
      <c r="AL212">
        <v>10.5</v>
      </c>
      <c r="AM212" t="s">
        <v>19</v>
      </c>
      <c r="AN212">
        <f t="shared" si="62"/>
        <v>1</v>
      </c>
      <c r="AO212">
        <f t="shared" si="63"/>
        <v>2</v>
      </c>
      <c r="AP212">
        <f t="shared" si="64"/>
        <v>3</v>
      </c>
      <c r="AQ212">
        <f t="shared" si="70"/>
        <v>1</v>
      </c>
    </row>
    <row r="213" spans="7:60">
      <c r="G213" s="3">
        <f t="shared" si="60"/>
        <v>41850</v>
      </c>
      <c r="H213" s="8">
        <f t="shared" si="61"/>
        <v>41850</v>
      </c>
      <c r="I213">
        <v>50</v>
      </c>
      <c r="J213">
        <v>66</v>
      </c>
      <c r="K213">
        <v>11</v>
      </c>
      <c r="L213">
        <v>9</v>
      </c>
      <c r="M213">
        <f t="shared" si="66"/>
        <v>2</v>
      </c>
      <c r="N213">
        <v>10.75</v>
      </c>
      <c r="O213" s="3">
        <f t="shared" si="72"/>
        <v>42214</v>
      </c>
      <c r="P213" s="8">
        <f t="shared" si="73"/>
        <v>42214</v>
      </c>
      <c r="Q213">
        <v>54</v>
      </c>
      <c r="R213">
        <v>68</v>
      </c>
      <c r="S213">
        <v>10</v>
      </c>
      <c r="T213">
        <v>9</v>
      </c>
      <c r="U213">
        <f t="shared" si="67"/>
        <v>1</v>
      </c>
      <c r="V213">
        <v>10.25</v>
      </c>
      <c r="W213" s="3">
        <f t="shared" si="58"/>
        <v>42578</v>
      </c>
      <c r="X213" s="8">
        <f t="shared" si="59"/>
        <v>42578</v>
      </c>
      <c r="Y213">
        <v>52</v>
      </c>
      <c r="Z213">
        <v>62</v>
      </c>
      <c r="AA213">
        <v>10</v>
      </c>
      <c r="AB213">
        <v>9</v>
      </c>
      <c r="AC213">
        <f t="shared" si="68"/>
        <v>1</v>
      </c>
      <c r="AD213">
        <v>10.25</v>
      </c>
      <c r="AE213" s="10">
        <f t="shared" si="74"/>
        <v>42942</v>
      </c>
      <c r="AF213" s="3">
        <f t="shared" si="69"/>
        <v>42942</v>
      </c>
      <c r="AG213">
        <v>67</v>
      </c>
      <c r="AH213">
        <v>69</v>
      </c>
      <c r="AI213">
        <v>11</v>
      </c>
      <c r="AJ213">
        <f t="shared" si="71"/>
        <v>9</v>
      </c>
      <c r="AK213">
        <f t="shared" si="65"/>
        <v>2</v>
      </c>
      <c r="AL213">
        <v>10.5</v>
      </c>
      <c r="AM213" t="s">
        <v>17</v>
      </c>
      <c r="AN213">
        <f t="shared" si="62"/>
        <v>2</v>
      </c>
      <c r="AO213">
        <f t="shared" si="63"/>
        <v>1</v>
      </c>
      <c r="AP213">
        <f t="shared" si="64"/>
        <v>1</v>
      </c>
      <c r="AQ213">
        <f t="shared" si="70"/>
        <v>2</v>
      </c>
    </row>
    <row r="214" spans="7:60">
      <c r="G214" s="3">
        <f t="shared" si="60"/>
        <v>41851</v>
      </c>
      <c r="H214" s="15">
        <f t="shared" si="61"/>
        <v>41851</v>
      </c>
      <c r="I214">
        <v>68</v>
      </c>
      <c r="J214">
        <v>74</v>
      </c>
      <c r="K214">
        <v>12</v>
      </c>
      <c r="L214">
        <v>8</v>
      </c>
      <c r="M214">
        <f t="shared" si="66"/>
        <v>4</v>
      </c>
      <c r="N214">
        <v>10.25</v>
      </c>
      <c r="O214" s="3">
        <f t="shared" si="72"/>
        <v>42215</v>
      </c>
      <c r="P214" s="8">
        <f t="shared" si="73"/>
        <v>42215</v>
      </c>
      <c r="Q214">
        <v>43</v>
      </c>
      <c r="R214">
        <v>50</v>
      </c>
      <c r="S214">
        <v>9</v>
      </c>
      <c r="T214">
        <v>8</v>
      </c>
      <c r="U214">
        <f t="shared" si="67"/>
        <v>1</v>
      </c>
      <c r="V214">
        <v>9.25</v>
      </c>
      <c r="W214" s="3">
        <f t="shared" si="58"/>
        <v>42579</v>
      </c>
      <c r="X214" s="8">
        <f t="shared" si="59"/>
        <v>42579</v>
      </c>
      <c r="Y214">
        <v>75</v>
      </c>
      <c r="Z214">
        <v>76</v>
      </c>
      <c r="AA214">
        <v>11</v>
      </c>
      <c r="AB214">
        <v>8</v>
      </c>
      <c r="AC214">
        <f t="shared" si="68"/>
        <v>3</v>
      </c>
      <c r="AD214">
        <v>10</v>
      </c>
      <c r="AE214" s="10">
        <f t="shared" si="74"/>
        <v>42943</v>
      </c>
      <c r="AF214" s="3">
        <f t="shared" si="69"/>
        <v>42943</v>
      </c>
      <c r="AG214">
        <v>43</v>
      </c>
      <c r="AH214">
        <v>51</v>
      </c>
      <c r="AI214">
        <v>8</v>
      </c>
      <c r="AJ214">
        <f t="shared" si="71"/>
        <v>8</v>
      </c>
      <c r="AK214">
        <f t="shared" si="65"/>
        <v>0</v>
      </c>
      <c r="AL214">
        <v>9.25</v>
      </c>
      <c r="AM214" t="s">
        <v>18</v>
      </c>
      <c r="AN214" s="14">
        <f t="shared" si="62"/>
        <v>4</v>
      </c>
      <c r="AO214">
        <f t="shared" si="63"/>
        <v>1</v>
      </c>
      <c r="AP214">
        <f t="shared" si="64"/>
        <v>3</v>
      </c>
      <c r="AQ214">
        <f t="shared" si="70"/>
        <v>0</v>
      </c>
      <c r="AS214" s="14">
        <f>SUM(AN184:AN214)</f>
        <v>100</v>
      </c>
      <c r="AW214">
        <f>SUM(I184:I214)</f>
        <v>2060</v>
      </c>
      <c r="BA214">
        <f>SUM(J184:J214)</f>
        <v>2105</v>
      </c>
      <c r="BE214">
        <f>SUM(N184:N214)</f>
        <v>342.75</v>
      </c>
    </row>
    <row r="215" spans="7:60">
      <c r="G215" s="3">
        <f t="shared" si="60"/>
        <v>41852</v>
      </c>
      <c r="H215" s="8">
        <f t="shared" si="61"/>
        <v>41852</v>
      </c>
      <c r="I215">
        <v>62</v>
      </c>
      <c r="J215">
        <v>103</v>
      </c>
      <c r="K215">
        <v>14</v>
      </c>
      <c r="L215">
        <v>10</v>
      </c>
      <c r="M215">
        <f t="shared" si="66"/>
        <v>4</v>
      </c>
      <c r="N215">
        <v>12.25</v>
      </c>
      <c r="O215" s="3">
        <f t="shared" si="72"/>
        <v>42216</v>
      </c>
      <c r="P215" s="15">
        <f t="shared" si="73"/>
        <v>42216</v>
      </c>
      <c r="Q215">
        <v>56</v>
      </c>
      <c r="R215">
        <v>91</v>
      </c>
      <c r="S215">
        <v>14</v>
      </c>
      <c r="T215">
        <v>10</v>
      </c>
      <c r="U215">
        <f t="shared" si="67"/>
        <v>4</v>
      </c>
      <c r="V215">
        <v>11.5</v>
      </c>
      <c r="W215" s="3">
        <f t="shared" si="58"/>
        <v>42580</v>
      </c>
      <c r="X215" s="8">
        <f t="shared" si="59"/>
        <v>42580</v>
      </c>
      <c r="Y215">
        <v>68</v>
      </c>
      <c r="Z215">
        <v>116</v>
      </c>
      <c r="AA215">
        <v>16</v>
      </c>
      <c r="AB215">
        <v>10</v>
      </c>
      <c r="AC215">
        <f t="shared" si="68"/>
        <v>6</v>
      </c>
      <c r="AD215">
        <v>13.5</v>
      </c>
      <c r="AE215" s="10">
        <f t="shared" si="74"/>
        <v>42944</v>
      </c>
      <c r="AF215" s="3">
        <f t="shared" si="69"/>
        <v>42944</v>
      </c>
      <c r="AG215">
        <v>70</v>
      </c>
      <c r="AH215">
        <v>92</v>
      </c>
      <c r="AI215">
        <v>15</v>
      </c>
      <c r="AJ215">
        <f t="shared" si="71"/>
        <v>10</v>
      </c>
      <c r="AK215">
        <f t="shared" si="65"/>
        <v>5</v>
      </c>
      <c r="AL215">
        <v>13</v>
      </c>
      <c r="AM215" t="s">
        <v>13</v>
      </c>
      <c r="AN215">
        <f t="shared" si="62"/>
        <v>4</v>
      </c>
      <c r="AO215" s="14">
        <f t="shared" si="63"/>
        <v>4</v>
      </c>
      <c r="AP215">
        <f t="shared" si="64"/>
        <v>6</v>
      </c>
      <c r="AQ215">
        <f t="shared" si="70"/>
        <v>5</v>
      </c>
      <c r="AT215" s="14">
        <f>SUM(AO185:AO215)</f>
        <v>97</v>
      </c>
      <c r="AX215">
        <f>SUM(Q185:Q215)</f>
        <v>2130</v>
      </c>
      <c r="BB215">
        <f>SUM(R185:R215)</f>
        <v>2184</v>
      </c>
      <c r="BF215">
        <f>SUM(V185:V215)</f>
        <v>342</v>
      </c>
    </row>
    <row r="216" spans="7:60">
      <c r="G216" s="3">
        <f t="shared" si="60"/>
        <v>41853</v>
      </c>
      <c r="H216" s="8">
        <f t="shared" si="61"/>
        <v>41853</v>
      </c>
      <c r="I216">
        <v>52</v>
      </c>
      <c r="J216">
        <v>79</v>
      </c>
      <c r="K216">
        <v>11</v>
      </c>
      <c r="L216">
        <v>10</v>
      </c>
      <c r="M216">
        <f t="shared" si="66"/>
        <v>1</v>
      </c>
      <c r="N216">
        <v>11.25</v>
      </c>
      <c r="O216" s="3">
        <f t="shared" si="72"/>
        <v>42217</v>
      </c>
      <c r="P216" s="8">
        <f t="shared" si="73"/>
        <v>42217</v>
      </c>
      <c r="Q216">
        <v>69</v>
      </c>
      <c r="R216">
        <v>91</v>
      </c>
      <c r="S216">
        <v>11</v>
      </c>
      <c r="T216">
        <v>10</v>
      </c>
      <c r="U216">
        <f t="shared" si="67"/>
        <v>1</v>
      </c>
      <c r="V216">
        <v>11</v>
      </c>
      <c r="W216" s="3">
        <f t="shared" si="58"/>
        <v>42581</v>
      </c>
      <c r="X216" s="8">
        <f t="shared" si="59"/>
        <v>42581</v>
      </c>
      <c r="Y216">
        <v>59</v>
      </c>
      <c r="Z216">
        <v>76</v>
      </c>
      <c r="AA216">
        <v>12</v>
      </c>
      <c r="AB216">
        <v>10</v>
      </c>
      <c r="AC216">
        <f t="shared" si="68"/>
        <v>2</v>
      </c>
      <c r="AD216">
        <v>11.25</v>
      </c>
      <c r="AE216" s="10">
        <f t="shared" si="74"/>
        <v>42945</v>
      </c>
      <c r="AF216" s="3">
        <f t="shared" si="69"/>
        <v>42945</v>
      </c>
      <c r="AG216">
        <v>69</v>
      </c>
      <c r="AH216">
        <v>85</v>
      </c>
      <c r="AI216">
        <v>11</v>
      </c>
      <c r="AJ216">
        <f t="shared" si="71"/>
        <v>10</v>
      </c>
      <c r="AK216">
        <f t="shared" si="65"/>
        <v>1</v>
      </c>
      <c r="AL216">
        <v>11.25</v>
      </c>
      <c r="AM216" t="s">
        <v>14</v>
      </c>
      <c r="AN216">
        <f t="shared" si="62"/>
        <v>1</v>
      </c>
      <c r="AO216">
        <f t="shared" si="63"/>
        <v>1</v>
      </c>
      <c r="AP216">
        <f t="shared" si="64"/>
        <v>2</v>
      </c>
      <c r="AQ216">
        <f t="shared" si="70"/>
        <v>1</v>
      </c>
    </row>
    <row r="217" spans="7:60">
      <c r="G217" s="3">
        <f t="shared" si="60"/>
        <v>41854</v>
      </c>
      <c r="H217" s="8">
        <f t="shared" si="61"/>
        <v>41854</v>
      </c>
      <c r="I217">
        <v>111</v>
      </c>
      <c r="J217">
        <v>40</v>
      </c>
      <c r="K217">
        <v>13</v>
      </c>
      <c r="L217">
        <v>10</v>
      </c>
      <c r="M217">
        <f t="shared" si="66"/>
        <v>3</v>
      </c>
      <c r="N217">
        <v>11</v>
      </c>
      <c r="O217" s="3">
        <f t="shared" si="72"/>
        <v>42218</v>
      </c>
      <c r="P217" s="8">
        <f t="shared" si="73"/>
        <v>42218</v>
      </c>
      <c r="Q217">
        <v>88</v>
      </c>
      <c r="R217">
        <v>47</v>
      </c>
      <c r="S217">
        <v>13</v>
      </c>
      <c r="T217">
        <v>10</v>
      </c>
      <c r="U217">
        <f t="shared" si="67"/>
        <v>3</v>
      </c>
      <c r="V217">
        <v>11</v>
      </c>
      <c r="W217" s="3">
        <f t="shared" si="58"/>
        <v>42582</v>
      </c>
      <c r="X217" s="15">
        <f t="shared" si="59"/>
        <v>42582</v>
      </c>
      <c r="Y217">
        <v>97</v>
      </c>
      <c r="Z217">
        <v>41</v>
      </c>
      <c r="AA217">
        <v>11</v>
      </c>
      <c r="AB217">
        <v>10</v>
      </c>
      <c r="AC217">
        <f t="shared" si="68"/>
        <v>1</v>
      </c>
      <c r="AD217">
        <v>12.75</v>
      </c>
      <c r="AE217" s="8">
        <f t="shared" si="74"/>
        <v>42946</v>
      </c>
      <c r="AF217" s="3">
        <f t="shared" si="69"/>
        <v>42946</v>
      </c>
      <c r="AG217">
        <v>90</v>
      </c>
      <c r="AH217">
        <v>56</v>
      </c>
      <c r="AI217">
        <v>12</v>
      </c>
      <c r="AJ217">
        <f t="shared" si="71"/>
        <v>10</v>
      </c>
      <c r="AK217">
        <f t="shared" si="65"/>
        <v>2</v>
      </c>
      <c r="AL217">
        <v>11</v>
      </c>
      <c r="AM217" t="s">
        <v>15</v>
      </c>
      <c r="AN217">
        <f t="shared" si="62"/>
        <v>3</v>
      </c>
      <c r="AO217">
        <f t="shared" si="63"/>
        <v>3</v>
      </c>
      <c r="AP217" s="14">
        <f t="shared" si="64"/>
        <v>1</v>
      </c>
      <c r="AQ217">
        <f t="shared" si="70"/>
        <v>2</v>
      </c>
      <c r="AU217" s="14">
        <f>SUM(AP187:AP217)</f>
        <v>90</v>
      </c>
      <c r="AY217">
        <f>SUM(Y187:Y217)</f>
        <v>2111</v>
      </c>
      <c r="BC217">
        <f>SUM(Z187:Z217)</f>
        <v>2115</v>
      </c>
      <c r="BG217">
        <f>SUM(AD187:AD217)</f>
        <v>348</v>
      </c>
    </row>
    <row r="218" spans="7:60">
      <c r="G218" s="3">
        <f t="shared" si="60"/>
        <v>41855</v>
      </c>
      <c r="H218" s="8">
        <f t="shared" si="61"/>
        <v>41855</v>
      </c>
      <c r="I218">
        <v>69</v>
      </c>
      <c r="J218">
        <v>53</v>
      </c>
      <c r="K218">
        <v>11</v>
      </c>
      <c r="L218">
        <v>9</v>
      </c>
      <c r="M218">
        <f t="shared" si="66"/>
        <v>2</v>
      </c>
      <c r="N218">
        <v>10.5</v>
      </c>
      <c r="O218" s="3">
        <f t="shared" si="72"/>
        <v>42219</v>
      </c>
      <c r="P218" s="8">
        <f t="shared" si="73"/>
        <v>42219</v>
      </c>
      <c r="Q218">
        <v>75</v>
      </c>
      <c r="R218">
        <v>63</v>
      </c>
      <c r="S218">
        <v>13</v>
      </c>
      <c r="T218">
        <v>9</v>
      </c>
      <c r="U218">
        <f t="shared" si="67"/>
        <v>4</v>
      </c>
      <c r="V218">
        <v>10.5</v>
      </c>
      <c r="W218" s="3">
        <f t="shared" si="58"/>
        <v>42583</v>
      </c>
      <c r="X218" s="8">
        <f t="shared" si="59"/>
        <v>42583</v>
      </c>
      <c r="Y218">
        <v>75</v>
      </c>
      <c r="Z218">
        <v>51</v>
      </c>
      <c r="AA218">
        <v>10</v>
      </c>
      <c r="AB218">
        <v>9</v>
      </c>
      <c r="AC218">
        <f t="shared" si="68"/>
        <v>1</v>
      </c>
      <c r="AD218">
        <v>14.75</v>
      </c>
      <c r="AE218" s="16">
        <f t="shared" si="74"/>
        <v>42947</v>
      </c>
      <c r="AF218" s="3">
        <f t="shared" si="69"/>
        <v>42947</v>
      </c>
      <c r="AG218">
        <v>72</v>
      </c>
      <c r="AH218">
        <v>67</v>
      </c>
      <c r="AI218">
        <v>12</v>
      </c>
      <c r="AJ218">
        <f t="shared" si="71"/>
        <v>9</v>
      </c>
      <c r="AK218">
        <f t="shared" si="65"/>
        <v>3</v>
      </c>
      <c r="AL218">
        <v>11.5</v>
      </c>
      <c r="AM218" t="s">
        <v>16</v>
      </c>
      <c r="AN218">
        <f t="shared" si="62"/>
        <v>2</v>
      </c>
      <c r="AO218">
        <f t="shared" si="63"/>
        <v>4</v>
      </c>
      <c r="AP218">
        <f t="shared" si="64"/>
        <v>1</v>
      </c>
      <c r="AQ218" s="14">
        <f t="shared" si="70"/>
        <v>3</v>
      </c>
      <c r="AR218" s="14"/>
      <c r="AV218" s="14">
        <f>SUM(AQ188:AQ218)</f>
        <v>86</v>
      </c>
      <c r="AZ218">
        <f>SUM(AG188:AG218)</f>
        <v>2200</v>
      </c>
      <c r="BD218">
        <f>SUM(AH188:AH218)</f>
        <v>2141</v>
      </c>
      <c r="BH218">
        <f>SUM(AL188:AL218)</f>
        <v>349.75</v>
      </c>
    </row>
    <row r="219" spans="7:60">
      <c r="G219" s="3">
        <f t="shared" si="60"/>
        <v>41856</v>
      </c>
      <c r="H219" s="8">
        <f t="shared" si="61"/>
        <v>41856</v>
      </c>
      <c r="I219">
        <v>51</v>
      </c>
      <c r="J219">
        <v>31</v>
      </c>
      <c r="K219">
        <v>9</v>
      </c>
      <c r="L219">
        <v>8</v>
      </c>
      <c r="M219">
        <f t="shared" si="66"/>
        <v>1</v>
      </c>
      <c r="N219">
        <v>9.75</v>
      </c>
      <c r="O219" s="3">
        <f t="shared" si="72"/>
        <v>42220</v>
      </c>
      <c r="P219" s="8">
        <f t="shared" si="73"/>
        <v>42220</v>
      </c>
      <c r="Q219">
        <v>58</v>
      </c>
      <c r="R219">
        <v>48</v>
      </c>
      <c r="S219">
        <v>10</v>
      </c>
      <c r="T219">
        <v>8</v>
      </c>
      <c r="U219">
        <f t="shared" si="67"/>
        <v>2</v>
      </c>
      <c r="V219">
        <v>9.5</v>
      </c>
      <c r="W219" s="3">
        <f t="shared" si="58"/>
        <v>42584</v>
      </c>
      <c r="X219" s="8">
        <f t="shared" si="59"/>
        <v>42584</v>
      </c>
      <c r="Y219">
        <v>49</v>
      </c>
      <c r="Z219">
        <v>44</v>
      </c>
      <c r="AA219">
        <v>9</v>
      </c>
      <c r="AB219">
        <v>8</v>
      </c>
      <c r="AC219">
        <f t="shared" si="68"/>
        <v>1</v>
      </c>
      <c r="AD219">
        <v>9.75</v>
      </c>
      <c r="AE219" s="10">
        <f t="shared" si="74"/>
        <v>42948</v>
      </c>
      <c r="AF219" s="3">
        <f t="shared" si="69"/>
        <v>42948</v>
      </c>
      <c r="AG219">
        <v>61</v>
      </c>
      <c r="AH219">
        <v>56</v>
      </c>
      <c r="AI219">
        <v>11</v>
      </c>
      <c r="AJ219">
        <f t="shared" si="71"/>
        <v>8</v>
      </c>
      <c r="AK219">
        <f t="shared" si="65"/>
        <v>3</v>
      </c>
      <c r="AL219">
        <v>9.75</v>
      </c>
      <c r="AM219" t="s">
        <v>19</v>
      </c>
      <c r="AN219">
        <f t="shared" si="62"/>
        <v>1</v>
      </c>
      <c r="AO219">
        <f t="shared" si="63"/>
        <v>2</v>
      </c>
      <c r="AP219">
        <f t="shared" si="64"/>
        <v>1</v>
      </c>
      <c r="AQ219">
        <f t="shared" si="70"/>
        <v>3</v>
      </c>
    </row>
    <row r="220" spans="7:60">
      <c r="G220" s="3">
        <f t="shared" si="60"/>
        <v>41857</v>
      </c>
      <c r="H220" s="8">
        <f t="shared" si="61"/>
        <v>41857</v>
      </c>
      <c r="I220">
        <v>68</v>
      </c>
      <c r="J220">
        <v>64</v>
      </c>
      <c r="K220">
        <v>12</v>
      </c>
      <c r="L220">
        <v>9</v>
      </c>
      <c r="M220">
        <f t="shared" si="66"/>
        <v>3</v>
      </c>
      <c r="N220">
        <v>10.75</v>
      </c>
      <c r="O220" s="3">
        <f t="shared" si="72"/>
        <v>42221</v>
      </c>
      <c r="P220" s="8">
        <f t="shared" si="73"/>
        <v>42221</v>
      </c>
      <c r="Q220">
        <v>71</v>
      </c>
      <c r="R220">
        <v>64</v>
      </c>
      <c r="S220">
        <v>13</v>
      </c>
      <c r="T220">
        <v>9</v>
      </c>
      <c r="U220">
        <f t="shared" si="67"/>
        <v>4</v>
      </c>
      <c r="V220">
        <v>12.25</v>
      </c>
      <c r="W220" s="3">
        <f t="shared" si="58"/>
        <v>42585</v>
      </c>
      <c r="X220" s="8">
        <f t="shared" si="59"/>
        <v>42585</v>
      </c>
      <c r="Y220">
        <v>50</v>
      </c>
      <c r="Z220">
        <v>52</v>
      </c>
      <c r="AA220">
        <v>10</v>
      </c>
      <c r="AB220">
        <v>9</v>
      </c>
      <c r="AC220">
        <f t="shared" si="68"/>
        <v>1</v>
      </c>
      <c r="AD220">
        <v>10.25</v>
      </c>
      <c r="AE220" s="10">
        <f t="shared" si="74"/>
        <v>42949</v>
      </c>
      <c r="AF220" s="3">
        <f t="shared" si="69"/>
        <v>42949</v>
      </c>
      <c r="AG220">
        <v>68</v>
      </c>
      <c r="AH220">
        <v>76</v>
      </c>
      <c r="AI220">
        <v>14</v>
      </c>
      <c r="AJ220">
        <f t="shared" si="71"/>
        <v>9</v>
      </c>
      <c r="AK220">
        <f t="shared" si="65"/>
        <v>5</v>
      </c>
      <c r="AL220">
        <v>11.75</v>
      </c>
      <c r="AM220" t="s">
        <v>17</v>
      </c>
      <c r="AN220">
        <f t="shared" si="62"/>
        <v>3</v>
      </c>
      <c r="AO220">
        <f t="shared" si="63"/>
        <v>4</v>
      </c>
      <c r="AP220">
        <f t="shared" si="64"/>
        <v>1</v>
      </c>
      <c r="AQ220">
        <f t="shared" si="70"/>
        <v>5</v>
      </c>
    </row>
    <row r="221" spans="7:60">
      <c r="G221" s="3">
        <f t="shared" si="60"/>
        <v>41858</v>
      </c>
      <c r="H221" s="8">
        <f t="shared" si="61"/>
        <v>41858</v>
      </c>
      <c r="I221">
        <v>61</v>
      </c>
      <c r="J221">
        <v>77</v>
      </c>
      <c r="K221">
        <v>10</v>
      </c>
      <c r="L221">
        <v>8</v>
      </c>
      <c r="M221">
        <f t="shared" si="66"/>
        <v>2</v>
      </c>
      <c r="N221">
        <v>9.75</v>
      </c>
      <c r="O221" s="3">
        <f t="shared" si="72"/>
        <v>42222</v>
      </c>
      <c r="P221" s="8">
        <f t="shared" si="73"/>
        <v>42222</v>
      </c>
      <c r="Q221">
        <v>49</v>
      </c>
      <c r="R221">
        <v>66</v>
      </c>
      <c r="S221">
        <v>11</v>
      </c>
      <c r="T221">
        <v>8</v>
      </c>
      <c r="U221">
        <f t="shared" si="67"/>
        <v>3</v>
      </c>
      <c r="V221">
        <v>10.25</v>
      </c>
      <c r="W221" s="3">
        <f t="shared" si="58"/>
        <v>42586</v>
      </c>
      <c r="X221" s="8">
        <f t="shared" si="59"/>
        <v>42586</v>
      </c>
      <c r="Y221">
        <v>65</v>
      </c>
      <c r="Z221">
        <v>77</v>
      </c>
      <c r="AA221">
        <v>12</v>
      </c>
      <c r="AB221">
        <v>8</v>
      </c>
      <c r="AC221">
        <f t="shared" si="68"/>
        <v>4</v>
      </c>
      <c r="AD221">
        <v>10</v>
      </c>
      <c r="AE221" s="10">
        <f t="shared" si="74"/>
        <v>42950</v>
      </c>
      <c r="AF221" s="3">
        <f t="shared" si="69"/>
        <v>42950</v>
      </c>
      <c r="AG221">
        <v>53</v>
      </c>
      <c r="AH221">
        <v>56</v>
      </c>
      <c r="AI221">
        <v>10</v>
      </c>
      <c r="AJ221">
        <f t="shared" si="71"/>
        <v>8</v>
      </c>
      <c r="AK221">
        <f t="shared" si="65"/>
        <v>2</v>
      </c>
      <c r="AL221">
        <v>13</v>
      </c>
      <c r="AM221" t="s">
        <v>18</v>
      </c>
      <c r="AN221">
        <f t="shared" si="62"/>
        <v>2</v>
      </c>
      <c r="AO221">
        <f t="shared" si="63"/>
        <v>3</v>
      </c>
      <c r="AP221">
        <f t="shared" si="64"/>
        <v>4</v>
      </c>
      <c r="AQ221">
        <f t="shared" si="70"/>
        <v>2</v>
      </c>
    </row>
    <row r="222" spans="7:60">
      <c r="G222" s="3">
        <f t="shared" si="60"/>
        <v>41859</v>
      </c>
      <c r="H222" s="8">
        <f t="shared" si="61"/>
        <v>41859</v>
      </c>
      <c r="I222">
        <v>53</v>
      </c>
      <c r="J222">
        <v>119</v>
      </c>
      <c r="K222">
        <v>15</v>
      </c>
      <c r="L222">
        <v>10</v>
      </c>
      <c r="M222">
        <f t="shared" si="66"/>
        <v>5</v>
      </c>
      <c r="N222">
        <v>13</v>
      </c>
      <c r="O222" s="3">
        <f t="shared" si="72"/>
        <v>42223</v>
      </c>
      <c r="P222" s="8">
        <f t="shared" si="73"/>
        <v>42223</v>
      </c>
      <c r="Q222">
        <v>64</v>
      </c>
      <c r="R222">
        <v>86</v>
      </c>
      <c r="S222">
        <v>12</v>
      </c>
      <c r="T222">
        <v>10</v>
      </c>
      <c r="U222">
        <f t="shared" si="67"/>
        <v>2</v>
      </c>
      <c r="V222">
        <v>12.25</v>
      </c>
      <c r="W222" s="3">
        <f t="shared" ref="W222:W285" si="75">W221+1</f>
        <v>42587</v>
      </c>
      <c r="X222" s="8">
        <f t="shared" ref="X222:X285" si="76">W222</f>
        <v>42587</v>
      </c>
      <c r="Y222">
        <v>61</v>
      </c>
      <c r="Z222">
        <v>110</v>
      </c>
      <c r="AA222">
        <v>15</v>
      </c>
      <c r="AB222">
        <v>10</v>
      </c>
      <c r="AC222">
        <f t="shared" si="68"/>
        <v>5</v>
      </c>
      <c r="AD222">
        <v>13</v>
      </c>
      <c r="AE222" s="10">
        <f t="shared" si="74"/>
        <v>42951</v>
      </c>
      <c r="AF222" s="3">
        <f t="shared" si="69"/>
        <v>42951</v>
      </c>
      <c r="AG222">
        <v>54</v>
      </c>
      <c r="AH222">
        <v>84</v>
      </c>
      <c r="AI222">
        <v>14</v>
      </c>
      <c r="AJ222">
        <f t="shared" si="71"/>
        <v>10</v>
      </c>
      <c r="AK222">
        <f t="shared" si="65"/>
        <v>4</v>
      </c>
      <c r="AL222">
        <v>9.25</v>
      </c>
      <c r="AM222" t="s">
        <v>13</v>
      </c>
      <c r="AN222">
        <f t="shared" si="62"/>
        <v>5</v>
      </c>
      <c r="AO222">
        <f t="shared" si="63"/>
        <v>2</v>
      </c>
      <c r="AP222">
        <f t="shared" si="64"/>
        <v>5</v>
      </c>
      <c r="AQ222">
        <f t="shared" si="70"/>
        <v>4</v>
      </c>
    </row>
    <row r="223" spans="7:60">
      <c r="G223" s="3">
        <f t="shared" si="60"/>
        <v>41860</v>
      </c>
      <c r="H223" s="8">
        <f t="shared" si="61"/>
        <v>41860</v>
      </c>
      <c r="I223">
        <v>49</v>
      </c>
      <c r="J223">
        <v>79</v>
      </c>
      <c r="K223">
        <v>10</v>
      </c>
      <c r="L223">
        <v>10</v>
      </c>
      <c r="M223">
        <f t="shared" si="66"/>
        <v>0</v>
      </c>
      <c r="N223">
        <v>11</v>
      </c>
      <c r="O223" s="3">
        <f t="shared" si="72"/>
        <v>42224</v>
      </c>
      <c r="P223" s="8">
        <f t="shared" si="73"/>
        <v>42224</v>
      </c>
      <c r="Q223">
        <v>49</v>
      </c>
      <c r="R223">
        <v>75</v>
      </c>
      <c r="S223">
        <v>12</v>
      </c>
      <c r="T223">
        <v>10</v>
      </c>
      <c r="U223">
        <f t="shared" si="67"/>
        <v>2</v>
      </c>
      <c r="V223">
        <v>11</v>
      </c>
      <c r="W223" s="3">
        <f t="shared" si="75"/>
        <v>42588</v>
      </c>
      <c r="X223" s="8">
        <f t="shared" si="76"/>
        <v>42588</v>
      </c>
      <c r="Y223">
        <v>60</v>
      </c>
      <c r="Z223">
        <v>83</v>
      </c>
      <c r="AA223">
        <v>12</v>
      </c>
      <c r="AB223">
        <v>10</v>
      </c>
      <c r="AC223">
        <f t="shared" si="68"/>
        <v>2</v>
      </c>
      <c r="AD223">
        <v>11.5</v>
      </c>
      <c r="AE223" s="10">
        <f t="shared" si="74"/>
        <v>42952</v>
      </c>
      <c r="AF223" s="3">
        <f t="shared" si="69"/>
        <v>42952</v>
      </c>
      <c r="AG223">
        <v>61</v>
      </c>
      <c r="AH223">
        <v>74</v>
      </c>
      <c r="AI223">
        <v>12</v>
      </c>
      <c r="AJ223">
        <f t="shared" si="71"/>
        <v>10</v>
      </c>
      <c r="AK223">
        <f t="shared" si="65"/>
        <v>2</v>
      </c>
      <c r="AL223">
        <v>12</v>
      </c>
      <c r="AM223" t="s">
        <v>14</v>
      </c>
      <c r="AN223">
        <f t="shared" si="62"/>
        <v>0</v>
      </c>
      <c r="AO223">
        <f t="shared" si="63"/>
        <v>2</v>
      </c>
      <c r="AP223">
        <f t="shared" si="64"/>
        <v>2</v>
      </c>
      <c r="AQ223">
        <f t="shared" si="70"/>
        <v>2</v>
      </c>
    </row>
    <row r="224" spans="7:60">
      <c r="G224" s="3">
        <f t="shared" si="60"/>
        <v>41861</v>
      </c>
      <c r="H224" s="8">
        <f t="shared" si="61"/>
        <v>41861</v>
      </c>
      <c r="I224">
        <v>125</v>
      </c>
      <c r="J224">
        <v>57</v>
      </c>
      <c r="K224">
        <v>14</v>
      </c>
      <c r="L224">
        <v>10</v>
      </c>
      <c r="M224">
        <f t="shared" si="66"/>
        <v>4</v>
      </c>
      <c r="N224">
        <v>11.25</v>
      </c>
      <c r="O224" s="3">
        <f t="shared" si="72"/>
        <v>42225</v>
      </c>
      <c r="P224" s="8">
        <f t="shared" si="73"/>
        <v>42225</v>
      </c>
      <c r="Q224">
        <v>103</v>
      </c>
      <c r="R224">
        <v>40</v>
      </c>
      <c r="S224">
        <v>14</v>
      </c>
      <c r="T224">
        <v>10</v>
      </c>
      <c r="U224">
        <f t="shared" si="67"/>
        <v>4</v>
      </c>
      <c r="V224">
        <v>11.5</v>
      </c>
      <c r="W224" s="3">
        <f t="shared" si="75"/>
        <v>42589</v>
      </c>
      <c r="X224" s="8">
        <f t="shared" si="76"/>
        <v>42589</v>
      </c>
      <c r="Y224">
        <v>108</v>
      </c>
      <c r="Z224">
        <v>33</v>
      </c>
      <c r="AA224">
        <v>13</v>
      </c>
      <c r="AB224">
        <v>10</v>
      </c>
      <c r="AC224">
        <f t="shared" si="68"/>
        <v>3</v>
      </c>
      <c r="AD224">
        <v>11.75</v>
      </c>
      <c r="AE224" s="10">
        <f t="shared" si="74"/>
        <v>42953</v>
      </c>
      <c r="AF224" s="3">
        <f t="shared" si="69"/>
        <v>42953</v>
      </c>
      <c r="AG224">
        <v>100</v>
      </c>
      <c r="AH224">
        <v>69</v>
      </c>
      <c r="AI224">
        <v>13</v>
      </c>
      <c r="AJ224">
        <f t="shared" si="71"/>
        <v>10</v>
      </c>
      <c r="AK224">
        <f t="shared" si="65"/>
        <v>3</v>
      </c>
      <c r="AL224">
        <v>12</v>
      </c>
      <c r="AM224" t="s">
        <v>15</v>
      </c>
      <c r="AN224">
        <f t="shared" si="62"/>
        <v>4</v>
      </c>
      <c r="AO224">
        <f t="shared" si="63"/>
        <v>4</v>
      </c>
      <c r="AP224">
        <f t="shared" si="64"/>
        <v>3</v>
      </c>
      <c r="AQ224">
        <f t="shared" si="70"/>
        <v>3</v>
      </c>
    </row>
    <row r="225" spans="7:43">
      <c r="G225" s="3">
        <f t="shared" si="60"/>
        <v>41862</v>
      </c>
      <c r="H225" s="8">
        <f t="shared" si="61"/>
        <v>41862</v>
      </c>
      <c r="I225">
        <v>64</v>
      </c>
      <c r="J225">
        <v>41</v>
      </c>
      <c r="K225">
        <v>9</v>
      </c>
      <c r="L225">
        <v>9</v>
      </c>
      <c r="M225">
        <f t="shared" si="66"/>
        <v>0</v>
      </c>
      <c r="N225">
        <v>9</v>
      </c>
      <c r="O225" s="3">
        <f t="shared" si="72"/>
        <v>42226</v>
      </c>
      <c r="P225" s="8">
        <f t="shared" si="73"/>
        <v>42226</v>
      </c>
      <c r="Q225">
        <v>57</v>
      </c>
      <c r="R225">
        <v>52</v>
      </c>
      <c r="S225">
        <v>12</v>
      </c>
      <c r="T225">
        <v>9</v>
      </c>
      <c r="U225">
        <f t="shared" si="67"/>
        <v>3</v>
      </c>
      <c r="V225">
        <v>11</v>
      </c>
      <c r="W225" s="3">
        <f t="shared" si="75"/>
        <v>42590</v>
      </c>
      <c r="X225" s="8">
        <f t="shared" si="76"/>
        <v>42590</v>
      </c>
      <c r="Y225">
        <v>58</v>
      </c>
      <c r="Z225">
        <v>50</v>
      </c>
      <c r="AA225">
        <v>11</v>
      </c>
      <c r="AB225">
        <v>9</v>
      </c>
      <c r="AC225">
        <f t="shared" si="68"/>
        <v>2</v>
      </c>
      <c r="AD225">
        <v>11.25</v>
      </c>
      <c r="AE225" s="10">
        <f t="shared" si="74"/>
        <v>42954</v>
      </c>
      <c r="AF225" s="3">
        <f t="shared" si="69"/>
        <v>42954</v>
      </c>
      <c r="AG225">
        <v>59</v>
      </c>
      <c r="AH225">
        <v>61</v>
      </c>
      <c r="AI225">
        <v>13</v>
      </c>
      <c r="AJ225">
        <f t="shared" si="71"/>
        <v>9</v>
      </c>
      <c r="AK225">
        <f t="shared" si="65"/>
        <v>4</v>
      </c>
      <c r="AL225">
        <v>11</v>
      </c>
      <c r="AM225" t="s">
        <v>16</v>
      </c>
      <c r="AN225">
        <f t="shared" si="62"/>
        <v>0</v>
      </c>
      <c r="AO225">
        <f t="shared" si="63"/>
        <v>3</v>
      </c>
      <c r="AP225">
        <f t="shared" si="64"/>
        <v>2</v>
      </c>
      <c r="AQ225">
        <f t="shared" si="70"/>
        <v>4</v>
      </c>
    </row>
    <row r="226" spans="7:43">
      <c r="G226" s="3">
        <f t="shared" si="60"/>
        <v>41863</v>
      </c>
      <c r="H226" s="8">
        <f t="shared" si="61"/>
        <v>41863</v>
      </c>
      <c r="I226">
        <v>72</v>
      </c>
      <c r="J226">
        <v>59</v>
      </c>
      <c r="K226">
        <v>10</v>
      </c>
      <c r="L226">
        <v>8</v>
      </c>
      <c r="M226">
        <f t="shared" si="66"/>
        <v>2</v>
      </c>
      <c r="N226">
        <v>10</v>
      </c>
      <c r="O226" s="3">
        <f t="shared" si="72"/>
        <v>42227</v>
      </c>
      <c r="P226" s="8">
        <f t="shared" si="73"/>
        <v>42227</v>
      </c>
      <c r="Q226">
        <v>46</v>
      </c>
      <c r="R226">
        <v>47</v>
      </c>
      <c r="S226">
        <v>9</v>
      </c>
      <c r="T226">
        <v>8</v>
      </c>
      <c r="U226">
        <f t="shared" si="67"/>
        <v>1</v>
      </c>
      <c r="V226">
        <v>9.5</v>
      </c>
      <c r="W226" s="3">
        <f t="shared" si="75"/>
        <v>42591</v>
      </c>
      <c r="X226" s="8">
        <f t="shared" si="76"/>
        <v>42591</v>
      </c>
      <c r="Y226">
        <v>68</v>
      </c>
      <c r="Z226">
        <v>69</v>
      </c>
      <c r="AA226">
        <v>12</v>
      </c>
      <c r="AB226">
        <v>8</v>
      </c>
      <c r="AC226">
        <f t="shared" si="68"/>
        <v>4</v>
      </c>
      <c r="AD226">
        <v>10</v>
      </c>
      <c r="AE226" s="10">
        <f t="shared" si="74"/>
        <v>42955</v>
      </c>
      <c r="AF226" s="3">
        <f t="shared" si="69"/>
        <v>42955</v>
      </c>
      <c r="AG226">
        <v>64</v>
      </c>
      <c r="AH226">
        <v>61</v>
      </c>
      <c r="AI226">
        <v>11</v>
      </c>
      <c r="AJ226">
        <f t="shared" si="71"/>
        <v>8</v>
      </c>
      <c r="AK226">
        <f t="shared" si="65"/>
        <v>3</v>
      </c>
      <c r="AL226">
        <v>12.25</v>
      </c>
      <c r="AM226" t="s">
        <v>19</v>
      </c>
      <c r="AN226">
        <f t="shared" si="62"/>
        <v>2</v>
      </c>
      <c r="AO226">
        <f t="shared" si="63"/>
        <v>1</v>
      </c>
      <c r="AP226">
        <f t="shared" si="64"/>
        <v>4</v>
      </c>
      <c r="AQ226">
        <f t="shared" si="70"/>
        <v>3</v>
      </c>
    </row>
    <row r="227" spans="7:43">
      <c r="G227" s="3">
        <f t="shared" si="60"/>
        <v>41864</v>
      </c>
      <c r="H227" s="8">
        <f t="shared" si="61"/>
        <v>41864</v>
      </c>
      <c r="I227">
        <v>66</v>
      </c>
      <c r="J227">
        <v>66</v>
      </c>
      <c r="K227">
        <v>11</v>
      </c>
      <c r="L227">
        <v>9</v>
      </c>
      <c r="M227">
        <f t="shared" si="66"/>
        <v>2</v>
      </c>
      <c r="N227">
        <v>10.5</v>
      </c>
      <c r="O227" s="3">
        <f t="shared" si="72"/>
        <v>42228</v>
      </c>
      <c r="P227" s="8">
        <f t="shared" si="73"/>
        <v>42228</v>
      </c>
      <c r="Q227">
        <v>68</v>
      </c>
      <c r="R227">
        <v>62</v>
      </c>
      <c r="S227">
        <v>11</v>
      </c>
      <c r="T227">
        <v>9</v>
      </c>
      <c r="U227">
        <f t="shared" si="67"/>
        <v>2</v>
      </c>
      <c r="V227">
        <v>10.25</v>
      </c>
      <c r="W227" s="4">
        <f t="shared" si="75"/>
        <v>42592</v>
      </c>
      <c r="X227" s="8">
        <f t="shared" si="76"/>
        <v>42592</v>
      </c>
      <c r="Y227">
        <v>69</v>
      </c>
      <c r="Z227">
        <v>70</v>
      </c>
      <c r="AA227">
        <v>12</v>
      </c>
      <c r="AB227">
        <v>9</v>
      </c>
      <c r="AC227">
        <f t="shared" si="68"/>
        <v>3</v>
      </c>
      <c r="AD227">
        <v>11.25</v>
      </c>
      <c r="AE227" s="10">
        <f t="shared" si="74"/>
        <v>42956</v>
      </c>
      <c r="AF227" s="3">
        <f t="shared" si="69"/>
        <v>42956</v>
      </c>
      <c r="AG227">
        <v>110</v>
      </c>
      <c r="AH227">
        <v>69</v>
      </c>
      <c r="AI227">
        <v>10</v>
      </c>
      <c r="AJ227">
        <f t="shared" si="71"/>
        <v>9</v>
      </c>
      <c r="AK227">
        <f t="shared" si="65"/>
        <v>1</v>
      </c>
      <c r="AL227">
        <v>12.25</v>
      </c>
      <c r="AM227" t="s">
        <v>17</v>
      </c>
      <c r="AN227">
        <f t="shared" si="62"/>
        <v>2</v>
      </c>
      <c r="AO227">
        <f t="shared" si="63"/>
        <v>2</v>
      </c>
      <c r="AP227">
        <f t="shared" si="64"/>
        <v>3</v>
      </c>
      <c r="AQ227">
        <f t="shared" si="70"/>
        <v>1</v>
      </c>
    </row>
    <row r="228" spans="7:43">
      <c r="G228" s="3">
        <f t="shared" si="60"/>
        <v>41865</v>
      </c>
      <c r="H228" s="8">
        <f t="shared" si="61"/>
        <v>41865</v>
      </c>
      <c r="I228">
        <v>70</v>
      </c>
      <c r="J228">
        <v>77</v>
      </c>
      <c r="K228">
        <v>13</v>
      </c>
      <c r="L228">
        <v>8</v>
      </c>
      <c r="M228">
        <f t="shared" si="66"/>
        <v>5</v>
      </c>
      <c r="N228">
        <v>10.75</v>
      </c>
      <c r="O228" s="3">
        <f t="shared" si="72"/>
        <v>42229</v>
      </c>
      <c r="P228" s="8">
        <f t="shared" si="73"/>
        <v>42229</v>
      </c>
      <c r="Q228">
        <v>49</v>
      </c>
      <c r="R228">
        <v>54</v>
      </c>
      <c r="S228">
        <v>10</v>
      </c>
      <c r="T228">
        <v>8</v>
      </c>
      <c r="U228">
        <f t="shared" si="67"/>
        <v>2</v>
      </c>
      <c r="V228">
        <v>10.25</v>
      </c>
      <c r="W228" s="3">
        <f t="shared" si="75"/>
        <v>42593</v>
      </c>
      <c r="X228" s="8">
        <f t="shared" si="76"/>
        <v>42593</v>
      </c>
      <c r="Y228">
        <v>52</v>
      </c>
      <c r="Z228">
        <v>67</v>
      </c>
      <c r="AA228">
        <v>11</v>
      </c>
      <c r="AB228">
        <v>8</v>
      </c>
      <c r="AC228">
        <f t="shared" si="68"/>
        <v>3</v>
      </c>
      <c r="AD228">
        <v>10</v>
      </c>
      <c r="AE228" s="10">
        <f t="shared" si="74"/>
        <v>42957</v>
      </c>
      <c r="AF228" s="3">
        <f t="shared" si="69"/>
        <v>42957</v>
      </c>
      <c r="AG228">
        <v>56</v>
      </c>
      <c r="AH228">
        <v>64</v>
      </c>
      <c r="AI228">
        <v>10</v>
      </c>
      <c r="AJ228">
        <f t="shared" si="71"/>
        <v>8</v>
      </c>
      <c r="AK228">
        <f t="shared" si="65"/>
        <v>2</v>
      </c>
      <c r="AL228">
        <v>11.75</v>
      </c>
      <c r="AM228" t="s">
        <v>18</v>
      </c>
      <c r="AN228">
        <f t="shared" si="62"/>
        <v>5</v>
      </c>
      <c r="AO228">
        <f t="shared" si="63"/>
        <v>2</v>
      </c>
      <c r="AP228">
        <f t="shared" si="64"/>
        <v>3</v>
      </c>
      <c r="AQ228">
        <f t="shared" si="70"/>
        <v>2</v>
      </c>
    </row>
    <row r="229" spans="7:43">
      <c r="G229" s="2">
        <f t="shared" si="60"/>
        <v>41866</v>
      </c>
      <c r="H229" s="8">
        <f t="shared" si="61"/>
        <v>41866</v>
      </c>
      <c r="I229">
        <v>56</v>
      </c>
      <c r="J229">
        <v>115</v>
      </c>
      <c r="K229">
        <v>16</v>
      </c>
      <c r="L229">
        <v>10</v>
      </c>
      <c r="M229">
        <f t="shared" si="66"/>
        <v>6</v>
      </c>
      <c r="N229">
        <v>13.5</v>
      </c>
      <c r="O229" s="2">
        <f t="shared" si="72"/>
        <v>42230</v>
      </c>
      <c r="P229" s="8">
        <f t="shared" si="73"/>
        <v>42230</v>
      </c>
      <c r="Q229">
        <v>53</v>
      </c>
      <c r="R229">
        <v>92</v>
      </c>
      <c r="S229">
        <v>13</v>
      </c>
      <c r="T229">
        <v>10</v>
      </c>
      <c r="U229">
        <f t="shared" si="67"/>
        <v>3</v>
      </c>
      <c r="V229">
        <v>12</v>
      </c>
      <c r="W229" s="3">
        <f t="shared" si="75"/>
        <v>42594</v>
      </c>
      <c r="X229" s="8">
        <f t="shared" si="76"/>
        <v>42594</v>
      </c>
      <c r="Y229">
        <v>57</v>
      </c>
      <c r="Z229">
        <v>110</v>
      </c>
      <c r="AA229">
        <v>14</v>
      </c>
      <c r="AB229">
        <v>10</v>
      </c>
      <c r="AC229">
        <f t="shared" si="68"/>
        <v>4</v>
      </c>
      <c r="AD229">
        <v>12.5</v>
      </c>
      <c r="AE229" s="10">
        <f t="shared" si="74"/>
        <v>42958</v>
      </c>
      <c r="AF229" s="3">
        <f t="shared" si="69"/>
        <v>42958</v>
      </c>
      <c r="AG229">
        <v>66</v>
      </c>
      <c r="AH229">
        <v>109</v>
      </c>
      <c r="AI229">
        <v>15</v>
      </c>
      <c r="AJ229">
        <f t="shared" si="71"/>
        <v>10</v>
      </c>
      <c r="AK229">
        <f t="shared" si="65"/>
        <v>5</v>
      </c>
      <c r="AL229">
        <v>11.5</v>
      </c>
      <c r="AM229" t="s">
        <v>13</v>
      </c>
      <c r="AN229">
        <f>M229</f>
        <v>6</v>
      </c>
      <c r="AO229">
        <f>U229</f>
        <v>3</v>
      </c>
      <c r="AP229">
        <f>AC229</f>
        <v>4</v>
      </c>
      <c r="AQ229">
        <f t="shared" si="70"/>
        <v>5</v>
      </c>
    </row>
    <row r="230" spans="7:43">
      <c r="G230" s="3">
        <f t="shared" si="60"/>
        <v>41867</v>
      </c>
      <c r="H230" s="8">
        <f t="shared" si="61"/>
        <v>41867</v>
      </c>
      <c r="I230">
        <v>59</v>
      </c>
      <c r="J230">
        <v>85</v>
      </c>
      <c r="K230">
        <v>13</v>
      </c>
      <c r="L230">
        <v>10</v>
      </c>
      <c r="M230">
        <f t="shared" si="66"/>
        <v>3</v>
      </c>
      <c r="N230">
        <v>11.5</v>
      </c>
      <c r="O230" s="3">
        <f t="shared" si="72"/>
        <v>42231</v>
      </c>
      <c r="P230" s="8">
        <f t="shared" si="73"/>
        <v>42231</v>
      </c>
      <c r="Q230">
        <v>52</v>
      </c>
      <c r="R230">
        <v>84</v>
      </c>
      <c r="S230">
        <v>13</v>
      </c>
      <c r="T230">
        <v>10</v>
      </c>
      <c r="U230">
        <f t="shared" si="67"/>
        <v>3</v>
      </c>
      <c r="V230">
        <v>11.5</v>
      </c>
      <c r="W230" s="3">
        <f t="shared" si="75"/>
        <v>42595</v>
      </c>
      <c r="X230" s="8">
        <f t="shared" si="76"/>
        <v>42595</v>
      </c>
      <c r="Y230">
        <v>64</v>
      </c>
      <c r="Z230">
        <v>85</v>
      </c>
      <c r="AA230">
        <v>13</v>
      </c>
      <c r="AB230">
        <v>10</v>
      </c>
      <c r="AC230">
        <f t="shared" si="68"/>
        <v>3</v>
      </c>
      <c r="AD230">
        <v>11.5</v>
      </c>
      <c r="AE230" s="10">
        <f t="shared" si="74"/>
        <v>42959</v>
      </c>
      <c r="AF230" s="3">
        <f t="shared" si="69"/>
        <v>42959</v>
      </c>
      <c r="AG230">
        <v>84</v>
      </c>
      <c r="AH230">
        <v>99</v>
      </c>
      <c r="AI230">
        <v>13</v>
      </c>
      <c r="AJ230">
        <f t="shared" si="71"/>
        <v>10</v>
      </c>
      <c r="AK230">
        <f t="shared" si="65"/>
        <v>3</v>
      </c>
      <c r="AL230">
        <v>11.5</v>
      </c>
      <c r="AM230" t="s">
        <v>14</v>
      </c>
      <c r="AN230">
        <f t="shared" ref="AN230:AN293" si="77">M230</f>
        <v>3</v>
      </c>
      <c r="AO230">
        <f t="shared" ref="AO230:AO293" si="78">U230</f>
        <v>3</v>
      </c>
      <c r="AP230">
        <f t="shared" ref="AP230:AP293" si="79">AC230</f>
        <v>3</v>
      </c>
      <c r="AQ230">
        <f t="shared" si="70"/>
        <v>3</v>
      </c>
    </row>
    <row r="231" spans="7:43">
      <c r="G231" s="3">
        <f t="shared" si="60"/>
        <v>41868</v>
      </c>
      <c r="H231" s="8">
        <f t="shared" si="61"/>
        <v>41868</v>
      </c>
      <c r="I231">
        <v>140</v>
      </c>
      <c r="J231">
        <v>43</v>
      </c>
      <c r="K231">
        <v>16</v>
      </c>
      <c r="L231">
        <v>10</v>
      </c>
      <c r="M231">
        <f t="shared" si="66"/>
        <v>6</v>
      </c>
      <c r="N231">
        <v>12</v>
      </c>
      <c r="O231" s="3">
        <f t="shared" si="72"/>
        <v>42232</v>
      </c>
      <c r="P231" s="8">
        <f t="shared" si="73"/>
        <v>42232</v>
      </c>
      <c r="Q231">
        <v>109</v>
      </c>
      <c r="R231">
        <v>48</v>
      </c>
      <c r="S231">
        <v>14</v>
      </c>
      <c r="T231">
        <v>10</v>
      </c>
      <c r="U231">
        <f t="shared" si="67"/>
        <v>4</v>
      </c>
      <c r="V231">
        <v>11.5</v>
      </c>
      <c r="W231" s="3">
        <f t="shared" si="75"/>
        <v>42596</v>
      </c>
      <c r="X231" s="8">
        <f t="shared" si="76"/>
        <v>42596</v>
      </c>
      <c r="Y231">
        <v>127</v>
      </c>
      <c r="Z231">
        <v>39</v>
      </c>
      <c r="AA231">
        <v>14</v>
      </c>
      <c r="AB231">
        <v>10</v>
      </c>
      <c r="AC231">
        <f t="shared" si="68"/>
        <v>4</v>
      </c>
      <c r="AD231">
        <v>11.5</v>
      </c>
      <c r="AE231" s="10">
        <f t="shared" si="74"/>
        <v>42960</v>
      </c>
      <c r="AF231" s="3">
        <f t="shared" si="69"/>
        <v>42960</v>
      </c>
      <c r="AG231">
        <v>122</v>
      </c>
      <c r="AH231">
        <v>72</v>
      </c>
      <c r="AI231">
        <v>14</v>
      </c>
      <c r="AJ231">
        <f t="shared" si="71"/>
        <v>10</v>
      </c>
      <c r="AK231">
        <f t="shared" si="65"/>
        <v>4</v>
      </c>
      <c r="AL231">
        <v>12.75</v>
      </c>
      <c r="AM231" t="s">
        <v>15</v>
      </c>
      <c r="AN231">
        <f t="shared" si="77"/>
        <v>6</v>
      </c>
      <c r="AO231">
        <f t="shared" si="78"/>
        <v>4</v>
      </c>
      <c r="AP231">
        <f t="shared" si="79"/>
        <v>4</v>
      </c>
      <c r="AQ231">
        <f t="shared" si="70"/>
        <v>4</v>
      </c>
    </row>
    <row r="232" spans="7:43">
      <c r="G232" s="3">
        <f t="shared" si="60"/>
        <v>41869</v>
      </c>
      <c r="H232" s="8">
        <f t="shared" si="61"/>
        <v>41869</v>
      </c>
      <c r="I232">
        <v>59</v>
      </c>
      <c r="J232">
        <v>56</v>
      </c>
      <c r="K232">
        <v>11</v>
      </c>
      <c r="L232">
        <v>9</v>
      </c>
      <c r="M232">
        <f t="shared" si="66"/>
        <v>2</v>
      </c>
      <c r="N232">
        <v>10.75</v>
      </c>
      <c r="O232" s="3">
        <f t="shared" si="72"/>
        <v>42233</v>
      </c>
      <c r="P232" s="8">
        <f t="shared" si="73"/>
        <v>42233</v>
      </c>
      <c r="Q232">
        <v>71</v>
      </c>
      <c r="R232">
        <v>62</v>
      </c>
      <c r="S232">
        <v>13</v>
      </c>
      <c r="T232">
        <v>9</v>
      </c>
      <c r="U232">
        <f t="shared" si="67"/>
        <v>4</v>
      </c>
      <c r="V232">
        <v>10.75</v>
      </c>
      <c r="W232" s="3">
        <f t="shared" si="75"/>
        <v>42597</v>
      </c>
      <c r="X232" s="8">
        <f t="shared" si="76"/>
        <v>42597</v>
      </c>
      <c r="Y232">
        <v>75</v>
      </c>
      <c r="Z232">
        <v>60</v>
      </c>
      <c r="AA232">
        <v>12</v>
      </c>
      <c r="AB232">
        <v>9</v>
      </c>
      <c r="AC232">
        <f t="shared" si="68"/>
        <v>3</v>
      </c>
      <c r="AD232">
        <v>10.75</v>
      </c>
      <c r="AE232" s="10">
        <f t="shared" si="74"/>
        <v>42961</v>
      </c>
      <c r="AF232" s="3">
        <f t="shared" si="69"/>
        <v>42961</v>
      </c>
      <c r="AG232">
        <v>73</v>
      </c>
      <c r="AH232">
        <v>58</v>
      </c>
      <c r="AI232">
        <v>12</v>
      </c>
      <c r="AJ232">
        <f t="shared" si="71"/>
        <v>9</v>
      </c>
      <c r="AK232">
        <f t="shared" si="65"/>
        <v>3</v>
      </c>
      <c r="AL232">
        <v>12.75</v>
      </c>
      <c r="AM232" t="s">
        <v>16</v>
      </c>
      <c r="AN232">
        <f t="shared" si="77"/>
        <v>2</v>
      </c>
      <c r="AO232">
        <f t="shared" si="78"/>
        <v>4</v>
      </c>
      <c r="AP232">
        <f t="shared" si="79"/>
        <v>3</v>
      </c>
      <c r="AQ232">
        <f t="shared" si="70"/>
        <v>3</v>
      </c>
    </row>
    <row r="233" spans="7:43">
      <c r="G233" s="3">
        <f t="shared" si="60"/>
        <v>41870</v>
      </c>
      <c r="H233" s="8">
        <f t="shared" si="61"/>
        <v>41870</v>
      </c>
      <c r="I233">
        <v>46</v>
      </c>
      <c r="J233">
        <v>56</v>
      </c>
      <c r="K233">
        <v>11</v>
      </c>
      <c r="L233">
        <v>8</v>
      </c>
      <c r="M233">
        <f t="shared" si="66"/>
        <v>3</v>
      </c>
      <c r="N233">
        <v>10.25</v>
      </c>
      <c r="O233" s="3">
        <f t="shared" si="72"/>
        <v>42234</v>
      </c>
      <c r="P233" s="8">
        <f t="shared" si="73"/>
        <v>42234</v>
      </c>
      <c r="Q233">
        <v>54</v>
      </c>
      <c r="R233">
        <v>52</v>
      </c>
      <c r="S233">
        <v>10</v>
      </c>
      <c r="T233">
        <v>8</v>
      </c>
      <c r="U233">
        <f t="shared" si="67"/>
        <v>2</v>
      </c>
      <c r="V233">
        <v>10</v>
      </c>
      <c r="W233" s="3">
        <f t="shared" si="75"/>
        <v>42598</v>
      </c>
      <c r="X233" s="8">
        <f t="shared" si="76"/>
        <v>42598</v>
      </c>
      <c r="Y233">
        <v>59</v>
      </c>
      <c r="Z233">
        <v>61</v>
      </c>
      <c r="AA233">
        <v>10</v>
      </c>
      <c r="AB233">
        <v>8</v>
      </c>
      <c r="AC233">
        <f t="shared" si="68"/>
        <v>2</v>
      </c>
      <c r="AD233">
        <v>10.25</v>
      </c>
      <c r="AE233" s="10">
        <f t="shared" si="74"/>
        <v>42962</v>
      </c>
      <c r="AF233" s="3">
        <f t="shared" si="69"/>
        <v>42962</v>
      </c>
      <c r="AG233">
        <v>78</v>
      </c>
      <c r="AH233">
        <v>59</v>
      </c>
      <c r="AI233">
        <v>12</v>
      </c>
      <c r="AJ233">
        <f t="shared" si="71"/>
        <v>8</v>
      </c>
      <c r="AK233">
        <f t="shared" si="65"/>
        <v>4</v>
      </c>
      <c r="AL233">
        <v>11</v>
      </c>
      <c r="AM233" t="s">
        <v>19</v>
      </c>
      <c r="AN233">
        <f t="shared" si="77"/>
        <v>3</v>
      </c>
      <c r="AO233">
        <f t="shared" si="78"/>
        <v>2</v>
      </c>
      <c r="AP233">
        <f t="shared" si="79"/>
        <v>2</v>
      </c>
      <c r="AQ233">
        <f t="shared" si="70"/>
        <v>4</v>
      </c>
    </row>
    <row r="234" spans="7:43">
      <c r="G234" s="3">
        <f t="shared" si="60"/>
        <v>41871</v>
      </c>
      <c r="H234" s="8">
        <f t="shared" si="61"/>
        <v>41871</v>
      </c>
      <c r="I234">
        <v>59</v>
      </c>
      <c r="J234">
        <v>48</v>
      </c>
      <c r="K234">
        <v>10</v>
      </c>
      <c r="L234">
        <v>9</v>
      </c>
      <c r="M234">
        <f t="shared" si="66"/>
        <v>1</v>
      </c>
      <c r="N234">
        <v>13.75</v>
      </c>
      <c r="O234" s="3">
        <f t="shared" si="72"/>
        <v>42235</v>
      </c>
      <c r="P234" s="8">
        <f t="shared" si="73"/>
        <v>42235</v>
      </c>
      <c r="Q234">
        <v>56</v>
      </c>
      <c r="R234">
        <v>65</v>
      </c>
      <c r="S234">
        <v>12</v>
      </c>
      <c r="T234">
        <v>9</v>
      </c>
      <c r="U234">
        <f t="shared" si="67"/>
        <v>3</v>
      </c>
      <c r="V234">
        <v>10.75</v>
      </c>
      <c r="W234" s="3">
        <f t="shared" si="75"/>
        <v>42599</v>
      </c>
      <c r="X234" s="8">
        <f t="shared" si="76"/>
        <v>42599</v>
      </c>
      <c r="Y234">
        <v>58</v>
      </c>
      <c r="Z234">
        <v>58</v>
      </c>
      <c r="AA234">
        <v>12</v>
      </c>
      <c r="AB234">
        <v>9</v>
      </c>
      <c r="AC234">
        <f t="shared" si="68"/>
        <v>3</v>
      </c>
      <c r="AD234">
        <v>10.5</v>
      </c>
      <c r="AE234" s="10">
        <f t="shared" si="74"/>
        <v>42963</v>
      </c>
      <c r="AF234" s="3">
        <f t="shared" si="69"/>
        <v>42963</v>
      </c>
      <c r="AG234">
        <v>68</v>
      </c>
      <c r="AH234">
        <v>56</v>
      </c>
      <c r="AI234">
        <v>13</v>
      </c>
      <c r="AJ234">
        <f t="shared" si="71"/>
        <v>9</v>
      </c>
      <c r="AK234">
        <f t="shared" si="65"/>
        <v>4</v>
      </c>
      <c r="AL234">
        <v>10.75</v>
      </c>
      <c r="AM234" t="s">
        <v>17</v>
      </c>
      <c r="AN234">
        <f t="shared" si="77"/>
        <v>1</v>
      </c>
      <c r="AO234">
        <f t="shared" si="78"/>
        <v>3</v>
      </c>
      <c r="AP234">
        <f t="shared" si="79"/>
        <v>3</v>
      </c>
      <c r="AQ234">
        <f t="shared" si="70"/>
        <v>4</v>
      </c>
    </row>
    <row r="235" spans="7:43">
      <c r="G235" s="3">
        <f t="shared" si="60"/>
        <v>41872</v>
      </c>
      <c r="H235" s="8">
        <f t="shared" si="61"/>
        <v>41872</v>
      </c>
      <c r="I235">
        <v>38</v>
      </c>
      <c r="J235">
        <v>44</v>
      </c>
      <c r="K235">
        <v>8</v>
      </c>
      <c r="L235">
        <v>8</v>
      </c>
      <c r="M235">
        <f t="shared" si="66"/>
        <v>0</v>
      </c>
      <c r="N235">
        <v>13.75</v>
      </c>
      <c r="O235" s="3">
        <f t="shared" si="72"/>
        <v>42236</v>
      </c>
      <c r="P235" s="8">
        <f t="shared" si="73"/>
        <v>42236</v>
      </c>
      <c r="Q235">
        <v>59</v>
      </c>
      <c r="R235">
        <v>56</v>
      </c>
      <c r="S235">
        <v>9</v>
      </c>
      <c r="T235">
        <v>8</v>
      </c>
      <c r="U235">
        <f t="shared" si="67"/>
        <v>1</v>
      </c>
      <c r="V235">
        <v>10</v>
      </c>
      <c r="W235" s="3">
        <f t="shared" si="75"/>
        <v>42600</v>
      </c>
      <c r="X235" s="8">
        <f t="shared" si="76"/>
        <v>42600</v>
      </c>
      <c r="Y235">
        <v>43</v>
      </c>
      <c r="Z235">
        <v>76</v>
      </c>
      <c r="AA235">
        <v>11</v>
      </c>
      <c r="AB235">
        <v>8</v>
      </c>
      <c r="AC235">
        <f t="shared" si="68"/>
        <v>3</v>
      </c>
      <c r="AD235">
        <v>9.75</v>
      </c>
      <c r="AE235" s="10">
        <f t="shared" si="74"/>
        <v>42964</v>
      </c>
      <c r="AF235" s="3">
        <f t="shared" si="69"/>
        <v>42964</v>
      </c>
      <c r="AG235">
        <v>49</v>
      </c>
      <c r="AH235">
        <v>15</v>
      </c>
      <c r="AI235">
        <v>10</v>
      </c>
      <c r="AJ235">
        <f t="shared" si="71"/>
        <v>8</v>
      </c>
      <c r="AK235">
        <f t="shared" si="65"/>
        <v>2</v>
      </c>
      <c r="AL235">
        <v>12.25</v>
      </c>
      <c r="AM235" t="s">
        <v>18</v>
      </c>
      <c r="AN235">
        <f t="shared" si="77"/>
        <v>0</v>
      </c>
      <c r="AO235">
        <f t="shared" si="78"/>
        <v>1</v>
      </c>
      <c r="AP235">
        <f t="shared" si="79"/>
        <v>3</v>
      </c>
      <c r="AQ235">
        <f t="shared" si="70"/>
        <v>2</v>
      </c>
    </row>
    <row r="236" spans="7:43">
      <c r="G236" s="3">
        <f t="shared" si="60"/>
        <v>41873</v>
      </c>
      <c r="H236" s="8">
        <f t="shared" si="61"/>
        <v>41873</v>
      </c>
      <c r="I236">
        <v>50</v>
      </c>
      <c r="J236">
        <v>108</v>
      </c>
      <c r="K236">
        <v>15</v>
      </c>
      <c r="L236">
        <v>10</v>
      </c>
      <c r="M236">
        <f t="shared" si="66"/>
        <v>5</v>
      </c>
      <c r="N236">
        <v>15.25</v>
      </c>
      <c r="O236" s="3">
        <f t="shared" si="72"/>
        <v>42237</v>
      </c>
      <c r="P236" s="8">
        <f t="shared" si="73"/>
        <v>42237</v>
      </c>
      <c r="Q236">
        <v>59</v>
      </c>
      <c r="R236">
        <v>102</v>
      </c>
      <c r="S236">
        <v>16</v>
      </c>
      <c r="T236">
        <v>10</v>
      </c>
      <c r="U236">
        <f t="shared" si="67"/>
        <v>6</v>
      </c>
      <c r="V236">
        <v>13</v>
      </c>
      <c r="W236" s="3">
        <f t="shared" si="75"/>
        <v>42601</v>
      </c>
      <c r="X236" s="8">
        <f t="shared" si="76"/>
        <v>42601</v>
      </c>
      <c r="Y236">
        <v>59</v>
      </c>
      <c r="Z236">
        <v>109</v>
      </c>
      <c r="AA236">
        <v>14</v>
      </c>
      <c r="AB236">
        <v>10</v>
      </c>
      <c r="AC236">
        <f t="shared" si="68"/>
        <v>4</v>
      </c>
      <c r="AD236">
        <v>12.25</v>
      </c>
      <c r="AE236" s="10">
        <f t="shared" si="74"/>
        <v>42965</v>
      </c>
      <c r="AF236" s="3">
        <f t="shared" si="69"/>
        <v>42965</v>
      </c>
      <c r="AG236">
        <v>57</v>
      </c>
      <c r="AH236">
        <v>11</v>
      </c>
      <c r="AI236">
        <v>15</v>
      </c>
      <c r="AJ236">
        <f t="shared" si="71"/>
        <v>10</v>
      </c>
      <c r="AK236">
        <f t="shared" si="65"/>
        <v>5</v>
      </c>
      <c r="AL236">
        <v>13</v>
      </c>
      <c r="AM236" t="s">
        <v>13</v>
      </c>
      <c r="AN236">
        <f t="shared" si="77"/>
        <v>5</v>
      </c>
      <c r="AO236">
        <f t="shared" si="78"/>
        <v>6</v>
      </c>
      <c r="AP236">
        <f t="shared" si="79"/>
        <v>4</v>
      </c>
      <c r="AQ236">
        <f t="shared" si="70"/>
        <v>5</v>
      </c>
    </row>
    <row r="237" spans="7:43">
      <c r="G237" s="3">
        <f t="shared" si="60"/>
        <v>41874</v>
      </c>
      <c r="H237" s="8">
        <f t="shared" si="61"/>
        <v>41874</v>
      </c>
      <c r="I237">
        <v>51</v>
      </c>
      <c r="J237">
        <v>88</v>
      </c>
      <c r="K237">
        <v>13</v>
      </c>
      <c r="L237">
        <v>10</v>
      </c>
      <c r="M237">
        <f t="shared" si="66"/>
        <v>3</v>
      </c>
      <c r="N237">
        <v>11.75</v>
      </c>
      <c r="O237" s="3">
        <f t="shared" si="72"/>
        <v>42238</v>
      </c>
      <c r="P237" s="8">
        <f t="shared" si="73"/>
        <v>42238</v>
      </c>
      <c r="Q237">
        <v>49</v>
      </c>
      <c r="R237">
        <v>88</v>
      </c>
      <c r="S237">
        <v>12</v>
      </c>
      <c r="T237">
        <v>10</v>
      </c>
      <c r="U237">
        <f t="shared" si="67"/>
        <v>2</v>
      </c>
      <c r="V237">
        <v>11.25</v>
      </c>
      <c r="W237" s="3">
        <f t="shared" si="75"/>
        <v>42602</v>
      </c>
      <c r="X237" s="8">
        <f t="shared" si="76"/>
        <v>42602</v>
      </c>
      <c r="Y237">
        <v>46</v>
      </c>
      <c r="Z237">
        <v>74</v>
      </c>
      <c r="AA237">
        <v>11</v>
      </c>
      <c r="AB237">
        <v>10</v>
      </c>
      <c r="AC237">
        <f t="shared" si="68"/>
        <v>1</v>
      </c>
      <c r="AD237">
        <v>11.25</v>
      </c>
      <c r="AE237" s="10">
        <f t="shared" si="74"/>
        <v>42966</v>
      </c>
      <c r="AF237" s="3">
        <f t="shared" si="69"/>
        <v>42966</v>
      </c>
      <c r="AG237">
        <v>55</v>
      </c>
      <c r="AH237">
        <v>12</v>
      </c>
      <c r="AI237">
        <v>11</v>
      </c>
      <c r="AJ237">
        <f t="shared" si="71"/>
        <v>10</v>
      </c>
      <c r="AK237">
        <f t="shared" si="65"/>
        <v>1</v>
      </c>
      <c r="AL237">
        <v>10.5</v>
      </c>
      <c r="AM237" t="s">
        <v>14</v>
      </c>
      <c r="AN237">
        <f t="shared" si="77"/>
        <v>3</v>
      </c>
      <c r="AO237">
        <f t="shared" si="78"/>
        <v>2</v>
      </c>
      <c r="AP237">
        <f t="shared" si="79"/>
        <v>1</v>
      </c>
      <c r="AQ237">
        <f t="shared" si="70"/>
        <v>1</v>
      </c>
    </row>
    <row r="238" spans="7:43">
      <c r="G238" s="3">
        <f t="shared" si="60"/>
        <v>41875</v>
      </c>
      <c r="H238" s="8">
        <f t="shared" si="61"/>
        <v>41875</v>
      </c>
      <c r="I238">
        <v>116</v>
      </c>
      <c r="J238">
        <v>35</v>
      </c>
      <c r="K238">
        <v>14</v>
      </c>
      <c r="L238">
        <v>10</v>
      </c>
      <c r="M238">
        <f t="shared" si="66"/>
        <v>4</v>
      </c>
      <c r="N238">
        <v>11.25</v>
      </c>
      <c r="O238" s="3">
        <f t="shared" si="72"/>
        <v>42239</v>
      </c>
      <c r="P238" s="8">
        <f t="shared" si="73"/>
        <v>42239</v>
      </c>
      <c r="Q238">
        <v>123</v>
      </c>
      <c r="R238">
        <v>47</v>
      </c>
      <c r="S238">
        <v>14</v>
      </c>
      <c r="T238">
        <v>10</v>
      </c>
      <c r="U238">
        <f t="shared" si="67"/>
        <v>4</v>
      </c>
      <c r="V238">
        <v>11.75</v>
      </c>
      <c r="W238" s="3">
        <f t="shared" si="75"/>
        <v>42603</v>
      </c>
      <c r="X238" s="8">
        <f t="shared" si="76"/>
        <v>42603</v>
      </c>
      <c r="Y238">
        <v>137</v>
      </c>
      <c r="Z238">
        <v>42</v>
      </c>
      <c r="AA238">
        <v>16</v>
      </c>
      <c r="AB238">
        <v>10</v>
      </c>
      <c r="AC238">
        <f t="shared" si="68"/>
        <v>6</v>
      </c>
      <c r="AD238">
        <v>12.25</v>
      </c>
      <c r="AE238" s="10">
        <f t="shared" si="74"/>
        <v>42967</v>
      </c>
      <c r="AF238" s="3">
        <f t="shared" si="69"/>
        <v>42967</v>
      </c>
      <c r="AG238">
        <v>104</v>
      </c>
      <c r="AH238">
        <v>47</v>
      </c>
      <c r="AI238">
        <v>12</v>
      </c>
      <c r="AJ238">
        <f t="shared" si="71"/>
        <v>10</v>
      </c>
      <c r="AK238">
        <f t="shared" si="65"/>
        <v>2</v>
      </c>
      <c r="AL238">
        <v>9.75</v>
      </c>
      <c r="AM238" t="s">
        <v>15</v>
      </c>
      <c r="AN238">
        <f t="shared" si="77"/>
        <v>4</v>
      </c>
      <c r="AO238">
        <f t="shared" si="78"/>
        <v>4</v>
      </c>
      <c r="AP238">
        <f t="shared" si="79"/>
        <v>6</v>
      </c>
      <c r="AQ238">
        <f t="shared" si="70"/>
        <v>2</v>
      </c>
    </row>
    <row r="239" spans="7:43">
      <c r="G239" s="3">
        <f t="shared" si="60"/>
        <v>41876</v>
      </c>
      <c r="H239" s="8">
        <f t="shared" si="61"/>
        <v>41876</v>
      </c>
      <c r="I239">
        <v>64</v>
      </c>
      <c r="J239">
        <v>55</v>
      </c>
      <c r="K239">
        <v>11</v>
      </c>
      <c r="L239">
        <v>9</v>
      </c>
      <c r="M239">
        <f t="shared" si="66"/>
        <v>2</v>
      </c>
      <c r="N239">
        <v>10.25</v>
      </c>
      <c r="O239" s="3">
        <f t="shared" si="72"/>
        <v>42240</v>
      </c>
      <c r="P239" s="8">
        <f t="shared" si="73"/>
        <v>42240</v>
      </c>
      <c r="Q239">
        <v>68</v>
      </c>
      <c r="R239">
        <v>60</v>
      </c>
      <c r="S239">
        <v>12</v>
      </c>
      <c r="T239">
        <v>9</v>
      </c>
      <c r="U239">
        <f t="shared" si="67"/>
        <v>3</v>
      </c>
      <c r="V239">
        <v>10.5</v>
      </c>
      <c r="W239" s="3">
        <f t="shared" si="75"/>
        <v>42604</v>
      </c>
      <c r="X239" s="8">
        <f t="shared" si="76"/>
        <v>42604</v>
      </c>
      <c r="Y239">
        <v>70</v>
      </c>
      <c r="Z239">
        <v>64</v>
      </c>
      <c r="AA239">
        <v>12</v>
      </c>
      <c r="AB239">
        <v>9</v>
      </c>
      <c r="AC239">
        <f t="shared" si="68"/>
        <v>3</v>
      </c>
      <c r="AD239">
        <v>10.5</v>
      </c>
      <c r="AE239" s="10">
        <f t="shared" si="74"/>
        <v>42968</v>
      </c>
      <c r="AF239" s="3">
        <f t="shared" si="69"/>
        <v>42968</v>
      </c>
      <c r="AG239">
        <v>60</v>
      </c>
      <c r="AH239">
        <v>45</v>
      </c>
      <c r="AI239">
        <v>10</v>
      </c>
      <c r="AJ239">
        <f t="shared" si="71"/>
        <v>9</v>
      </c>
      <c r="AK239">
        <f t="shared" si="65"/>
        <v>1</v>
      </c>
      <c r="AL239">
        <v>9</v>
      </c>
      <c r="AM239" t="s">
        <v>16</v>
      </c>
      <c r="AN239">
        <f t="shared" si="77"/>
        <v>2</v>
      </c>
      <c r="AO239">
        <f t="shared" si="78"/>
        <v>3</v>
      </c>
      <c r="AP239">
        <f t="shared" si="79"/>
        <v>3</v>
      </c>
      <c r="AQ239">
        <f t="shared" si="70"/>
        <v>1</v>
      </c>
    </row>
    <row r="240" spans="7:43">
      <c r="G240" s="3">
        <f t="shared" si="60"/>
        <v>41877</v>
      </c>
      <c r="H240" s="8">
        <f t="shared" si="61"/>
        <v>41877</v>
      </c>
      <c r="I240">
        <v>55</v>
      </c>
      <c r="J240">
        <v>58</v>
      </c>
      <c r="K240">
        <v>11</v>
      </c>
      <c r="L240">
        <v>8</v>
      </c>
      <c r="M240">
        <f t="shared" si="66"/>
        <v>3</v>
      </c>
      <c r="N240">
        <v>10.25</v>
      </c>
      <c r="O240" s="3">
        <f t="shared" si="72"/>
        <v>42241</v>
      </c>
      <c r="P240" s="8">
        <f t="shared" si="73"/>
        <v>42241</v>
      </c>
      <c r="Q240">
        <v>48</v>
      </c>
      <c r="R240">
        <v>50</v>
      </c>
      <c r="S240">
        <v>10</v>
      </c>
      <c r="T240">
        <v>8</v>
      </c>
      <c r="U240">
        <f t="shared" si="67"/>
        <v>2</v>
      </c>
      <c r="V240">
        <v>9.75</v>
      </c>
      <c r="W240" s="3">
        <f t="shared" si="75"/>
        <v>42605</v>
      </c>
      <c r="X240" s="8">
        <f t="shared" si="76"/>
        <v>42605</v>
      </c>
      <c r="Y240">
        <v>44</v>
      </c>
      <c r="Z240">
        <v>46</v>
      </c>
      <c r="AA240">
        <v>10</v>
      </c>
      <c r="AB240">
        <v>8</v>
      </c>
      <c r="AC240">
        <f t="shared" si="68"/>
        <v>2</v>
      </c>
      <c r="AD240">
        <v>9.75</v>
      </c>
      <c r="AE240" s="10">
        <f t="shared" si="74"/>
        <v>42969</v>
      </c>
      <c r="AF240" s="3">
        <f t="shared" si="69"/>
        <v>42969</v>
      </c>
      <c r="AG240">
        <v>63</v>
      </c>
      <c r="AH240">
        <v>55</v>
      </c>
      <c r="AI240">
        <v>11</v>
      </c>
      <c r="AJ240">
        <f t="shared" si="71"/>
        <v>8</v>
      </c>
      <c r="AK240">
        <f t="shared" si="65"/>
        <v>3</v>
      </c>
      <c r="AL240">
        <v>11.25</v>
      </c>
      <c r="AM240" t="s">
        <v>19</v>
      </c>
      <c r="AN240">
        <f t="shared" si="77"/>
        <v>3</v>
      </c>
      <c r="AO240">
        <f t="shared" si="78"/>
        <v>2</v>
      </c>
      <c r="AP240">
        <f t="shared" si="79"/>
        <v>2</v>
      </c>
      <c r="AQ240">
        <f t="shared" si="70"/>
        <v>3</v>
      </c>
    </row>
    <row r="241" spans="7:60">
      <c r="G241" s="3">
        <f t="shared" si="60"/>
        <v>41878</v>
      </c>
      <c r="H241" s="8">
        <f t="shared" si="61"/>
        <v>41878</v>
      </c>
      <c r="I241">
        <v>53</v>
      </c>
      <c r="J241">
        <v>63</v>
      </c>
      <c r="K241">
        <v>12</v>
      </c>
      <c r="L241">
        <v>9</v>
      </c>
      <c r="M241">
        <f t="shared" si="66"/>
        <v>3</v>
      </c>
      <c r="N241">
        <v>11</v>
      </c>
      <c r="O241" s="3">
        <f t="shared" si="72"/>
        <v>42242</v>
      </c>
      <c r="P241" s="8">
        <f t="shared" si="73"/>
        <v>42242</v>
      </c>
      <c r="Q241">
        <v>52</v>
      </c>
      <c r="R241">
        <v>52</v>
      </c>
      <c r="S241">
        <v>10</v>
      </c>
      <c r="T241">
        <v>9</v>
      </c>
      <c r="U241">
        <f t="shared" si="67"/>
        <v>1</v>
      </c>
      <c r="V241">
        <v>10.75</v>
      </c>
      <c r="W241" s="3">
        <f t="shared" si="75"/>
        <v>42606</v>
      </c>
      <c r="X241" s="8">
        <f t="shared" si="76"/>
        <v>42606</v>
      </c>
      <c r="Y241">
        <v>64</v>
      </c>
      <c r="Z241">
        <v>71</v>
      </c>
      <c r="AA241">
        <v>12</v>
      </c>
      <c r="AB241">
        <v>9</v>
      </c>
      <c r="AC241">
        <f t="shared" si="68"/>
        <v>3</v>
      </c>
      <c r="AD241">
        <v>11.5</v>
      </c>
      <c r="AE241" s="10">
        <f t="shared" si="74"/>
        <v>42970</v>
      </c>
      <c r="AF241" s="3">
        <f t="shared" si="69"/>
        <v>42970</v>
      </c>
      <c r="AG241">
        <v>78</v>
      </c>
      <c r="AH241">
        <v>64</v>
      </c>
      <c r="AI241">
        <v>14</v>
      </c>
      <c r="AJ241">
        <f t="shared" si="71"/>
        <v>9</v>
      </c>
      <c r="AK241">
        <f t="shared" si="65"/>
        <v>5</v>
      </c>
      <c r="AL241">
        <v>11</v>
      </c>
      <c r="AM241" t="s">
        <v>17</v>
      </c>
      <c r="AN241">
        <f t="shared" si="77"/>
        <v>3</v>
      </c>
      <c r="AO241">
        <f t="shared" si="78"/>
        <v>1</v>
      </c>
      <c r="AP241">
        <f t="shared" si="79"/>
        <v>3</v>
      </c>
      <c r="AQ241">
        <f t="shared" si="70"/>
        <v>5</v>
      </c>
    </row>
    <row r="242" spans="7:60">
      <c r="G242" s="3">
        <f t="shared" si="60"/>
        <v>41879</v>
      </c>
      <c r="H242" s="8">
        <f t="shared" si="61"/>
        <v>41879</v>
      </c>
      <c r="I242">
        <v>71</v>
      </c>
      <c r="J242">
        <v>82</v>
      </c>
      <c r="K242">
        <v>12</v>
      </c>
      <c r="L242">
        <v>8</v>
      </c>
      <c r="M242">
        <f t="shared" si="66"/>
        <v>4</v>
      </c>
      <c r="N242">
        <v>10.5</v>
      </c>
      <c r="O242" s="3">
        <f t="shared" si="72"/>
        <v>42243</v>
      </c>
      <c r="P242" s="8">
        <f t="shared" si="73"/>
        <v>42243</v>
      </c>
      <c r="Q242">
        <v>51</v>
      </c>
      <c r="R242">
        <v>56</v>
      </c>
      <c r="S242">
        <v>9</v>
      </c>
      <c r="T242">
        <v>8</v>
      </c>
      <c r="U242">
        <f t="shared" si="67"/>
        <v>1</v>
      </c>
      <c r="V242">
        <v>10.25</v>
      </c>
      <c r="W242" s="3">
        <f t="shared" si="75"/>
        <v>42607</v>
      </c>
      <c r="X242" s="8">
        <f t="shared" si="76"/>
        <v>42607</v>
      </c>
      <c r="Y242">
        <v>41</v>
      </c>
      <c r="Z242">
        <v>58</v>
      </c>
      <c r="AA242">
        <v>12</v>
      </c>
      <c r="AB242">
        <v>8</v>
      </c>
      <c r="AC242">
        <f t="shared" si="68"/>
        <v>4</v>
      </c>
      <c r="AD242">
        <v>16</v>
      </c>
      <c r="AE242" s="10">
        <f t="shared" si="74"/>
        <v>42971</v>
      </c>
      <c r="AF242" s="3">
        <f t="shared" si="69"/>
        <v>42971</v>
      </c>
      <c r="AG242">
        <v>78</v>
      </c>
      <c r="AH242">
        <v>75</v>
      </c>
      <c r="AI242">
        <v>12</v>
      </c>
      <c r="AJ242">
        <f t="shared" si="71"/>
        <v>8</v>
      </c>
      <c r="AK242">
        <f t="shared" si="65"/>
        <v>4</v>
      </c>
      <c r="AL242">
        <v>12</v>
      </c>
      <c r="AM242" t="s">
        <v>18</v>
      </c>
      <c r="AN242">
        <f t="shared" si="77"/>
        <v>4</v>
      </c>
      <c r="AO242">
        <f t="shared" si="78"/>
        <v>1</v>
      </c>
      <c r="AP242">
        <f t="shared" si="79"/>
        <v>4</v>
      </c>
      <c r="AQ242">
        <f t="shared" si="70"/>
        <v>4</v>
      </c>
    </row>
    <row r="243" spans="7:60">
      <c r="G243" s="3">
        <f t="shared" si="60"/>
        <v>41880</v>
      </c>
      <c r="H243" s="8">
        <f t="shared" si="61"/>
        <v>41880</v>
      </c>
      <c r="I243">
        <v>51</v>
      </c>
      <c r="J243">
        <v>124</v>
      </c>
      <c r="K243">
        <v>16</v>
      </c>
      <c r="L243">
        <v>10</v>
      </c>
      <c r="M243">
        <f t="shared" si="66"/>
        <v>6</v>
      </c>
      <c r="N243">
        <v>13</v>
      </c>
      <c r="O243" s="3">
        <f t="shared" si="72"/>
        <v>42244</v>
      </c>
      <c r="P243" s="8">
        <f t="shared" si="73"/>
        <v>42244</v>
      </c>
      <c r="Q243">
        <v>68</v>
      </c>
      <c r="R243">
        <v>79</v>
      </c>
      <c r="S243">
        <v>12</v>
      </c>
      <c r="T243">
        <v>10</v>
      </c>
      <c r="U243">
        <f t="shared" si="67"/>
        <v>2</v>
      </c>
      <c r="V243">
        <v>12.25</v>
      </c>
      <c r="W243" s="3">
        <f t="shared" si="75"/>
        <v>42608</v>
      </c>
      <c r="X243" s="8">
        <f t="shared" si="76"/>
        <v>42608</v>
      </c>
      <c r="Y243">
        <v>77</v>
      </c>
      <c r="Z243">
        <v>135</v>
      </c>
      <c r="AA243">
        <v>16</v>
      </c>
      <c r="AB243">
        <v>10</v>
      </c>
      <c r="AC243">
        <f t="shared" si="68"/>
        <v>6</v>
      </c>
      <c r="AD243">
        <v>13.5</v>
      </c>
      <c r="AE243" s="10">
        <f t="shared" si="74"/>
        <v>42972</v>
      </c>
      <c r="AF243" s="3">
        <f t="shared" si="69"/>
        <v>42972</v>
      </c>
      <c r="AG243">
        <v>41</v>
      </c>
      <c r="AH243">
        <v>89</v>
      </c>
      <c r="AI243">
        <v>11</v>
      </c>
      <c r="AJ243">
        <f t="shared" si="71"/>
        <v>10</v>
      </c>
      <c r="AK243">
        <f t="shared" si="65"/>
        <v>1</v>
      </c>
      <c r="AL243">
        <v>10</v>
      </c>
      <c r="AM243" t="s">
        <v>13</v>
      </c>
      <c r="AN243">
        <f t="shared" si="77"/>
        <v>6</v>
      </c>
      <c r="AO243">
        <f t="shared" si="78"/>
        <v>2</v>
      </c>
      <c r="AP243">
        <f t="shared" si="79"/>
        <v>6</v>
      </c>
      <c r="AQ243">
        <f t="shared" si="70"/>
        <v>1</v>
      </c>
    </row>
    <row r="244" spans="7:60">
      <c r="G244" s="3">
        <f t="shared" si="60"/>
        <v>41881</v>
      </c>
      <c r="H244" s="8">
        <f t="shared" si="61"/>
        <v>41881</v>
      </c>
      <c r="I244">
        <v>41</v>
      </c>
      <c r="J244">
        <v>103</v>
      </c>
      <c r="K244">
        <v>13</v>
      </c>
      <c r="L244">
        <v>10</v>
      </c>
      <c r="M244">
        <f t="shared" si="66"/>
        <v>3</v>
      </c>
      <c r="N244">
        <v>11.5</v>
      </c>
      <c r="O244" s="3">
        <f t="shared" si="72"/>
        <v>42245</v>
      </c>
      <c r="P244" s="8">
        <f t="shared" si="73"/>
        <v>42245</v>
      </c>
      <c r="Q244">
        <v>39</v>
      </c>
      <c r="R244">
        <v>55</v>
      </c>
      <c r="S244">
        <v>10</v>
      </c>
      <c r="T244">
        <v>10</v>
      </c>
      <c r="U244">
        <f t="shared" si="67"/>
        <v>0</v>
      </c>
      <c r="V244">
        <v>11</v>
      </c>
      <c r="W244" s="3">
        <f t="shared" si="75"/>
        <v>42609</v>
      </c>
      <c r="X244" s="8">
        <f t="shared" si="76"/>
        <v>42609</v>
      </c>
      <c r="Y244">
        <v>61</v>
      </c>
      <c r="Z244">
        <v>73</v>
      </c>
      <c r="AA244">
        <v>12</v>
      </c>
      <c r="AB244">
        <v>10</v>
      </c>
      <c r="AC244">
        <f t="shared" si="68"/>
        <v>2</v>
      </c>
      <c r="AD244">
        <v>11</v>
      </c>
      <c r="AE244" s="10">
        <f t="shared" si="74"/>
        <v>42973</v>
      </c>
      <c r="AF244" s="3">
        <f t="shared" si="69"/>
        <v>42973</v>
      </c>
      <c r="AG244">
        <v>57</v>
      </c>
      <c r="AH244">
        <v>87</v>
      </c>
      <c r="AI244">
        <v>13</v>
      </c>
      <c r="AJ244">
        <f t="shared" si="71"/>
        <v>10</v>
      </c>
      <c r="AK244">
        <f t="shared" si="65"/>
        <v>3</v>
      </c>
      <c r="AL244">
        <v>11</v>
      </c>
      <c r="AM244" t="s">
        <v>14</v>
      </c>
      <c r="AN244">
        <f t="shared" si="77"/>
        <v>3</v>
      </c>
      <c r="AO244">
        <f t="shared" si="78"/>
        <v>0</v>
      </c>
      <c r="AP244">
        <f t="shared" si="79"/>
        <v>2</v>
      </c>
      <c r="AQ244">
        <f t="shared" si="70"/>
        <v>3</v>
      </c>
    </row>
    <row r="245" spans="7:60">
      <c r="G245" s="3">
        <f t="shared" si="60"/>
        <v>41882</v>
      </c>
      <c r="H245" s="15">
        <f t="shared" si="61"/>
        <v>41882</v>
      </c>
      <c r="I245">
        <v>91</v>
      </c>
      <c r="J245">
        <v>48</v>
      </c>
      <c r="K245">
        <v>12</v>
      </c>
      <c r="L245">
        <v>10</v>
      </c>
      <c r="M245">
        <f t="shared" si="66"/>
        <v>2</v>
      </c>
      <c r="N245">
        <v>11.25</v>
      </c>
      <c r="O245" s="3">
        <f t="shared" si="72"/>
        <v>42246</v>
      </c>
      <c r="P245" s="8">
        <f t="shared" si="73"/>
        <v>42246</v>
      </c>
      <c r="Q245">
        <v>77</v>
      </c>
      <c r="R245">
        <v>26</v>
      </c>
      <c r="S245">
        <v>10</v>
      </c>
      <c r="T245">
        <v>10</v>
      </c>
      <c r="U245">
        <f t="shared" si="67"/>
        <v>0</v>
      </c>
      <c r="V245">
        <v>11</v>
      </c>
      <c r="W245" s="3">
        <f t="shared" si="75"/>
        <v>42610</v>
      </c>
      <c r="X245" s="8">
        <f t="shared" si="76"/>
        <v>42610</v>
      </c>
      <c r="Y245">
        <v>128</v>
      </c>
      <c r="Z245">
        <v>44</v>
      </c>
      <c r="AA245">
        <v>15</v>
      </c>
      <c r="AB245">
        <v>10</v>
      </c>
      <c r="AC245">
        <f t="shared" si="68"/>
        <v>5</v>
      </c>
      <c r="AD245">
        <v>11.75</v>
      </c>
      <c r="AE245" s="10">
        <f t="shared" si="74"/>
        <v>42974</v>
      </c>
      <c r="AF245" s="3">
        <f t="shared" si="69"/>
        <v>42974</v>
      </c>
      <c r="AG245">
        <v>100</v>
      </c>
      <c r="AH245">
        <v>50</v>
      </c>
      <c r="AI245">
        <v>14</v>
      </c>
      <c r="AJ245">
        <f t="shared" si="71"/>
        <v>10</v>
      </c>
      <c r="AK245">
        <f t="shared" si="65"/>
        <v>4</v>
      </c>
      <c r="AL245">
        <v>10.5</v>
      </c>
      <c r="AM245" t="s">
        <v>15</v>
      </c>
      <c r="AN245" s="14">
        <f t="shared" si="77"/>
        <v>2</v>
      </c>
      <c r="AO245">
        <f t="shared" si="78"/>
        <v>0</v>
      </c>
      <c r="AP245">
        <f t="shared" si="79"/>
        <v>5</v>
      </c>
      <c r="AQ245">
        <f t="shared" si="70"/>
        <v>4</v>
      </c>
      <c r="AS245">
        <f>SUM(AN215:AN245)</f>
        <v>90</v>
      </c>
      <c r="AW245">
        <f>SUM(I215:I245)</f>
        <v>2073</v>
      </c>
      <c r="BA245">
        <f>SUM(J215:J245)</f>
        <v>2156</v>
      </c>
      <c r="BE245">
        <f>SUM(N215:N245)</f>
        <v>352.25</v>
      </c>
    </row>
    <row r="246" spans="7:60">
      <c r="G246" s="3">
        <f t="shared" ref="G246:G309" si="80">G245+1</f>
        <v>41883</v>
      </c>
      <c r="H246" s="8">
        <f t="shared" ref="H246:H309" si="81">G246</f>
        <v>41883</v>
      </c>
      <c r="I246">
        <v>113</v>
      </c>
      <c r="J246">
        <v>14</v>
      </c>
      <c r="K246">
        <v>14</v>
      </c>
      <c r="L246">
        <v>9</v>
      </c>
      <c r="M246">
        <f t="shared" si="66"/>
        <v>5</v>
      </c>
      <c r="N246">
        <v>11</v>
      </c>
      <c r="O246" s="3">
        <f t="shared" si="72"/>
        <v>42247</v>
      </c>
      <c r="P246" s="15">
        <f t="shared" si="73"/>
        <v>42247</v>
      </c>
      <c r="Q246">
        <v>49</v>
      </c>
      <c r="R246">
        <v>42</v>
      </c>
      <c r="S246">
        <v>12</v>
      </c>
      <c r="T246">
        <v>9</v>
      </c>
      <c r="U246">
        <f t="shared" si="67"/>
        <v>3</v>
      </c>
      <c r="V246">
        <v>10.5</v>
      </c>
      <c r="W246" s="3">
        <f t="shared" si="75"/>
        <v>42611</v>
      </c>
      <c r="X246" s="8">
        <f t="shared" si="76"/>
        <v>42611</v>
      </c>
      <c r="Y246">
        <v>66</v>
      </c>
      <c r="Z246">
        <v>45</v>
      </c>
      <c r="AA246">
        <v>10</v>
      </c>
      <c r="AB246">
        <v>9</v>
      </c>
      <c r="AC246">
        <f t="shared" si="68"/>
        <v>1</v>
      </c>
      <c r="AD246">
        <v>10.75</v>
      </c>
      <c r="AE246" s="10">
        <f t="shared" si="74"/>
        <v>42975</v>
      </c>
      <c r="AF246" s="3">
        <f t="shared" si="69"/>
        <v>42975</v>
      </c>
      <c r="AG246">
        <v>74</v>
      </c>
      <c r="AH246">
        <v>60</v>
      </c>
      <c r="AI246">
        <v>11</v>
      </c>
      <c r="AJ246">
        <f t="shared" si="71"/>
        <v>9</v>
      </c>
      <c r="AK246">
        <f t="shared" si="65"/>
        <v>2</v>
      </c>
      <c r="AL246">
        <v>10.25</v>
      </c>
      <c r="AM246" t="s">
        <v>16</v>
      </c>
      <c r="AN246">
        <f t="shared" si="77"/>
        <v>5</v>
      </c>
      <c r="AO246" s="14">
        <f t="shared" si="78"/>
        <v>3</v>
      </c>
      <c r="AP246">
        <f t="shared" si="79"/>
        <v>1</v>
      </c>
      <c r="AQ246">
        <f t="shared" si="70"/>
        <v>2</v>
      </c>
      <c r="AT246">
        <f>SUM(AO216:AO246)</f>
        <v>77</v>
      </c>
      <c r="AX246">
        <f>SUM(Q216:Q246)</f>
        <v>1983</v>
      </c>
      <c r="BB246">
        <f>SUM(R216:R246)</f>
        <v>1911</v>
      </c>
      <c r="BF246">
        <f>SUM(V216:V246)</f>
        <v>338.75</v>
      </c>
    </row>
    <row r="247" spans="7:60">
      <c r="G247" s="3">
        <f t="shared" si="80"/>
        <v>41884</v>
      </c>
      <c r="H247" s="8">
        <f t="shared" si="81"/>
        <v>41884</v>
      </c>
      <c r="I247">
        <v>76</v>
      </c>
      <c r="J247">
        <v>43</v>
      </c>
      <c r="K247">
        <v>13</v>
      </c>
      <c r="L247">
        <v>8</v>
      </c>
      <c r="M247">
        <f t="shared" si="66"/>
        <v>5</v>
      </c>
      <c r="N247">
        <v>11</v>
      </c>
      <c r="O247" s="3">
        <f t="shared" si="72"/>
        <v>42248</v>
      </c>
      <c r="P247" s="8">
        <f t="shared" si="73"/>
        <v>42248</v>
      </c>
      <c r="Q247">
        <v>50</v>
      </c>
      <c r="R247">
        <v>48</v>
      </c>
      <c r="S247">
        <v>12</v>
      </c>
      <c r="T247">
        <v>8</v>
      </c>
      <c r="U247">
        <f t="shared" si="67"/>
        <v>4</v>
      </c>
      <c r="V247">
        <v>10.5</v>
      </c>
      <c r="W247" s="3">
        <f t="shared" si="75"/>
        <v>42612</v>
      </c>
      <c r="X247" s="8">
        <f t="shared" si="76"/>
        <v>42612</v>
      </c>
      <c r="Y247">
        <v>56</v>
      </c>
      <c r="Z247">
        <v>49</v>
      </c>
      <c r="AA247">
        <v>11</v>
      </c>
      <c r="AB247">
        <v>8</v>
      </c>
      <c r="AC247">
        <f t="shared" si="68"/>
        <v>3</v>
      </c>
      <c r="AD247">
        <v>10.5</v>
      </c>
      <c r="AE247" s="10">
        <f t="shared" si="74"/>
        <v>42976</v>
      </c>
      <c r="AF247" s="3">
        <f t="shared" si="69"/>
        <v>42976</v>
      </c>
      <c r="AG247">
        <v>57</v>
      </c>
      <c r="AH247">
        <v>58</v>
      </c>
      <c r="AI247">
        <v>10</v>
      </c>
      <c r="AJ247">
        <f t="shared" si="71"/>
        <v>8</v>
      </c>
      <c r="AK247">
        <f t="shared" si="65"/>
        <v>2</v>
      </c>
      <c r="AL247">
        <v>10.25</v>
      </c>
      <c r="AM247" t="s">
        <v>19</v>
      </c>
      <c r="AN247">
        <f t="shared" si="77"/>
        <v>5</v>
      </c>
      <c r="AO247">
        <f t="shared" si="78"/>
        <v>4</v>
      </c>
      <c r="AP247">
        <f t="shared" si="79"/>
        <v>3</v>
      </c>
      <c r="AQ247">
        <f t="shared" si="70"/>
        <v>2</v>
      </c>
    </row>
    <row r="248" spans="7:60">
      <c r="G248" s="3">
        <f t="shared" si="80"/>
        <v>41885</v>
      </c>
      <c r="H248" s="8">
        <f t="shared" si="81"/>
        <v>41885</v>
      </c>
      <c r="I248">
        <v>69</v>
      </c>
      <c r="J248">
        <v>64</v>
      </c>
      <c r="K248">
        <v>13</v>
      </c>
      <c r="L248">
        <v>9</v>
      </c>
      <c r="M248">
        <f t="shared" si="66"/>
        <v>4</v>
      </c>
      <c r="N248">
        <v>12.5</v>
      </c>
      <c r="O248" s="3">
        <f t="shared" si="72"/>
        <v>42249</v>
      </c>
      <c r="P248" s="8">
        <f t="shared" si="73"/>
        <v>42249</v>
      </c>
      <c r="Q248">
        <v>51</v>
      </c>
      <c r="R248">
        <v>63</v>
      </c>
      <c r="S248">
        <v>11</v>
      </c>
      <c r="T248">
        <v>9</v>
      </c>
      <c r="U248">
        <f t="shared" si="67"/>
        <v>2</v>
      </c>
      <c r="V248">
        <v>10.75</v>
      </c>
      <c r="W248" s="4">
        <f t="shared" si="75"/>
        <v>42613</v>
      </c>
      <c r="X248" s="15">
        <f t="shared" si="76"/>
        <v>42613</v>
      </c>
      <c r="Y248">
        <v>45</v>
      </c>
      <c r="Z248">
        <v>52</v>
      </c>
      <c r="AA248">
        <v>11</v>
      </c>
      <c r="AB248">
        <v>9</v>
      </c>
      <c r="AC248">
        <f t="shared" si="68"/>
        <v>2</v>
      </c>
      <c r="AD248">
        <v>11.25</v>
      </c>
      <c r="AE248" s="10">
        <f t="shared" si="74"/>
        <v>42977</v>
      </c>
      <c r="AF248" s="3">
        <f t="shared" si="69"/>
        <v>42977</v>
      </c>
      <c r="AG248">
        <v>77</v>
      </c>
      <c r="AH248">
        <v>79</v>
      </c>
      <c r="AI248">
        <v>11</v>
      </c>
      <c r="AJ248">
        <f t="shared" si="71"/>
        <v>9</v>
      </c>
      <c r="AK248">
        <f t="shared" si="65"/>
        <v>2</v>
      </c>
      <c r="AL248">
        <v>10</v>
      </c>
      <c r="AM248" t="s">
        <v>17</v>
      </c>
      <c r="AN248">
        <f t="shared" si="77"/>
        <v>4</v>
      </c>
      <c r="AO248">
        <f t="shared" si="78"/>
        <v>2</v>
      </c>
      <c r="AP248" s="14">
        <f t="shared" si="79"/>
        <v>2</v>
      </c>
      <c r="AQ248">
        <f t="shared" si="70"/>
        <v>2</v>
      </c>
      <c r="AU248">
        <f>SUM(AP218:AP248)</f>
        <v>93</v>
      </c>
      <c r="AY248">
        <f>SUM(Y218:Y248)</f>
        <v>2092</v>
      </c>
      <c r="BC248">
        <f>SUM(Z218:Z248)</f>
        <v>2057</v>
      </c>
      <c r="BG248">
        <f>SUM(AD218:AD248)</f>
        <v>352.5</v>
      </c>
    </row>
    <row r="249" spans="7:60">
      <c r="G249" s="3">
        <f t="shared" si="80"/>
        <v>41886</v>
      </c>
      <c r="H249" s="8">
        <f t="shared" si="81"/>
        <v>41886</v>
      </c>
      <c r="I249">
        <v>49</v>
      </c>
      <c r="J249">
        <v>52</v>
      </c>
      <c r="K249">
        <v>10</v>
      </c>
      <c r="L249">
        <v>8</v>
      </c>
      <c r="M249">
        <f t="shared" si="66"/>
        <v>2</v>
      </c>
      <c r="N249">
        <v>9.5</v>
      </c>
      <c r="O249" s="3">
        <f t="shared" si="72"/>
        <v>42250</v>
      </c>
      <c r="P249" s="8">
        <f t="shared" si="73"/>
        <v>42250</v>
      </c>
      <c r="Q249">
        <v>46</v>
      </c>
      <c r="R249">
        <v>61</v>
      </c>
      <c r="S249">
        <v>11</v>
      </c>
      <c r="T249">
        <v>8</v>
      </c>
      <c r="U249">
        <f t="shared" si="67"/>
        <v>3</v>
      </c>
      <c r="V249">
        <v>10</v>
      </c>
      <c r="W249" s="3">
        <f t="shared" si="75"/>
        <v>42614</v>
      </c>
      <c r="X249" s="8">
        <f t="shared" si="76"/>
        <v>42614</v>
      </c>
      <c r="Y249">
        <v>61</v>
      </c>
      <c r="Z249">
        <v>74</v>
      </c>
      <c r="AA249">
        <v>11</v>
      </c>
      <c r="AB249">
        <v>8</v>
      </c>
      <c r="AC249">
        <f t="shared" si="68"/>
        <v>3</v>
      </c>
      <c r="AD249">
        <v>10.25</v>
      </c>
      <c r="AE249" s="15">
        <f t="shared" si="74"/>
        <v>42978</v>
      </c>
      <c r="AF249" s="3">
        <f t="shared" si="69"/>
        <v>42978</v>
      </c>
      <c r="AG249">
        <v>62</v>
      </c>
      <c r="AH249">
        <v>77</v>
      </c>
      <c r="AI249">
        <v>11</v>
      </c>
      <c r="AJ249">
        <f t="shared" si="71"/>
        <v>8</v>
      </c>
      <c r="AK249">
        <f t="shared" si="65"/>
        <v>3</v>
      </c>
      <c r="AL249">
        <v>9.75</v>
      </c>
      <c r="AM249" t="s">
        <v>18</v>
      </c>
      <c r="AN249">
        <f t="shared" si="77"/>
        <v>2</v>
      </c>
      <c r="AO249">
        <f t="shared" si="78"/>
        <v>3</v>
      </c>
      <c r="AP249">
        <f t="shared" si="79"/>
        <v>3</v>
      </c>
      <c r="AQ249" s="14">
        <f t="shared" si="70"/>
        <v>3</v>
      </c>
      <c r="AR249" s="6"/>
      <c r="AV249">
        <f>SUM(AQ219:AQ249)</f>
        <v>92</v>
      </c>
      <c r="AZ249">
        <f>SUM(AG219:AG249)</f>
        <v>2189</v>
      </c>
      <c r="BD249">
        <f>SUM(AH219:AH249)</f>
        <v>1947</v>
      </c>
      <c r="BH249">
        <f>SUM(AL219:AL249)</f>
        <v>345.75</v>
      </c>
    </row>
    <row r="250" spans="7:60">
      <c r="G250" s="3">
        <f t="shared" si="80"/>
        <v>41887</v>
      </c>
      <c r="H250" s="8">
        <f t="shared" si="81"/>
        <v>41887</v>
      </c>
      <c r="I250">
        <v>54</v>
      </c>
      <c r="J250">
        <v>97</v>
      </c>
      <c r="K250">
        <v>15</v>
      </c>
      <c r="L250">
        <v>10</v>
      </c>
      <c r="M250">
        <f t="shared" si="66"/>
        <v>5</v>
      </c>
      <c r="N250">
        <v>12.5</v>
      </c>
      <c r="O250" s="2">
        <f t="shared" si="72"/>
        <v>42251</v>
      </c>
      <c r="P250" s="8">
        <f t="shared" si="73"/>
        <v>42251</v>
      </c>
      <c r="Q250">
        <v>57</v>
      </c>
      <c r="R250">
        <v>137</v>
      </c>
      <c r="S250">
        <v>16</v>
      </c>
      <c r="T250">
        <v>10</v>
      </c>
      <c r="U250">
        <f t="shared" si="67"/>
        <v>6</v>
      </c>
      <c r="V250">
        <v>13</v>
      </c>
      <c r="W250" s="3">
        <f t="shared" si="75"/>
        <v>42615</v>
      </c>
      <c r="X250" s="8">
        <f t="shared" si="76"/>
        <v>42615</v>
      </c>
      <c r="Y250">
        <v>47</v>
      </c>
      <c r="Z250">
        <v>129</v>
      </c>
      <c r="AA250">
        <v>15</v>
      </c>
      <c r="AB250">
        <v>10</v>
      </c>
      <c r="AC250">
        <f t="shared" si="68"/>
        <v>5</v>
      </c>
      <c r="AD250">
        <v>12.5</v>
      </c>
      <c r="AE250" s="10">
        <f t="shared" si="74"/>
        <v>42979</v>
      </c>
      <c r="AF250" s="3">
        <f t="shared" si="69"/>
        <v>42979</v>
      </c>
      <c r="AG250">
        <v>36</v>
      </c>
      <c r="AH250">
        <v>103</v>
      </c>
      <c r="AI250">
        <v>12</v>
      </c>
      <c r="AJ250">
        <f t="shared" si="71"/>
        <v>10</v>
      </c>
      <c r="AK250">
        <f t="shared" si="65"/>
        <v>2</v>
      </c>
      <c r="AL250">
        <v>10.5</v>
      </c>
      <c r="AM250" t="s">
        <v>13</v>
      </c>
      <c r="AN250">
        <f t="shared" si="77"/>
        <v>5</v>
      </c>
      <c r="AO250">
        <f t="shared" si="78"/>
        <v>6</v>
      </c>
      <c r="AP250">
        <f t="shared" si="79"/>
        <v>5</v>
      </c>
      <c r="AQ250">
        <f t="shared" si="70"/>
        <v>2</v>
      </c>
    </row>
    <row r="251" spans="7:60">
      <c r="G251" s="3">
        <f t="shared" si="80"/>
        <v>41888</v>
      </c>
      <c r="H251" s="8">
        <f t="shared" si="81"/>
        <v>41888</v>
      </c>
      <c r="I251">
        <v>39</v>
      </c>
      <c r="J251">
        <v>76</v>
      </c>
      <c r="K251">
        <v>11</v>
      </c>
      <c r="L251">
        <v>10</v>
      </c>
      <c r="M251">
        <f t="shared" si="66"/>
        <v>1</v>
      </c>
      <c r="N251">
        <v>11.5</v>
      </c>
      <c r="O251" s="3">
        <f t="shared" si="72"/>
        <v>42252</v>
      </c>
      <c r="P251" s="8">
        <f t="shared" si="73"/>
        <v>42252</v>
      </c>
      <c r="Q251">
        <v>49</v>
      </c>
      <c r="R251">
        <v>150</v>
      </c>
      <c r="S251">
        <v>17</v>
      </c>
      <c r="T251">
        <v>10</v>
      </c>
      <c r="U251">
        <f t="shared" si="67"/>
        <v>7</v>
      </c>
      <c r="V251">
        <v>12.25</v>
      </c>
      <c r="W251" s="3">
        <f t="shared" si="75"/>
        <v>42616</v>
      </c>
      <c r="X251" s="8">
        <f t="shared" si="76"/>
        <v>42616</v>
      </c>
      <c r="Y251">
        <v>46</v>
      </c>
      <c r="Z251">
        <v>114</v>
      </c>
      <c r="AA251">
        <v>13</v>
      </c>
      <c r="AB251">
        <v>10</v>
      </c>
      <c r="AC251">
        <f t="shared" si="68"/>
        <v>3</v>
      </c>
      <c r="AD251">
        <v>11.25</v>
      </c>
      <c r="AE251" s="10">
        <f t="shared" si="74"/>
        <v>42980</v>
      </c>
      <c r="AF251" s="3">
        <f t="shared" si="69"/>
        <v>42980</v>
      </c>
      <c r="AG251">
        <v>49</v>
      </c>
      <c r="AH251">
        <v>133</v>
      </c>
      <c r="AI251">
        <v>15</v>
      </c>
      <c r="AJ251">
        <f t="shared" si="71"/>
        <v>10</v>
      </c>
      <c r="AK251">
        <f t="shared" si="65"/>
        <v>5</v>
      </c>
      <c r="AL251">
        <v>11.75</v>
      </c>
      <c r="AM251" t="s">
        <v>14</v>
      </c>
      <c r="AN251">
        <f t="shared" si="77"/>
        <v>1</v>
      </c>
      <c r="AO251">
        <f t="shared" si="78"/>
        <v>7</v>
      </c>
      <c r="AP251">
        <f t="shared" si="79"/>
        <v>3</v>
      </c>
      <c r="AQ251">
        <f t="shared" si="70"/>
        <v>5</v>
      </c>
    </row>
    <row r="252" spans="7:60">
      <c r="G252" s="3">
        <f t="shared" si="80"/>
        <v>41889</v>
      </c>
      <c r="H252" s="8">
        <f t="shared" si="81"/>
        <v>41889</v>
      </c>
      <c r="I252">
        <v>101</v>
      </c>
      <c r="J252">
        <v>44</v>
      </c>
      <c r="K252">
        <v>13</v>
      </c>
      <c r="L252">
        <v>10</v>
      </c>
      <c r="M252">
        <f t="shared" si="66"/>
        <v>3</v>
      </c>
      <c r="N252">
        <v>11.25</v>
      </c>
      <c r="O252" s="3">
        <f t="shared" si="72"/>
        <v>42253</v>
      </c>
      <c r="P252" s="8">
        <f t="shared" si="73"/>
        <v>42253</v>
      </c>
      <c r="Q252">
        <v>105</v>
      </c>
      <c r="R252">
        <v>60</v>
      </c>
      <c r="S252">
        <v>12</v>
      </c>
      <c r="T252">
        <v>10</v>
      </c>
      <c r="U252">
        <f t="shared" si="67"/>
        <v>2</v>
      </c>
      <c r="V252">
        <v>11.25</v>
      </c>
      <c r="W252" s="3">
        <f t="shared" si="75"/>
        <v>42617</v>
      </c>
      <c r="X252" s="8">
        <f t="shared" si="76"/>
        <v>42617</v>
      </c>
      <c r="Y252">
        <v>73</v>
      </c>
      <c r="Z252">
        <v>42</v>
      </c>
      <c r="AA252">
        <v>12</v>
      </c>
      <c r="AB252">
        <v>10</v>
      </c>
      <c r="AC252">
        <f t="shared" si="68"/>
        <v>2</v>
      </c>
      <c r="AD252">
        <v>11.25</v>
      </c>
      <c r="AE252" s="10">
        <f t="shared" si="74"/>
        <v>42981</v>
      </c>
      <c r="AF252" s="3">
        <f t="shared" si="69"/>
        <v>42981</v>
      </c>
      <c r="AG252">
        <v>88</v>
      </c>
      <c r="AH252">
        <v>56</v>
      </c>
      <c r="AI252">
        <v>12</v>
      </c>
      <c r="AJ252">
        <f t="shared" si="71"/>
        <v>10</v>
      </c>
      <c r="AK252">
        <f t="shared" si="65"/>
        <v>2</v>
      </c>
      <c r="AL252">
        <v>11</v>
      </c>
      <c r="AM252" t="s">
        <v>15</v>
      </c>
      <c r="AN252">
        <f t="shared" si="77"/>
        <v>3</v>
      </c>
      <c r="AO252">
        <f t="shared" si="78"/>
        <v>2</v>
      </c>
      <c r="AP252">
        <f t="shared" si="79"/>
        <v>2</v>
      </c>
      <c r="AQ252">
        <f t="shared" si="70"/>
        <v>2</v>
      </c>
    </row>
    <row r="253" spans="7:60">
      <c r="G253" s="2">
        <f t="shared" si="80"/>
        <v>41890</v>
      </c>
      <c r="H253" s="8">
        <f t="shared" si="81"/>
        <v>41890</v>
      </c>
      <c r="I253">
        <v>69</v>
      </c>
      <c r="J253">
        <v>46</v>
      </c>
      <c r="K253">
        <v>11</v>
      </c>
      <c r="L253">
        <v>9</v>
      </c>
      <c r="M253">
        <f t="shared" si="66"/>
        <v>2</v>
      </c>
      <c r="N253">
        <v>10.5</v>
      </c>
      <c r="O253" s="3">
        <f t="shared" si="72"/>
        <v>42254</v>
      </c>
      <c r="P253" s="8">
        <f t="shared" si="73"/>
        <v>42254</v>
      </c>
      <c r="Q253">
        <v>159</v>
      </c>
      <c r="R253">
        <v>17</v>
      </c>
      <c r="S253">
        <v>16</v>
      </c>
      <c r="T253">
        <v>9</v>
      </c>
      <c r="U253">
        <f t="shared" si="67"/>
        <v>7</v>
      </c>
      <c r="V253">
        <v>11.5</v>
      </c>
      <c r="W253" s="3">
        <f t="shared" si="75"/>
        <v>42618</v>
      </c>
      <c r="X253" s="8">
        <f t="shared" si="76"/>
        <v>42618</v>
      </c>
      <c r="Y253">
        <v>142</v>
      </c>
      <c r="Z253">
        <v>70</v>
      </c>
      <c r="AA253">
        <v>17</v>
      </c>
      <c r="AB253">
        <v>9</v>
      </c>
      <c r="AC253">
        <f t="shared" si="68"/>
        <v>8</v>
      </c>
      <c r="AD253">
        <v>12.5</v>
      </c>
      <c r="AE253" s="10">
        <f t="shared" si="74"/>
        <v>42982</v>
      </c>
      <c r="AF253" s="3">
        <f t="shared" si="69"/>
        <v>42982</v>
      </c>
      <c r="AG253">
        <v>146</v>
      </c>
      <c r="AH253">
        <v>32</v>
      </c>
      <c r="AI253">
        <v>16</v>
      </c>
      <c r="AJ253">
        <f t="shared" si="71"/>
        <v>9</v>
      </c>
      <c r="AK253">
        <f t="shared" si="65"/>
        <v>7</v>
      </c>
      <c r="AL253">
        <v>13.5</v>
      </c>
      <c r="AM253" t="s">
        <v>16</v>
      </c>
      <c r="AN253">
        <f t="shared" si="77"/>
        <v>2</v>
      </c>
      <c r="AO253">
        <f t="shared" si="78"/>
        <v>7</v>
      </c>
      <c r="AP253">
        <f t="shared" si="79"/>
        <v>8</v>
      </c>
      <c r="AQ253">
        <f t="shared" si="70"/>
        <v>7</v>
      </c>
    </row>
    <row r="254" spans="7:60">
      <c r="G254" s="3">
        <f t="shared" si="80"/>
        <v>41891</v>
      </c>
      <c r="H254" s="8">
        <f t="shared" si="81"/>
        <v>41891</v>
      </c>
      <c r="I254">
        <v>42</v>
      </c>
      <c r="J254">
        <v>38</v>
      </c>
      <c r="K254">
        <v>8</v>
      </c>
      <c r="L254">
        <v>8</v>
      </c>
      <c r="M254">
        <f t="shared" si="66"/>
        <v>0</v>
      </c>
      <c r="N254">
        <v>9.25</v>
      </c>
      <c r="O254" s="3">
        <f t="shared" si="72"/>
        <v>42255</v>
      </c>
      <c r="P254" s="8">
        <f t="shared" si="73"/>
        <v>42255</v>
      </c>
      <c r="Q254">
        <v>84</v>
      </c>
      <c r="R254">
        <v>60</v>
      </c>
      <c r="S254">
        <v>12</v>
      </c>
      <c r="T254">
        <v>8</v>
      </c>
      <c r="U254">
        <f t="shared" si="67"/>
        <v>4</v>
      </c>
      <c r="V254">
        <v>10.25</v>
      </c>
      <c r="W254" s="3">
        <f t="shared" si="75"/>
        <v>42619</v>
      </c>
      <c r="X254" s="8">
        <f t="shared" si="76"/>
        <v>42619</v>
      </c>
      <c r="Y254">
        <v>69</v>
      </c>
      <c r="Z254">
        <v>55</v>
      </c>
      <c r="AA254">
        <v>11</v>
      </c>
      <c r="AB254">
        <v>8</v>
      </c>
      <c r="AC254">
        <f t="shared" si="68"/>
        <v>3</v>
      </c>
      <c r="AD254">
        <v>10.5</v>
      </c>
      <c r="AE254" s="10">
        <f t="shared" si="74"/>
        <v>42983</v>
      </c>
      <c r="AF254" s="3">
        <f t="shared" si="69"/>
        <v>42983</v>
      </c>
      <c r="AG254">
        <v>64</v>
      </c>
      <c r="AH254">
        <v>41</v>
      </c>
      <c r="AI254">
        <v>10</v>
      </c>
      <c r="AJ254">
        <f t="shared" si="71"/>
        <v>8</v>
      </c>
      <c r="AK254">
        <f t="shared" si="65"/>
        <v>2</v>
      </c>
      <c r="AL254">
        <v>8.75</v>
      </c>
      <c r="AM254" t="s">
        <v>19</v>
      </c>
      <c r="AN254">
        <f t="shared" si="77"/>
        <v>0</v>
      </c>
      <c r="AO254">
        <f t="shared" si="78"/>
        <v>4</v>
      </c>
      <c r="AP254">
        <f t="shared" si="79"/>
        <v>3</v>
      </c>
      <c r="AQ254">
        <f t="shared" si="70"/>
        <v>2</v>
      </c>
    </row>
    <row r="255" spans="7:60">
      <c r="G255" s="3">
        <f t="shared" si="80"/>
        <v>41892</v>
      </c>
      <c r="H255" s="8">
        <f t="shared" si="81"/>
        <v>41892</v>
      </c>
      <c r="I255">
        <v>65</v>
      </c>
      <c r="J255">
        <v>73</v>
      </c>
      <c r="K255">
        <v>13</v>
      </c>
      <c r="L255">
        <v>9</v>
      </c>
      <c r="M255">
        <f t="shared" si="66"/>
        <v>4</v>
      </c>
      <c r="N255">
        <v>11</v>
      </c>
      <c r="O255" s="3">
        <f t="shared" si="72"/>
        <v>42256</v>
      </c>
      <c r="P255" s="8">
        <f t="shared" si="73"/>
        <v>42256</v>
      </c>
      <c r="Q255">
        <v>69</v>
      </c>
      <c r="R255">
        <v>67</v>
      </c>
      <c r="S255">
        <v>12</v>
      </c>
      <c r="T255">
        <v>9</v>
      </c>
      <c r="U255">
        <f t="shared" si="67"/>
        <v>3</v>
      </c>
      <c r="V255">
        <v>10.5</v>
      </c>
      <c r="W255" s="3">
        <f t="shared" si="75"/>
        <v>42620</v>
      </c>
      <c r="X255" s="8">
        <f t="shared" si="76"/>
        <v>42620</v>
      </c>
      <c r="Y255">
        <v>63</v>
      </c>
      <c r="Z255">
        <v>51</v>
      </c>
      <c r="AA255">
        <v>11</v>
      </c>
      <c r="AB255">
        <v>9</v>
      </c>
      <c r="AC255">
        <f t="shared" si="68"/>
        <v>2</v>
      </c>
      <c r="AD255">
        <v>10.75</v>
      </c>
      <c r="AE255" s="10">
        <f t="shared" si="74"/>
        <v>42984</v>
      </c>
      <c r="AF255" s="3">
        <f t="shared" si="69"/>
        <v>42984</v>
      </c>
      <c r="AG255">
        <v>73</v>
      </c>
      <c r="AH255">
        <v>71</v>
      </c>
      <c r="AI255">
        <v>13</v>
      </c>
      <c r="AJ255">
        <f t="shared" si="71"/>
        <v>9</v>
      </c>
      <c r="AK255">
        <f t="shared" ref="AK255:AK318" si="82">AI255-AJ255</f>
        <v>4</v>
      </c>
      <c r="AL255">
        <v>11</v>
      </c>
      <c r="AM255" t="s">
        <v>17</v>
      </c>
      <c r="AN255">
        <f t="shared" si="77"/>
        <v>4</v>
      </c>
      <c r="AO255">
        <f t="shared" si="78"/>
        <v>3</v>
      </c>
      <c r="AP255">
        <f t="shared" si="79"/>
        <v>2</v>
      </c>
      <c r="AQ255">
        <f t="shared" si="70"/>
        <v>4</v>
      </c>
    </row>
    <row r="256" spans="7:60">
      <c r="G256" s="3">
        <f t="shared" si="80"/>
        <v>41893</v>
      </c>
      <c r="H256" s="8">
        <f t="shared" si="81"/>
        <v>41893</v>
      </c>
      <c r="I256">
        <v>58</v>
      </c>
      <c r="J256">
        <v>66</v>
      </c>
      <c r="K256">
        <v>11</v>
      </c>
      <c r="L256">
        <v>8</v>
      </c>
      <c r="M256">
        <f t="shared" si="66"/>
        <v>3</v>
      </c>
      <c r="N256">
        <v>10.75</v>
      </c>
      <c r="O256" s="3">
        <f t="shared" si="72"/>
        <v>42257</v>
      </c>
      <c r="P256" s="8">
        <f t="shared" si="73"/>
        <v>42257</v>
      </c>
      <c r="Q256">
        <v>56</v>
      </c>
      <c r="R256">
        <v>65</v>
      </c>
      <c r="S256">
        <v>11</v>
      </c>
      <c r="T256">
        <v>8</v>
      </c>
      <c r="U256">
        <f t="shared" si="67"/>
        <v>3</v>
      </c>
      <c r="V256">
        <v>9.75</v>
      </c>
      <c r="W256" s="3">
        <f t="shared" si="75"/>
        <v>42621</v>
      </c>
      <c r="X256" s="8">
        <f t="shared" si="76"/>
        <v>42621</v>
      </c>
      <c r="Y256">
        <v>51</v>
      </c>
      <c r="Z256">
        <v>57</v>
      </c>
      <c r="AA256">
        <v>11</v>
      </c>
      <c r="AB256">
        <v>8</v>
      </c>
      <c r="AC256">
        <f t="shared" si="68"/>
        <v>3</v>
      </c>
      <c r="AD256">
        <v>14.25</v>
      </c>
      <c r="AE256" s="10">
        <f t="shared" si="74"/>
        <v>42985</v>
      </c>
      <c r="AF256" s="3">
        <f t="shared" si="69"/>
        <v>42985</v>
      </c>
      <c r="AG256">
        <v>49</v>
      </c>
      <c r="AH256">
        <v>50</v>
      </c>
      <c r="AI256">
        <v>11</v>
      </c>
      <c r="AJ256">
        <f t="shared" si="71"/>
        <v>8</v>
      </c>
      <c r="AK256">
        <f t="shared" si="82"/>
        <v>3</v>
      </c>
      <c r="AL256">
        <v>10</v>
      </c>
      <c r="AM256" t="s">
        <v>18</v>
      </c>
      <c r="AN256">
        <f t="shared" si="77"/>
        <v>3</v>
      </c>
      <c r="AO256">
        <f t="shared" si="78"/>
        <v>3</v>
      </c>
      <c r="AP256">
        <f t="shared" si="79"/>
        <v>3</v>
      </c>
      <c r="AQ256">
        <f t="shared" si="70"/>
        <v>3</v>
      </c>
    </row>
    <row r="257" spans="7:43">
      <c r="G257" s="3">
        <f t="shared" si="80"/>
        <v>41894</v>
      </c>
      <c r="H257" s="8">
        <f t="shared" si="81"/>
        <v>41894</v>
      </c>
      <c r="I257">
        <v>55</v>
      </c>
      <c r="J257">
        <v>88</v>
      </c>
      <c r="K257">
        <v>12</v>
      </c>
      <c r="L257">
        <v>10</v>
      </c>
      <c r="M257">
        <f t="shared" si="66"/>
        <v>2</v>
      </c>
      <c r="N257">
        <v>12.5</v>
      </c>
      <c r="O257" s="3">
        <f t="shared" si="72"/>
        <v>42258</v>
      </c>
      <c r="P257" s="8">
        <f t="shared" si="73"/>
        <v>42258</v>
      </c>
      <c r="Q257">
        <v>65</v>
      </c>
      <c r="R257">
        <v>89</v>
      </c>
      <c r="S257">
        <v>15</v>
      </c>
      <c r="T257">
        <v>10</v>
      </c>
      <c r="U257">
        <f t="shared" si="67"/>
        <v>5</v>
      </c>
      <c r="V257">
        <v>12.5</v>
      </c>
      <c r="W257" s="3">
        <f t="shared" si="75"/>
        <v>42622</v>
      </c>
      <c r="X257" s="8">
        <f t="shared" si="76"/>
        <v>42622</v>
      </c>
      <c r="Y257">
        <v>48</v>
      </c>
      <c r="Z257">
        <v>74</v>
      </c>
      <c r="AA257">
        <v>13</v>
      </c>
      <c r="AB257">
        <v>10</v>
      </c>
      <c r="AC257">
        <f t="shared" si="68"/>
        <v>3</v>
      </c>
      <c r="AD257">
        <v>12</v>
      </c>
      <c r="AE257" s="10">
        <f t="shared" si="74"/>
        <v>42986</v>
      </c>
      <c r="AF257" s="3">
        <f t="shared" si="69"/>
        <v>42986</v>
      </c>
      <c r="AG257">
        <v>47</v>
      </c>
      <c r="AH257">
        <v>81</v>
      </c>
      <c r="AI257">
        <v>13</v>
      </c>
      <c r="AJ257">
        <f t="shared" si="71"/>
        <v>10</v>
      </c>
      <c r="AK257">
        <f t="shared" si="82"/>
        <v>3</v>
      </c>
      <c r="AL257">
        <v>12</v>
      </c>
      <c r="AM257" t="s">
        <v>13</v>
      </c>
      <c r="AN257">
        <f t="shared" si="77"/>
        <v>2</v>
      </c>
      <c r="AO257">
        <f t="shared" si="78"/>
        <v>5</v>
      </c>
      <c r="AP257">
        <f t="shared" si="79"/>
        <v>3</v>
      </c>
      <c r="AQ257">
        <f t="shared" si="70"/>
        <v>3</v>
      </c>
    </row>
    <row r="258" spans="7:43">
      <c r="G258" s="3">
        <f t="shared" si="80"/>
        <v>41895</v>
      </c>
      <c r="H258" s="8">
        <f t="shared" si="81"/>
        <v>41895</v>
      </c>
      <c r="I258">
        <v>63</v>
      </c>
      <c r="J258">
        <v>73</v>
      </c>
      <c r="K258">
        <v>12</v>
      </c>
      <c r="L258">
        <v>10</v>
      </c>
      <c r="M258">
        <f t="shared" si="66"/>
        <v>2</v>
      </c>
      <c r="N258">
        <v>11.25</v>
      </c>
      <c r="O258" s="3">
        <f t="shared" si="72"/>
        <v>42259</v>
      </c>
      <c r="P258" s="8">
        <f t="shared" si="73"/>
        <v>42259</v>
      </c>
      <c r="Q258">
        <v>82</v>
      </c>
      <c r="R258">
        <v>81</v>
      </c>
      <c r="S258">
        <v>13</v>
      </c>
      <c r="T258">
        <v>10</v>
      </c>
      <c r="U258">
        <f t="shared" si="67"/>
        <v>3</v>
      </c>
      <c r="V258">
        <v>11.25</v>
      </c>
      <c r="W258" s="3">
        <f t="shared" si="75"/>
        <v>42623</v>
      </c>
      <c r="X258" s="8">
        <f t="shared" si="76"/>
        <v>42623</v>
      </c>
      <c r="Y258">
        <v>54</v>
      </c>
      <c r="Z258">
        <v>55</v>
      </c>
      <c r="AA258">
        <v>11</v>
      </c>
      <c r="AB258">
        <v>10</v>
      </c>
      <c r="AC258">
        <f t="shared" si="68"/>
        <v>1</v>
      </c>
      <c r="AD258">
        <v>11</v>
      </c>
      <c r="AE258" s="10">
        <f t="shared" si="74"/>
        <v>42987</v>
      </c>
      <c r="AF258" s="3">
        <f t="shared" si="69"/>
        <v>42987</v>
      </c>
      <c r="AG258">
        <v>35</v>
      </c>
      <c r="AH258">
        <v>55</v>
      </c>
      <c r="AI258">
        <v>11</v>
      </c>
      <c r="AJ258">
        <f t="shared" si="71"/>
        <v>10</v>
      </c>
      <c r="AK258">
        <f t="shared" si="82"/>
        <v>1</v>
      </c>
      <c r="AL258">
        <v>10.75</v>
      </c>
      <c r="AM258" t="s">
        <v>14</v>
      </c>
      <c r="AN258">
        <f t="shared" si="77"/>
        <v>2</v>
      </c>
      <c r="AO258">
        <f t="shared" si="78"/>
        <v>3</v>
      </c>
      <c r="AP258">
        <f t="shared" si="79"/>
        <v>1</v>
      </c>
      <c r="AQ258">
        <f t="shared" si="70"/>
        <v>1</v>
      </c>
    </row>
    <row r="259" spans="7:43">
      <c r="G259" s="3">
        <f t="shared" si="80"/>
        <v>41896</v>
      </c>
      <c r="H259" s="8">
        <f t="shared" si="81"/>
        <v>41896</v>
      </c>
      <c r="I259">
        <v>112</v>
      </c>
      <c r="J259">
        <v>34</v>
      </c>
      <c r="K259">
        <v>14</v>
      </c>
      <c r="L259">
        <v>10</v>
      </c>
      <c r="M259">
        <f t="shared" si="66"/>
        <v>4</v>
      </c>
      <c r="N259">
        <v>11.5</v>
      </c>
      <c r="O259" s="3">
        <f t="shared" si="72"/>
        <v>42260</v>
      </c>
      <c r="P259" s="8">
        <f t="shared" si="73"/>
        <v>42260</v>
      </c>
      <c r="Q259">
        <v>117</v>
      </c>
      <c r="R259">
        <v>31</v>
      </c>
      <c r="S259">
        <v>13</v>
      </c>
      <c r="T259">
        <v>10</v>
      </c>
      <c r="U259">
        <f t="shared" si="67"/>
        <v>3</v>
      </c>
      <c r="V259">
        <v>11.25</v>
      </c>
      <c r="W259" s="3">
        <f t="shared" si="75"/>
        <v>42624</v>
      </c>
      <c r="X259" s="8">
        <f t="shared" si="76"/>
        <v>42624</v>
      </c>
      <c r="Y259">
        <v>54</v>
      </c>
      <c r="Z259">
        <v>29</v>
      </c>
      <c r="AA259">
        <v>11</v>
      </c>
      <c r="AB259">
        <v>10</v>
      </c>
      <c r="AC259">
        <f t="shared" si="68"/>
        <v>1</v>
      </c>
      <c r="AD259">
        <v>11</v>
      </c>
      <c r="AE259" s="10">
        <f t="shared" si="74"/>
        <v>42988</v>
      </c>
      <c r="AF259" s="3">
        <f t="shared" si="69"/>
        <v>42988</v>
      </c>
      <c r="AG259">
        <v>79</v>
      </c>
      <c r="AH259">
        <v>38</v>
      </c>
      <c r="AI259">
        <v>11</v>
      </c>
      <c r="AJ259">
        <f t="shared" si="71"/>
        <v>10</v>
      </c>
      <c r="AK259">
        <f t="shared" si="82"/>
        <v>1</v>
      </c>
      <c r="AL259">
        <v>10.75</v>
      </c>
      <c r="AM259" t="s">
        <v>15</v>
      </c>
      <c r="AN259">
        <f t="shared" si="77"/>
        <v>4</v>
      </c>
      <c r="AO259">
        <f t="shared" si="78"/>
        <v>3</v>
      </c>
      <c r="AP259">
        <f t="shared" si="79"/>
        <v>1</v>
      </c>
      <c r="AQ259">
        <f t="shared" si="70"/>
        <v>1</v>
      </c>
    </row>
    <row r="260" spans="7:43">
      <c r="G260" s="3">
        <f t="shared" si="80"/>
        <v>41897</v>
      </c>
      <c r="H260" s="8">
        <f t="shared" si="81"/>
        <v>41897</v>
      </c>
      <c r="I260">
        <v>29</v>
      </c>
      <c r="J260">
        <v>5</v>
      </c>
      <c r="K260">
        <v>4</v>
      </c>
      <c r="L260">
        <v>4</v>
      </c>
      <c r="M260">
        <f t="shared" si="66"/>
        <v>0</v>
      </c>
      <c r="N260">
        <v>11.75</v>
      </c>
      <c r="O260" s="3">
        <f t="shared" si="72"/>
        <v>42261</v>
      </c>
      <c r="P260" s="8">
        <f t="shared" si="73"/>
        <v>42261</v>
      </c>
      <c r="Q260">
        <v>2</v>
      </c>
      <c r="R260">
        <v>2</v>
      </c>
      <c r="S260">
        <v>4</v>
      </c>
      <c r="T260">
        <v>4</v>
      </c>
      <c r="U260">
        <f t="shared" si="67"/>
        <v>0</v>
      </c>
      <c r="V260">
        <v>9</v>
      </c>
      <c r="W260" s="3">
        <f t="shared" si="75"/>
        <v>42625</v>
      </c>
      <c r="X260" s="8">
        <f t="shared" si="76"/>
        <v>42625</v>
      </c>
      <c r="Y260">
        <v>60</v>
      </c>
      <c r="Z260">
        <v>60</v>
      </c>
      <c r="AA260">
        <v>11</v>
      </c>
      <c r="AB260">
        <v>4</v>
      </c>
      <c r="AC260">
        <f t="shared" si="68"/>
        <v>7</v>
      </c>
      <c r="AD260">
        <v>10.5</v>
      </c>
      <c r="AE260" s="10">
        <f t="shared" si="74"/>
        <v>42989</v>
      </c>
      <c r="AF260" s="3">
        <f t="shared" si="69"/>
        <v>42989</v>
      </c>
      <c r="AG260">
        <v>56</v>
      </c>
      <c r="AH260">
        <v>41</v>
      </c>
      <c r="AI260">
        <v>9</v>
      </c>
      <c r="AJ260">
        <f t="shared" si="71"/>
        <v>4</v>
      </c>
      <c r="AK260">
        <f t="shared" si="82"/>
        <v>5</v>
      </c>
      <c r="AL260">
        <v>9.75</v>
      </c>
      <c r="AM260" t="s">
        <v>16</v>
      </c>
      <c r="AN260">
        <f t="shared" si="77"/>
        <v>0</v>
      </c>
      <c r="AO260">
        <f t="shared" si="78"/>
        <v>0</v>
      </c>
      <c r="AP260">
        <f t="shared" si="79"/>
        <v>7</v>
      </c>
      <c r="AQ260">
        <f t="shared" si="70"/>
        <v>5</v>
      </c>
    </row>
    <row r="261" spans="7:43">
      <c r="G261" s="3">
        <f t="shared" si="80"/>
        <v>41898</v>
      </c>
      <c r="H261" s="8">
        <f t="shared" si="81"/>
        <v>41898</v>
      </c>
      <c r="O261" s="3">
        <f t="shared" si="72"/>
        <v>42262</v>
      </c>
      <c r="P261" s="8">
        <f t="shared" si="73"/>
        <v>42262</v>
      </c>
      <c r="Q261">
        <v>0</v>
      </c>
      <c r="R261">
        <v>0</v>
      </c>
      <c r="S261">
        <v>3</v>
      </c>
      <c r="V261">
        <v>7</v>
      </c>
      <c r="W261" s="3">
        <f t="shared" si="75"/>
        <v>42626</v>
      </c>
      <c r="X261" s="8">
        <f t="shared" si="76"/>
        <v>42626</v>
      </c>
      <c r="Y261">
        <v>57</v>
      </c>
      <c r="Z261">
        <v>59</v>
      </c>
      <c r="AA261">
        <v>11</v>
      </c>
      <c r="AB261">
        <v>8</v>
      </c>
      <c r="AC261">
        <f t="shared" si="68"/>
        <v>3</v>
      </c>
      <c r="AD261">
        <v>10.5</v>
      </c>
      <c r="AE261" s="10">
        <f t="shared" si="74"/>
        <v>42990</v>
      </c>
      <c r="AF261" s="3">
        <f t="shared" si="69"/>
        <v>42990</v>
      </c>
      <c r="AG261">
        <v>61</v>
      </c>
      <c r="AH261">
        <v>62</v>
      </c>
      <c r="AI261">
        <v>10</v>
      </c>
      <c r="AJ261">
        <f t="shared" si="71"/>
        <v>8</v>
      </c>
      <c r="AK261">
        <f t="shared" si="82"/>
        <v>2</v>
      </c>
      <c r="AL261">
        <v>10</v>
      </c>
      <c r="AM261" t="s">
        <v>19</v>
      </c>
      <c r="AN261">
        <f t="shared" si="77"/>
        <v>0</v>
      </c>
      <c r="AO261">
        <f t="shared" si="78"/>
        <v>0</v>
      </c>
      <c r="AP261">
        <f t="shared" si="79"/>
        <v>3</v>
      </c>
      <c r="AQ261">
        <f t="shared" si="70"/>
        <v>2</v>
      </c>
    </row>
    <row r="262" spans="7:43">
      <c r="G262" s="3">
        <f t="shared" si="80"/>
        <v>41899</v>
      </c>
      <c r="H262" s="8">
        <f t="shared" si="81"/>
        <v>41899</v>
      </c>
      <c r="O262" s="3">
        <f t="shared" si="72"/>
        <v>42263</v>
      </c>
      <c r="P262" s="8">
        <f t="shared" si="73"/>
        <v>42263</v>
      </c>
      <c r="Q262">
        <v>1</v>
      </c>
      <c r="R262">
        <v>1</v>
      </c>
      <c r="S262">
        <v>3</v>
      </c>
      <c r="V262">
        <v>4.75</v>
      </c>
      <c r="W262" s="3">
        <f t="shared" si="75"/>
        <v>42627</v>
      </c>
      <c r="X262" s="8">
        <f t="shared" si="76"/>
        <v>42627</v>
      </c>
      <c r="Y262">
        <v>66</v>
      </c>
      <c r="Z262">
        <v>61</v>
      </c>
      <c r="AA262">
        <v>14</v>
      </c>
      <c r="AB262">
        <v>9</v>
      </c>
      <c r="AC262">
        <f t="shared" si="68"/>
        <v>5</v>
      </c>
      <c r="AD262">
        <v>10.5</v>
      </c>
      <c r="AE262" s="10">
        <f t="shared" si="74"/>
        <v>42991</v>
      </c>
      <c r="AF262" s="3">
        <f t="shared" si="69"/>
        <v>42991</v>
      </c>
      <c r="AG262">
        <v>67</v>
      </c>
      <c r="AH262">
        <v>54</v>
      </c>
      <c r="AI262">
        <v>11</v>
      </c>
      <c r="AJ262">
        <f t="shared" si="71"/>
        <v>9</v>
      </c>
      <c r="AK262">
        <f t="shared" si="82"/>
        <v>2</v>
      </c>
      <c r="AL262">
        <v>10.25</v>
      </c>
      <c r="AM262" t="s">
        <v>17</v>
      </c>
      <c r="AN262">
        <f t="shared" si="77"/>
        <v>0</v>
      </c>
      <c r="AO262">
        <f t="shared" si="78"/>
        <v>0</v>
      </c>
      <c r="AP262">
        <f t="shared" si="79"/>
        <v>5</v>
      </c>
      <c r="AQ262">
        <f t="shared" si="70"/>
        <v>2</v>
      </c>
    </row>
    <row r="263" spans="7:43">
      <c r="G263" s="3">
        <f t="shared" si="80"/>
        <v>41900</v>
      </c>
      <c r="H263" s="8">
        <f t="shared" si="81"/>
        <v>41900</v>
      </c>
      <c r="O263" s="3">
        <f t="shared" si="72"/>
        <v>42264</v>
      </c>
      <c r="P263" s="8">
        <f t="shared" si="73"/>
        <v>42264</v>
      </c>
      <c r="Q263">
        <v>1</v>
      </c>
      <c r="R263">
        <v>1</v>
      </c>
      <c r="S263">
        <v>4</v>
      </c>
      <c r="V263">
        <v>2.25</v>
      </c>
      <c r="W263" s="3">
        <f t="shared" si="75"/>
        <v>42628</v>
      </c>
      <c r="X263" s="8">
        <f t="shared" si="76"/>
        <v>42628</v>
      </c>
      <c r="Y263">
        <v>51</v>
      </c>
      <c r="Z263">
        <v>48</v>
      </c>
      <c r="AA263">
        <v>10</v>
      </c>
      <c r="AB263">
        <v>8</v>
      </c>
      <c r="AC263">
        <f t="shared" si="68"/>
        <v>2</v>
      </c>
      <c r="AD263">
        <v>11.5</v>
      </c>
      <c r="AE263" s="10">
        <f t="shared" si="74"/>
        <v>42992</v>
      </c>
      <c r="AF263" s="3">
        <f t="shared" ref="AF263:AF326" si="83">AF262+1</f>
        <v>42992</v>
      </c>
      <c r="AG263">
        <v>47</v>
      </c>
      <c r="AH263">
        <v>55</v>
      </c>
      <c r="AI263">
        <v>9</v>
      </c>
      <c r="AJ263">
        <f t="shared" si="71"/>
        <v>8</v>
      </c>
      <c r="AK263">
        <f t="shared" si="82"/>
        <v>1</v>
      </c>
      <c r="AL263">
        <v>9.75</v>
      </c>
      <c r="AM263" t="s">
        <v>18</v>
      </c>
      <c r="AN263">
        <f t="shared" si="77"/>
        <v>0</v>
      </c>
      <c r="AO263">
        <f t="shared" si="78"/>
        <v>0</v>
      </c>
      <c r="AP263">
        <f t="shared" si="79"/>
        <v>2</v>
      </c>
      <c r="AQ263">
        <f t="shared" si="70"/>
        <v>1</v>
      </c>
    </row>
    <row r="264" spans="7:43">
      <c r="G264" s="3">
        <f t="shared" si="80"/>
        <v>41901</v>
      </c>
      <c r="H264" s="8">
        <f t="shared" si="81"/>
        <v>41901</v>
      </c>
      <c r="O264" s="3">
        <f t="shared" si="72"/>
        <v>42265</v>
      </c>
      <c r="P264" s="8">
        <f t="shared" si="73"/>
        <v>42265</v>
      </c>
      <c r="Q264">
        <v>1</v>
      </c>
      <c r="R264">
        <v>2</v>
      </c>
      <c r="S264">
        <v>6</v>
      </c>
      <c r="V264">
        <v>6.25</v>
      </c>
      <c r="W264" s="3">
        <f t="shared" si="75"/>
        <v>42629</v>
      </c>
      <c r="X264" s="8">
        <f t="shared" si="76"/>
        <v>42629</v>
      </c>
      <c r="Y264">
        <v>53</v>
      </c>
      <c r="Z264">
        <v>72</v>
      </c>
      <c r="AA264">
        <v>11</v>
      </c>
      <c r="AB264">
        <v>10</v>
      </c>
      <c r="AC264">
        <f t="shared" si="68"/>
        <v>1</v>
      </c>
      <c r="AD264">
        <v>13</v>
      </c>
      <c r="AE264" s="10">
        <f t="shared" si="74"/>
        <v>42993</v>
      </c>
      <c r="AF264" s="3">
        <f t="shared" si="83"/>
        <v>42993</v>
      </c>
      <c r="AG264">
        <v>51</v>
      </c>
      <c r="AH264">
        <v>87</v>
      </c>
      <c r="AI264">
        <v>13</v>
      </c>
      <c r="AJ264">
        <f t="shared" si="71"/>
        <v>10</v>
      </c>
      <c r="AK264">
        <f t="shared" si="82"/>
        <v>3</v>
      </c>
      <c r="AL264">
        <v>11.75</v>
      </c>
      <c r="AM264" t="s">
        <v>13</v>
      </c>
      <c r="AN264">
        <f t="shared" si="77"/>
        <v>0</v>
      </c>
      <c r="AO264">
        <f t="shared" si="78"/>
        <v>0</v>
      </c>
      <c r="AP264">
        <f t="shared" si="79"/>
        <v>1</v>
      </c>
      <c r="AQ264">
        <f t="shared" ref="AQ264:AQ327" si="84">AK264</f>
        <v>3</v>
      </c>
    </row>
    <row r="265" spans="7:43">
      <c r="G265" s="3">
        <f t="shared" si="80"/>
        <v>41902</v>
      </c>
      <c r="H265" s="8">
        <f t="shared" si="81"/>
        <v>41902</v>
      </c>
      <c r="O265" s="3">
        <f t="shared" si="72"/>
        <v>42266</v>
      </c>
      <c r="P265" s="8">
        <f t="shared" si="73"/>
        <v>42266</v>
      </c>
      <c r="Q265">
        <v>0</v>
      </c>
      <c r="R265">
        <v>0</v>
      </c>
      <c r="S265">
        <v>10</v>
      </c>
      <c r="V265">
        <v>11</v>
      </c>
      <c r="W265" s="3">
        <f t="shared" si="75"/>
        <v>42630</v>
      </c>
      <c r="X265" s="8">
        <f t="shared" si="76"/>
        <v>42630</v>
      </c>
      <c r="Y265">
        <v>44</v>
      </c>
      <c r="Z265">
        <v>55</v>
      </c>
      <c r="AA265">
        <v>11</v>
      </c>
      <c r="AB265">
        <v>10</v>
      </c>
      <c r="AC265">
        <f t="shared" si="68"/>
        <v>1</v>
      </c>
      <c r="AD265">
        <v>11.25</v>
      </c>
      <c r="AE265" s="10">
        <f t="shared" si="74"/>
        <v>42994</v>
      </c>
      <c r="AF265" s="3">
        <f t="shared" si="83"/>
        <v>42994</v>
      </c>
      <c r="AG265">
        <v>51</v>
      </c>
      <c r="AH265">
        <v>56</v>
      </c>
      <c r="AI265">
        <v>10</v>
      </c>
      <c r="AJ265">
        <f t="shared" si="71"/>
        <v>10</v>
      </c>
      <c r="AK265">
        <f t="shared" si="82"/>
        <v>0</v>
      </c>
      <c r="AL265">
        <v>10.75</v>
      </c>
      <c r="AM265" t="s">
        <v>14</v>
      </c>
      <c r="AN265">
        <f t="shared" si="77"/>
        <v>0</v>
      </c>
      <c r="AO265">
        <f t="shared" si="78"/>
        <v>0</v>
      </c>
      <c r="AP265">
        <f t="shared" si="79"/>
        <v>1</v>
      </c>
      <c r="AQ265">
        <f t="shared" si="84"/>
        <v>0</v>
      </c>
    </row>
    <row r="266" spans="7:43">
      <c r="G266" s="3">
        <f t="shared" si="80"/>
        <v>41903</v>
      </c>
      <c r="H266" s="8">
        <f t="shared" si="81"/>
        <v>41903</v>
      </c>
      <c r="O266" s="3">
        <f t="shared" ref="O266:O329" si="85">O265+1</f>
        <v>42267</v>
      </c>
      <c r="P266" s="8">
        <f t="shared" ref="P266:P329" si="86">O266</f>
        <v>42267</v>
      </c>
      <c r="Q266">
        <v>0</v>
      </c>
      <c r="R266">
        <v>0</v>
      </c>
      <c r="S266">
        <v>10</v>
      </c>
      <c r="V266">
        <v>11</v>
      </c>
      <c r="W266" s="3">
        <f t="shared" si="75"/>
        <v>42631</v>
      </c>
      <c r="X266" s="8">
        <f t="shared" si="76"/>
        <v>42631</v>
      </c>
      <c r="Y266">
        <v>70</v>
      </c>
      <c r="Z266">
        <v>38</v>
      </c>
      <c r="AA266">
        <v>11</v>
      </c>
      <c r="AB266">
        <v>10</v>
      </c>
      <c r="AC266">
        <f t="shared" si="68"/>
        <v>1</v>
      </c>
      <c r="AD266">
        <v>11.25</v>
      </c>
      <c r="AE266" s="10">
        <f t="shared" ref="AE266:AE329" si="87">AF266</f>
        <v>42995</v>
      </c>
      <c r="AF266" s="3">
        <f t="shared" si="83"/>
        <v>42995</v>
      </c>
      <c r="AG266">
        <v>66</v>
      </c>
      <c r="AH266">
        <v>32</v>
      </c>
      <c r="AI266">
        <v>11</v>
      </c>
      <c r="AJ266">
        <f t="shared" ref="AJ266:AJ315" si="88">AB266</f>
        <v>10</v>
      </c>
      <c r="AK266">
        <f t="shared" si="82"/>
        <v>1</v>
      </c>
      <c r="AL266">
        <v>10.75</v>
      </c>
      <c r="AM266" t="s">
        <v>15</v>
      </c>
      <c r="AN266">
        <f t="shared" si="77"/>
        <v>0</v>
      </c>
      <c r="AO266">
        <f t="shared" si="78"/>
        <v>0</v>
      </c>
      <c r="AP266">
        <f t="shared" si="79"/>
        <v>1</v>
      </c>
      <c r="AQ266">
        <f t="shared" si="84"/>
        <v>1</v>
      </c>
    </row>
    <row r="267" spans="7:43">
      <c r="G267" s="3">
        <f t="shared" si="80"/>
        <v>41904</v>
      </c>
      <c r="H267" s="8">
        <f t="shared" si="81"/>
        <v>41904</v>
      </c>
      <c r="O267" s="3">
        <f t="shared" si="85"/>
        <v>42268</v>
      </c>
      <c r="P267" s="8">
        <f t="shared" si="86"/>
        <v>42268</v>
      </c>
      <c r="Q267">
        <v>2</v>
      </c>
      <c r="R267">
        <v>2</v>
      </c>
      <c r="S267">
        <v>7</v>
      </c>
      <c r="V267">
        <v>13.75</v>
      </c>
      <c r="W267" s="3">
        <f t="shared" si="75"/>
        <v>42632</v>
      </c>
      <c r="X267" s="8">
        <f t="shared" si="76"/>
        <v>42632</v>
      </c>
      <c r="Y267">
        <v>50</v>
      </c>
      <c r="Z267">
        <v>51</v>
      </c>
      <c r="AA267">
        <v>11</v>
      </c>
      <c r="AB267">
        <v>9</v>
      </c>
      <c r="AC267">
        <f t="shared" si="68"/>
        <v>2</v>
      </c>
      <c r="AD267">
        <v>11.75</v>
      </c>
      <c r="AE267" s="10">
        <f t="shared" si="87"/>
        <v>42996</v>
      </c>
      <c r="AF267" s="3">
        <f t="shared" si="83"/>
        <v>42996</v>
      </c>
      <c r="AG267">
        <v>55</v>
      </c>
      <c r="AH267">
        <v>40</v>
      </c>
      <c r="AI267">
        <v>10</v>
      </c>
      <c r="AJ267">
        <f t="shared" si="88"/>
        <v>9</v>
      </c>
      <c r="AK267">
        <f t="shared" si="82"/>
        <v>1</v>
      </c>
      <c r="AL267">
        <v>10.5</v>
      </c>
      <c r="AM267" t="s">
        <v>16</v>
      </c>
      <c r="AN267">
        <f t="shared" si="77"/>
        <v>0</v>
      </c>
      <c r="AO267">
        <f t="shared" si="78"/>
        <v>0</v>
      </c>
      <c r="AP267">
        <f t="shared" si="79"/>
        <v>2</v>
      </c>
      <c r="AQ267">
        <f t="shared" si="84"/>
        <v>1</v>
      </c>
    </row>
    <row r="268" spans="7:43">
      <c r="G268" s="3">
        <f t="shared" si="80"/>
        <v>41905</v>
      </c>
      <c r="H268" s="8">
        <f t="shared" si="81"/>
        <v>41905</v>
      </c>
      <c r="O268" s="3">
        <f t="shared" si="85"/>
        <v>42269</v>
      </c>
      <c r="P268" s="8">
        <f t="shared" si="86"/>
        <v>42269</v>
      </c>
      <c r="Q268">
        <v>1</v>
      </c>
      <c r="R268">
        <v>2</v>
      </c>
      <c r="S268">
        <v>4</v>
      </c>
      <c r="V268">
        <v>4.5</v>
      </c>
      <c r="W268" s="3">
        <f t="shared" si="75"/>
        <v>42633</v>
      </c>
      <c r="X268" s="8">
        <f t="shared" si="76"/>
        <v>42633</v>
      </c>
      <c r="Y268">
        <v>44</v>
      </c>
      <c r="Z268">
        <v>48</v>
      </c>
      <c r="AA268">
        <v>9</v>
      </c>
      <c r="AB268">
        <v>8</v>
      </c>
      <c r="AC268">
        <f t="shared" si="68"/>
        <v>1</v>
      </c>
      <c r="AD268">
        <v>11.5</v>
      </c>
      <c r="AE268" s="10">
        <f t="shared" si="87"/>
        <v>42997</v>
      </c>
      <c r="AF268" s="3">
        <f t="shared" si="83"/>
        <v>42997</v>
      </c>
      <c r="AG268">
        <v>43</v>
      </c>
      <c r="AH268">
        <v>45</v>
      </c>
      <c r="AI268">
        <v>8</v>
      </c>
      <c r="AJ268">
        <f t="shared" si="88"/>
        <v>8</v>
      </c>
      <c r="AK268">
        <f t="shared" si="82"/>
        <v>0</v>
      </c>
      <c r="AL268">
        <v>9</v>
      </c>
      <c r="AM268" t="s">
        <v>19</v>
      </c>
      <c r="AN268">
        <f t="shared" si="77"/>
        <v>0</v>
      </c>
      <c r="AO268">
        <f t="shared" si="78"/>
        <v>0</v>
      </c>
      <c r="AP268">
        <f t="shared" si="79"/>
        <v>1</v>
      </c>
      <c r="AQ268">
        <f t="shared" si="84"/>
        <v>0</v>
      </c>
    </row>
    <row r="269" spans="7:43">
      <c r="G269" s="3">
        <f t="shared" si="80"/>
        <v>41906</v>
      </c>
      <c r="H269" s="8">
        <f t="shared" si="81"/>
        <v>41906</v>
      </c>
      <c r="O269" s="3">
        <f t="shared" si="85"/>
        <v>42270</v>
      </c>
      <c r="P269" s="8">
        <f t="shared" si="86"/>
        <v>42270</v>
      </c>
      <c r="Q269">
        <v>3</v>
      </c>
      <c r="R269">
        <v>1</v>
      </c>
      <c r="S269">
        <v>3</v>
      </c>
      <c r="V269">
        <v>7.25</v>
      </c>
      <c r="W269" s="4">
        <f t="shared" si="75"/>
        <v>42634</v>
      </c>
      <c r="X269" s="8">
        <f t="shared" si="76"/>
        <v>42634</v>
      </c>
      <c r="Y269">
        <v>49</v>
      </c>
      <c r="Z269">
        <v>40</v>
      </c>
      <c r="AA269">
        <v>11</v>
      </c>
      <c r="AB269">
        <v>9</v>
      </c>
      <c r="AC269">
        <f t="shared" si="68"/>
        <v>2</v>
      </c>
      <c r="AD269">
        <v>10.75</v>
      </c>
      <c r="AE269" s="10">
        <f t="shared" si="87"/>
        <v>42998</v>
      </c>
      <c r="AF269" s="3">
        <f t="shared" si="83"/>
        <v>42998</v>
      </c>
      <c r="AG269">
        <v>58</v>
      </c>
      <c r="AH269">
        <v>50</v>
      </c>
      <c r="AI269">
        <v>10</v>
      </c>
      <c r="AJ269">
        <f t="shared" si="88"/>
        <v>9</v>
      </c>
      <c r="AK269">
        <f t="shared" si="82"/>
        <v>1</v>
      </c>
      <c r="AL269">
        <v>10.5</v>
      </c>
      <c r="AM269" t="s">
        <v>17</v>
      </c>
      <c r="AN269">
        <f t="shared" si="77"/>
        <v>0</v>
      </c>
      <c r="AO269">
        <f t="shared" si="78"/>
        <v>0</v>
      </c>
      <c r="AP269">
        <f t="shared" si="79"/>
        <v>2</v>
      </c>
      <c r="AQ269">
        <f t="shared" si="84"/>
        <v>1</v>
      </c>
    </row>
    <row r="270" spans="7:43">
      <c r="G270" s="3">
        <f t="shared" si="80"/>
        <v>41907</v>
      </c>
      <c r="H270" s="8">
        <f t="shared" si="81"/>
        <v>41907</v>
      </c>
      <c r="O270" s="3">
        <f t="shared" si="85"/>
        <v>42271</v>
      </c>
      <c r="P270" s="8">
        <f t="shared" si="86"/>
        <v>42271</v>
      </c>
      <c r="Q270">
        <v>1</v>
      </c>
      <c r="R270">
        <v>1</v>
      </c>
      <c r="S270">
        <v>4</v>
      </c>
      <c r="V270">
        <v>5.25</v>
      </c>
      <c r="W270" s="3">
        <f t="shared" si="75"/>
        <v>42635</v>
      </c>
      <c r="X270" s="8">
        <f t="shared" si="76"/>
        <v>42635</v>
      </c>
      <c r="Y270">
        <v>36</v>
      </c>
      <c r="Z270">
        <v>50</v>
      </c>
      <c r="AA270">
        <v>10</v>
      </c>
      <c r="AB270">
        <v>8</v>
      </c>
      <c r="AC270">
        <f t="shared" si="68"/>
        <v>2</v>
      </c>
      <c r="AD270">
        <v>13.75</v>
      </c>
      <c r="AE270" s="10">
        <f t="shared" si="87"/>
        <v>42999</v>
      </c>
      <c r="AF270" s="3">
        <f t="shared" si="83"/>
        <v>42999</v>
      </c>
      <c r="AG270">
        <v>34</v>
      </c>
      <c r="AH270">
        <v>36</v>
      </c>
      <c r="AI270">
        <v>8</v>
      </c>
      <c r="AJ270">
        <f t="shared" si="88"/>
        <v>8</v>
      </c>
      <c r="AK270">
        <f t="shared" si="82"/>
        <v>0</v>
      </c>
      <c r="AL270">
        <v>11.5</v>
      </c>
      <c r="AM270" t="s">
        <v>18</v>
      </c>
      <c r="AN270">
        <f t="shared" si="77"/>
        <v>0</v>
      </c>
      <c r="AO270">
        <f t="shared" si="78"/>
        <v>0</v>
      </c>
      <c r="AP270">
        <f t="shared" si="79"/>
        <v>2</v>
      </c>
      <c r="AQ270">
        <f t="shared" si="84"/>
        <v>0</v>
      </c>
    </row>
    <row r="271" spans="7:43">
      <c r="G271" s="3">
        <f t="shared" si="80"/>
        <v>41908</v>
      </c>
      <c r="H271" s="8">
        <f t="shared" si="81"/>
        <v>41908</v>
      </c>
      <c r="O271" s="3">
        <f t="shared" si="85"/>
        <v>42272</v>
      </c>
      <c r="P271" s="8">
        <f t="shared" si="86"/>
        <v>42272</v>
      </c>
      <c r="Q271">
        <v>1</v>
      </c>
      <c r="R271">
        <v>1</v>
      </c>
      <c r="S271">
        <v>6</v>
      </c>
      <c r="V271">
        <v>6.5</v>
      </c>
      <c r="W271" s="3">
        <f t="shared" si="75"/>
        <v>42636</v>
      </c>
      <c r="X271" s="8">
        <f t="shared" si="76"/>
        <v>42636</v>
      </c>
      <c r="Y271">
        <v>46</v>
      </c>
      <c r="Z271">
        <v>57</v>
      </c>
      <c r="AA271">
        <v>10</v>
      </c>
      <c r="AB271">
        <v>10</v>
      </c>
      <c r="AC271">
        <f t="shared" si="68"/>
        <v>0</v>
      </c>
      <c r="AD271">
        <v>12.5</v>
      </c>
      <c r="AE271" s="10">
        <f t="shared" si="87"/>
        <v>43000</v>
      </c>
      <c r="AF271" s="3">
        <f t="shared" si="83"/>
        <v>43000</v>
      </c>
      <c r="AG271">
        <v>54</v>
      </c>
      <c r="AH271">
        <v>91</v>
      </c>
      <c r="AI271">
        <v>14</v>
      </c>
      <c r="AJ271">
        <f t="shared" si="88"/>
        <v>10</v>
      </c>
      <c r="AK271">
        <f t="shared" si="82"/>
        <v>4</v>
      </c>
      <c r="AL271">
        <v>12.75</v>
      </c>
      <c r="AM271" t="s">
        <v>13</v>
      </c>
      <c r="AN271">
        <f t="shared" si="77"/>
        <v>0</v>
      </c>
      <c r="AO271">
        <f t="shared" si="78"/>
        <v>0</v>
      </c>
      <c r="AP271">
        <f t="shared" si="79"/>
        <v>0</v>
      </c>
      <c r="AQ271">
        <f t="shared" si="84"/>
        <v>4</v>
      </c>
    </row>
    <row r="272" spans="7:43">
      <c r="G272" s="3">
        <f t="shared" si="80"/>
        <v>41909</v>
      </c>
      <c r="H272" s="8">
        <f t="shared" si="81"/>
        <v>41909</v>
      </c>
      <c r="O272" s="3">
        <f t="shared" si="85"/>
        <v>42273</v>
      </c>
      <c r="P272" s="8">
        <f t="shared" si="86"/>
        <v>42273</v>
      </c>
      <c r="Q272">
        <v>1</v>
      </c>
      <c r="R272">
        <v>1</v>
      </c>
      <c r="S272">
        <v>10</v>
      </c>
      <c r="V272">
        <v>11</v>
      </c>
      <c r="W272" s="3">
        <f t="shared" si="75"/>
        <v>42637</v>
      </c>
      <c r="X272" s="8">
        <f t="shared" si="76"/>
        <v>42637</v>
      </c>
      <c r="Y272">
        <v>47</v>
      </c>
      <c r="Z272">
        <v>65</v>
      </c>
      <c r="AA272">
        <v>11</v>
      </c>
      <c r="AB272">
        <v>10</v>
      </c>
      <c r="AC272">
        <f t="shared" si="68"/>
        <v>1</v>
      </c>
      <c r="AD272">
        <v>11</v>
      </c>
      <c r="AE272" s="10">
        <f t="shared" si="87"/>
        <v>43001</v>
      </c>
      <c r="AF272" s="3">
        <f t="shared" si="83"/>
        <v>43001</v>
      </c>
      <c r="AG272">
        <v>56</v>
      </c>
      <c r="AH272">
        <v>72</v>
      </c>
      <c r="AI272">
        <v>14</v>
      </c>
      <c r="AJ272">
        <f t="shared" si="88"/>
        <v>10</v>
      </c>
      <c r="AK272">
        <f t="shared" si="82"/>
        <v>4</v>
      </c>
      <c r="AL272">
        <v>12.25</v>
      </c>
      <c r="AM272" t="s">
        <v>14</v>
      </c>
      <c r="AN272">
        <f t="shared" si="77"/>
        <v>0</v>
      </c>
      <c r="AO272">
        <f t="shared" si="78"/>
        <v>0</v>
      </c>
      <c r="AP272">
        <f t="shared" si="79"/>
        <v>1</v>
      </c>
      <c r="AQ272">
        <f t="shared" si="84"/>
        <v>4</v>
      </c>
    </row>
    <row r="273" spans="7:60">
      <c r="G273" s="3">
        <f t="shared" si="80"/>
        <v>41910</v>
      </c>
      <c r="H273" s="8">
        <f t="shared" si="81"/>
        <v>41910</v>
      </c>
      <c r="O273" s="3">
        <f t="shared" si="85"/>
        <v>42274</v>
      </c>
      <c r="P273" s="8">
        <f t="shared" si="86"/>
        <v>42274</v>
      </c>
      <c r="Q273">
        <v>0</v>
      </c>
      <c r="R273">
        <v>0</v>
      </c>
      <c r="S273">
        <v>10</v>
      </c>
      <c r="V273">
        <v>11</v>
      </c>
      <c r="W273" s="3">
        <f t="shared" si="75"/>
        <v>42638</v>
      </c>
      <c r="X273" s="8">
        <f t="shared" si="76"/>
        <v>42638</v>
      </c>
      <c r="Y273">
        <v>68</v>
      </c>
      <c r="Z273">
        <v>37</v>
      </c>
      <c r="AA273">
        <v>12</v>
      </c>
      <c r="AB273">
        <v>10</v>
      </c>
      <c r="AC273">
        <f t="shared" si="68"/>
        <v>2</v>
      </c>
      <c r="AD273">
        <v>11.75</v>
      </c>
      <c r="AE273" s="10">
        <f t="shared" si="87"/>
        <v>43002</v>
      </c>
      <c r="AF273" s="3">
        <f t="shared" si="83"/>
        <v>43002</v>
      </c>
      <c r="AG273">
        <v>76</v>
      </c>
      <c r="AH273">
        <v>40</v>
      </c>
      <c r="AI273">
        <v>11</v>
      </c>
      <c r="AJ273">
        <f t="shared" si="88"/>
        <v>10</v>
      </c>
      <c r="AK273">
        <f t="shared" si="82"/>
        <v>1</v>
      </c>
      <c r="AL273">
        <v>11</v>
      </c>
      <c r="AM273" t="s">
        <v>15</v>
      </c>
      <c r="AN273">
        <f t="shared" si="77"/>
        <v>0</v>
      </c>
      <c r="AO273">
        <f t="shared" si="78"/>
        <v>0</v>
      </c>
      <c r="AP273">
        <f t="shared" si="79"/>
        <v>2</v>
      </c>
      <c r="AQ273">
        <f t="shared" si="84"/>
        <v>1</v>
      </c>
    </row>
    <row r="274" spans="7:60">
      <c r="G274" s="3">
        <f t="shared" si="80"/>
        <v>41911</v>
      </c>
      <c r="H274" s="8">
        <f t="shared" si="81"/>
        <v>41911</v>
      </c>
      <c r="I274">
        <v>3</v>
      </c>
      <c r="J274">
        <v>19</v>
      </c>
      <c r="K274">
        <v>3</v>
      </c>
      <c r="L274">
        <v>3</v>
      </c>
      <c r="M274">
        <f t="shared" ref="M274:M324" si="89">K274-L274</f>
        <v>0</v>
      </c>
      <c r="N274">
        <v>2.75</v>
      </c>
      <c r="O274" s="3">
        <f t="shared" si="85"/>
        <v>42275</v>
      </c>
      <c r="P274" s="8">
        <f t="shared" si="86"/>
        <v>42275</v>
      </c>
      <c r="Q274">
        <v>1</v>
      </c>
      <c r="R274">
        <v>1</v>
      </c>
      <c r="S274">
        <v>7</v>
      </c>
      <c r="T274">
        <v>7</v>
      </c>
      <c r="U274">
        <f t="shared" ref="U274:U337" si="90">S274-T274</f>
        <v>0</v>
      </c>
      <c r="V274">
        <v>7.75</v>
      </c>
      <c r="W274" s="3">
        <f t="shared" si="75"/>
        <v>42639</v>
      </c>
      <c r="X274" s="8">
        <f t="shared" si="76"/>
        <v>42639</v>
      </c>
      <c r="Y274">
        <v>52</v>
      </c>
      <c r="Z274">
        <v>45</v>
      </c>
      <c r="AA274">
        <v>11</v>
      </c>
      <c r="AB274">
        <v>9</v>
      </c>
      <c r="AC274">
        <f t="shared" ref="AC274:AC337" si="91">AA274-AB274</f>
        <v>2</v>
      </c>
      <c r="AD274">
        <v>11.25</v>
      </c>
      <c r="AE274" s="10">
        <f t="shared" si="87"/>
        <v>43003</v>
      </c>
      <c r="AF274" s="3">
        <f t="shared" si="83"/>
        <v>43003</v>
      </c>
      <c r="AG274">
        <v>35</v>
      </c>
      <c r="AH274">
        <v>54</v>
      </c>
      <c r="AI274">
        <v>10</v>
      </c>
      <c r="AJ274">
        <f t="shared" si="88"/>
        <v>9</v>
      </c>
      <c r="AK274">
        <f t="shared" si="82"/>
        <v>1</v>
      </c>
      <c r="AL274">
        <v>10</v>
      </c>
      <c r="AM274" t="s">
        <v>16</v>
      </c>
      <c r="AN274">
        <f t="shared" si="77"/>
        <v>0</v>
      </c>
      <c r="AO274">
        <f t="shared" si="78"/>
        <v>0</v>
      </c>
      <c r="AP274">
        <f t="shared" si="79"/>
        <v>2</v>
      </c>
      <c r="AQ274">
        <f t="shared" si="84"/>
        <v>1</v>
      </c>
    </row>
    <row r="275" spans="7:60">
      <c r="G275" s="3">
        <f t="shared" si="80"/>
        <v>41912</v>
      </c>
      <c r="H275" s="15">
        <f t="shared" si="81"/>
        <v>41912</v>
      </c>
      <c r="I275">
        <v>46</v>
      </c>
      <c r="J275">
        <v>65</v>
      </c>
      <c r="K275">
        <v>11</v>
      </c>
      <c r="L275">
        <v>8</v>
      </c>
      <c r="M275">
        <f t="shared" si="89"/>
        <v>3</v>
      </c>
      <c r="N275">
        <v>9.75</v>
      </c>
      <c r="O275" s="3">
        <f t="shared" si="85"/>
        <v>42276</v>
      </c>
      <c r="P275" s="8">
        <f t="shared" si="86"/>
        <v>42276</v>
      </c>
      <c r="Q275">
        <v>2</v>
      </c>
      <c r="R275">
        <v>2</v>
      </c>
      <c r="S275">
        <v>8</v>
      </c>
      <c r="T275">
        <v>8</v>
      </c>
      <c r="U275">
        <f t="shared" si="90"/>
        <v>0</v>
      </c>
      <c r="V275">
        <v>8.75</v>
      </c>
      <c r="W275" s="3">
        <f t="shared" si="75"/>
        <v>42640</v>
      </c>
      <c r="X275" s="8">
        <f t="shared" si="76"/>
        <v>42640</v>
      </c>
      <c r="Y275">
        <v>54</v>
      </c>
      <c r="Z275">
        <v>50</v>
      </c>
      <c r="AA275">
        <v>10</v>
      </c>
      <c r="AB275">
        <v>8</v>
      </c>
      <c r="AC275">
        <f t="shared" si="91"/>
        <v>2</v>
      </c>
      <c r="AD275">
        <v>10.25</v>
      </c>
      <c r="AE275" s="10">
        <f t="shared" si="87"/>
        <v>43004</v>
      </c>
      <c r="AF275" s="3">
        <f t="shared" si="83"/>
        <v>43004</v>
      </c>
      <c r="AG275">
        <v>48</v>
      </c>
      <c r="AH275">
        <v>48</v>
      </c>
      <c r="AI275">
        <v>11</v>
      </c>
      <c r="AJ275">
        <f t="shared" si="88"/>
        <v>8</v>
      </c>
      <c r="AK275">
        <f t="shared" si="82"/>
        <v>3</v>
      </c>
      <c r="AL275">
        <v>9.25</v>
      </c>
      <c r="AM275" t="s">
        <v>19</v>
      </c>
      <c r="AN275" s="6">
        <f t="shared" si="77"/>
        <v>3</v>
      </c>
      <c r="AO275" s="6">
        <f t="shared" si="78"/>
        <v>0</v>
      </c>
      <c r="AP275" s="6">
        <f t="shared" si="79"/>
        <v>2</v>
      </c>
      <c r="AQ275" s="6">
        <f t="shared" si="84"/>
        <v>3</v>
      </c>
      <c r="AR275" s="6"/>
      <c r="AS275">
        <f>SUM(AN246:AN275)</f>
        <v>45</v>
      </c>
      <c r="AW275">
        <f>SUM(I246:I275)</f>
        <v>1043</v>
      </c>
      <c r="BA275">
        <f>SUM(J246:J275)</f>
        <v>897</v>
      </c>
      <c r="BE275">
        <f>SUM(N246:N275)</f>
        <v>180.25</v>
      </c>
    </row>
    <row r="276" spans="7:60">
      <c r="G276" s="3">
        <f t="shared" si="80"/>
        <v>41913</v>
      </c>
      <c r="H276" s="8">
        <f t="shared" si="81"/>
        <v>41913</v>
      </c>
      <c r="I276">
        <v>45</v>
      </c>
      <c r="J276">
        <v>50</v>
      </c>
      <c r="K276">
        <v>10</v>
      </c>
      <c r="L276">
        <v>9</v>
      </c>
      <c r="M276">
        <f t="shared" si="89"/>
        <v>1</v>
      </c>
      <c r="N276">
        <v>10.25</v>
      </c>
      <c r="O276" s="3">
        <f t="shared" si="85"/>
        <v>42277</v>
      </c>
      <c r="P276" s="15">
        <f t="shared" si="86"/>
        <v>42277</v>
      </c>
      <c r="Q276">
        <v>4</v>
      </c>
      <c r="R276">
        <v>33</v>
      </c>
      <c r="S276">
        <v>8</v>
      </c>
      <c r="T276">
        <v>8</v>
      </c>
      <c r="U276">
        <f t="shared" si="90"/>
        <v>0</v>
      </c>
      <c r="V276">
        <v>10.5</v>
      </c>
      <c r="W276" s="3">
        <f t="shared" si="75"/>
        <v>42641</v>
      </c>
      <c r="X276" s="8">
        <f t="shared" si="76"/>
        <v>42641</v>
      </c>
      <c r="Y276">
        <v>41</v>
      </c>
      <c r="Z276">
        <v>43</v>
      </c>
      <c r="AA276">
        <v>9</v>
      </c>
      <c r="AB276">
        <v>9</v>
      </c>
      <c r="AC276">
        <f t="shared" si="91"/>
        <v>0</v>
      </c>
      <c r="AD276">
        <v>10.25</v>
      </c>
      <c r="AE276" s="10">
        <f t="shared" si="87"/>
        <v>43005</v>
      </c>
      <c r="AF276" s="3">
        <f t="shared" si="83"/>
        <v>43005</v>
      </c>
      <c r="AG276">
        <v>52</v>
      </c>
      <c r="AH276">
        <v>59</v>
      </c>
      <c r="AI276">
        <v>10</v>
      </c>
      <c r="AJ276">
        <f t="shared" si="88"/>
        <v>9</v>
      </c>
      <c r="AK276">
        <f t="shared" si="82"/>
        <v>1</v>
      </c>
      <c r="AL276">
        <v>10.25</v>
      </c>
      <c r="AM276" t="s">
        <v>17</v>
      </c>
      <c r="AN276" s="6">
        <f t="shared" si="77"/>
        <v>1</v>
      </c>
      <c r="AO276" s="6">
        <f t="shared" si="78"/>
        <v>0</v>
      </c>
      <c r="AP276" s="6">
        <f t="shared" si="79"/>
        <v>0</v>
      </c>
      <c r="AQ276" s="6">
        <f t="shared" si="84"/>
        <v>1</v>
      </c>
      <c r="AR276" s="6"/>
      <c r="AT276">
        <f>SUM(AO247:AO276)</f>
        <v>52</v>
      </c>
      <c r="AX276">
        <f>SUM(Q247:Q276)</f>
        <v>1011</v>
      </c>
      <c r="BB276">
        <f>SUM(R247:R276)</f>
        <v>979</v>
      </c>
      <c r="BF276">
        <f>SUM(V247:V276)</f>
        <v>282.25</v>
      </c>
    </row>
    <row r="277" spans="7:60">
      <c r="G277" s="3">
        <f t="shared" si="80"/>
        <v>41914</v>
      </c>
      <c r="H277" s="8">
        <f t="shared" si="81"/>
        <v>41914</v>
      </c>
      <c r="I277">
        <v>45</v>
      </c>
      <c r="J277">
        <v>57</v>
      </c>
      <c r="K277">
        <v>10</v>
      </c>
      <c r="L277">
        <v>8</v>
      </c>
      <c r="M277">
        <f t="shared" si="89"/>
        <v>2</v>
      </c>
      <c r="N277">
        <v>9.5</v>
      </c>
      <c r="O277" s="3">
        <f t="shared" si="85"/>
        <v>42278</v>
      </c>
      <c r="P277" s="8">
        <f t="shared" si="86"/>
        <v>42278</v>
      </c>
      <c r="Q277">
        <v>36</v>
      </c>
      <c r="R277">
        <v>46</v>
      </c>
      <c r="S277">
        <v>10</v>
      </c>
      <c r="T277">
        <v>8</v>
      </c>
      <c r="U277">
        <f t="shared" si="90"/>
        <v>2</v>
      </c>
      <c r="V277">
        <v>9.5</v>
      </c>
      <c r="W277" s="3">
        <f t="shared" si="75"/>
        <v>42642</v>
      </c>
      <c r="X277" s="8">
        <f t="shared" si="76"/>
        <v>42642</v>
      </c>
      <c r="Y277">
        <v>53</v>
      </c>
      <c r="Z277">
        <v>52</v>
      </c>
      <c r="AA277">
        <v>9</v>
      </c>
      <c r="AB277">
        <v>8</v>
      </c>
      <c r="AC277">
        <f t="shared" si="91"/>
        <v>1</v>
      </c>
      <c r="AD277">
        <v>9.75</v>
      </c>
      <c r="AE277" s="10">
        <f t="shared" si="87"/>
        <v>43006</v>
      </c>
      <c r="AF277" s="3">
        <f t="shared" si="83"/>
        <v>43006</v>
      </c>
      <c r="AG277">
        <v>43</v>
      </c>
      <c r="AH277">
        <v>49</v>
      </c>
      <c r="AI277">
        <v>9</v>
      </c>
      <c r="AJ277">
        <f t="shared" si="88"/>
        <v>8</v>
      </c>
      <c r="AK277">
        <f t="shared" si="82"/>
        <v>1</v>
      </c>
      <c r="AL277">
        <v>9.5</v>
      </c>
      <c r="AM277" t="s">
        <v>18</v>
      </c>
      <c r="AN277" s="6">
        <f t="shared" si="77"/>
        <v>2</v>
      </c>
      <c r="AO277" s="6">
        <f t="shared" si="78"/>
        <v>2</v>
      </c>
      <c r="AP277" s="6">
        <f t="shared" si="79"/>
        <v>1</v>
      </c>
      <c r="AQ277" s="6">
        <f t="shared" si="84"/>
        <v>1</v>
      </c>
      <c r="AR277" s="6"/>
    </row>
    <row r="278" spans="7:60">
      <c r="G278" s="3">
        <f t="shared" si="80"/>
        <v>41915</v>
      </c>
      <c r="H278" s="8">
        <f t="shared" si="81"/>
        <v>41915</v>
      </c>
      <c r="I278">
        <v>43</v>
      </c>
      <c r="J278">
        <v>81</v>
      </c>
      <c r="K278">
        <v>12</v>
      </c>
      <c r="L278">
        <v>9</v>
      </c>
      <c r="M278">
        <f t="shared" si="89"/>
        <v>3</v>
      </c>
      <c r="N278">
        <v>11.75</v>
      </c>
      <c r="O278" s="2">
        <f t="shared" si="85"/>
        <v>42279</v>
      </c>
      <c r="P278" s="8">
        <f t="shared" si="86"/>
        <v>42279</v>
      </c>
      <c r="Q278">
        <v>34</v>
      </c>
      <c r="R278">
        <v>49</v>
      </c>
      <c r="S278">
        <v>10</v>
      </c>
      <c r="T278">
        <v>9</v>
      </c>
      <c r="U278">
        <f t="shared" si="90"/>
        <v>1</v>
      </c>
      <c r="V278">
        <v>11.5</v>
      </c>
      <c r="W278" s="3">
        <f t="shared" si="75"/>
        <v>42643</v>
      </c>
      <c r="X278" s="15">
        <f t="shared" si="76"/>
        <v>42643</v>
      </c>
      <c r="Y278">
        <v>51</v>
      </c>
      <c r="Z278">
        <v>61</v>
      </c>
      <c r="AA278">
        <v>12</v>
      </c>
      <c r="AB278">
        <v>10</v>
      </c>
      <c r="AC278">
        <f t="shared" si="91"/>
        <v>2</v>
      </c>
      <c r="AD278">
        <v>12</v>
      </c>
      <c r="AE278" s="10">
        <f t="shared" si="87"/>
        <v>43007</v>
      </c>
      <c r="AF278" s="3">
        <f t="shared" si="83"/>
        <v>43007</v>
      </c>
      <c r="AG278">
        <v>41</v>
      </c>
      <c r="AH278">
        <v>57</v>
      </c>
      <c r="AI278">
        <v>13</v>
      </c>
      <c r="AJ278">
        <f t="shared" si="88"/>
        <v>10</v>
      </c>
      <c r="AK278">
        <f t="shared" si="82"/>
        <v>3</v>
      </c>
      <c r="AL278">
        <v>12.25</v>
      </c>
      <c r="AM278" t="s">
        <v>13</v>
      </c>
      <c r="AN278" s="6">
        <f t="shared" si="77"/>
        <v>3</v>
      </c>
      <c r="AO278" s="6">
        <f t="shared" si="78"/>
        <v>1</v>
      </c>
      <c r="AP278" s="6">
        <f t="shared" si="79"/>
        <v>2</v>
      </c>
      <c r="AQ278" s="6">
        <f t="shared" si="84"/>
        <v>3</v>
      </c>
      <c r="AR278" s="6"/>
      <c r="AU278" s="6">
        <f>SUM(AP249:AP278)</f>
        <v>71</v>
      </c>
      <c r="AY278">
        <f>SUM(Y249:Y278)</f>
        <v>1700</v>
      </c>
      <c r="BC278">
        <f>SUM(Z249:Z278)</f>
        <v>1742</v>
      </c>
      <c r="BG278">
        <f>SUM(AD249:AD278)</f>
        <v>342.25</v>
      </c>
    </row>
    <row r="279" spans="7:60">
      <c r="G279" s="3">
        <f t="shared" si="80"/>
        <v>41916</v>
      </c>
      <c r="H279" s="8">
        <f t="shared" si="81"/>
        <v>41916</v>
      </c>
      <c r="I279">
        <v>49</v>
      </c>
      <c r="J279">
        <v>48</v>
      </c>
      <c r="K279">
        <v>9</v>
      </c>
      <c r="L279">
        <v>9</v>
      </c>
      <c r="M279">
        <f t="shared" si="89"/>
        <v>0</v>
      </c>
      <c r="N279">
        <v>10</v>
      </c>
      <c r="O279" s="3">
        <f t="shared" si="85"/>
        <v>42280</v>
      </c>
      <c r="P279" s="8">
        <f t="shared" si="86"/>
        <v>42280</v>
      </c>
      <c r="Q279">
        <v>24</v>
      </c>
      <c r="R279">
        <v>45</v>
      </c>
      <c r="S279">
        <v>11</v>
      </c>
      <c r="T279">
        <v>9</v>
      </c>
      <c r="U279">
        <f t="shared" si="90"/>
        <v>2</v>
      </c>
      <c r="V279">
        <v>11</v>
      </c>
      <c r="W279" s="3">
        <f t="shared" si="75"/>
        <v>42644</v>
      </c>
      <c r="X279" s="8">
        <f t="shared" si="76"/>
        <v>42644</v>
      </c>
      <c r="Y279">
        <v>43</v>
      </c>
      <c r="Z279">
        <v>55</v>
      </c>
      <c r="AA279">
        <v>10</v>
      </c>
      <c r="AB279">
        <v>9</v>
      </c>
      <c r="AC279">
        <f t="shared" si="91"/>
        <v>1</v>
      </c>
      <c r="AD279">
        <v>10</v>
      </c>
      <c r="AE279" s="15">
        <f t="shared" si="87"/>
        <v>43008</v>
      </c>
      <c r="AF279" s="3">
        <f t="shared" si="83"/>
        <v>43008</v>
      </c>
      <c r="AG279">
        <v>48</v>
      </c>
      <c r="AH279">
        <v>55</v>
      </c>
      <c r="AI279">
        <v>11</v>
      </c>
      <c r="AJ279">
        <f t="shared" si="88"/>
        <v>9</v>
      </c>
      <c r="AK279">
        <f t="shared" si="82"/>
        <v>2</v>
      </c>
      <c r="AL279">
        <v>11</v>
      </c>
      <c r="AM279" t="s">
        <v>14</v>
      </c>
      <c r="AN279" s="6">
        <f t="shared" si="77"/>
        <v>0</v>
      </c>
      <c r="AO279" s="6">
        <f t="shared" si="78"/>
        <v>2</v>
      </c>
      <c r="AP279" s="6">
        <f t="shared" si="79"/>
        <v>1</v>
      </c>
      <c r="AQ279" s="6">
        <f t="shared" si="84"/>
        <v>2</v>
      </c>
      <c r="AR279" s="6"/>
      <c r="AV279" s="6">
        <f>SUM(AQ250:AQ279)</f>
        <v>66</v>
      </c>
      <c r="AZ279">
        <f>SUM(AG250:AG279)</f>
        <v>1708</v>
      </c>
      <c r="BD279">
        <f>SUM(AH250:AH279)</f>
        <v>1743</v>
      </c>
      <c r="BH279">
        <f>SUM(AL250:AL279)</f>
        <v>322.75</v>
      </c>
    </row>
    <row r="280" spans="7:60">
      <c r="G280" s="3">
        <f t="shared" si="80"/>
        <v>41917</v>
      </c>
      <c r="H280" s="8">
        <f t="shared" si="81"/>
        <v>41917</v>
      </c>
      <c r="I280">
        <v>70</v>
      </c>
      <c r="J280">
        <v>36</v>
      </c>
      <c r="K280">
        <v>11</v>
      </c>
      <c r="L280">
        <v>9</v>
      </c>
      <c r="M280">
        <f t="shared" si="89"/>
        <v>2</v>
      </c>
      <c r="N280">
        <v>10.25</v>
      </c>
      <c r="O280" s="3">
        <f t="shared" si="85"/>
        <v>42281</v>
      </c>
      <c r="P280" s="8">
        <f t="shared" si="86"/>
        <v>42281</v>
      </c>
      <c r="Q280">
        <v>57</v>
      </c>
      <c r="R280">
        <v>36</v>
      </c>
      <c r="S280">
        <v>11</v>
      </c>
      <c r="T280">
        <v>9</v>
      </c>
      <c r="U280">
        <f t="shared" si="90"/>
        <v>2</v>
      </c>
      <c r="V280">
        <v>11</v>
      </c>
      <c r="W280" s="3">
        <f t="shared" si="75"/>
        <v>42645</v>
      </c>
      <c r="X280" s="8">
        <f t="shared" si="76"/>
        <v>42645</v>
      </c>
      <c r="Y280">
        <v>55</v>
      </c>
      <c r="Z280">
        <v>36</v>
      </c>
      <c r="AA280">
        <v>10</v>
      </c>
      <c r="AB280">
        <v>9</v>
      </c>
      <c r="AC280">
        <f t="shared" si="91"/>
        <v>1</v>
      </c>
      <c r="AD280">
        <v>10</v>
      </c>
      <c r="AE280" s="10">
        <f t="shared" si="87"/>
        <v>43009</v>
      </c>
      <c r="AF280" s="3">
        <f t="shared" si="83"/>
        <v>43009</v>
      </c>
      <c r="AG280">
        <v>69</v>
      </c>
      <c r="AH280">
        <v>33</v>
      </c>
      <c r="AI280">
        <v>11</v>
      </c>
      <c r="AJ280">
        <f t="shared" si="88"/>
        <v>9</v>
      </c>
      <c r="AK280">
        <f t="shared" si="82"/>
        <v>2</v>
      </c>
      <c r="AL280">
        <v>10</v>
      </c>
      <c r="AM280" t="s">
        <v>15</v>
      </c>
      <c r="AN280">
        <f t="shared" si="77"/>
        <v>2</v>
      </c>
      <c r="AO280">
        <f t="shared" si="78"/>
        <v>2</v>
      </c>
      <c r="AP280">
        <f t="shared" si="79"/>
        <v>1</v>
      </c>
      <c r="AQ280" s="6">
        <f t="shared" si="84"/>
        <v>2</v>
      </c>
      <c r="AR280" s="6"/>
    </row>
    <row r="281" spans="7:60">
      <c r="G281" s="3">
        <f t="shared" si="80"/>
        <v>41918</v>
      </c>
      <c r="H281" s="8">
        <f t="shared" si="81"/>
        <v>41918</v>
      </c>
      <c r="I281">
        <v>57</v>
      </c>
      <c r="J281">
        <v>49</v>
      </c>
      <c r="K281">
        <v>12</v>
      </c>
      <c r="L281">
        <v>9</v>
      </c>
      <c r="M281">
        <f t="shared" si="89"/>
        <v>3</v>
      </c>
      <c r="N281">
        <v>10.5</v>
      </c>
      <c r="O281" s="3">
        <f t="shared" si="85"/>
        <v>42282</v>
      </c>
      <c r="P281" s="8">
        <f t="shared" si="86"/>
        <v>42282</v>
      </c>
      <c r="Q281">
        <v>57</v>
      </c>
      <c r="R281">
        <v>37</v>
      </c>
      <c r="S281">
        <v>10</v>
      </c>
      <c r="T281">
        <v>9</v>
      </c>
      <c r="U281">
        <f t="shared" si="90"/>
        <v>1</v>
      </c>
      <c r="V281">
        <v>10.75</v>
      </c>
      <c r="W281" s="3">
        <f t="shared" si="75"/>
        <v>42646</v>
      </c>
      <c r="X281" s="8">
        <f t="shared" si="76"/>
        <v>42646</v>
      </c>
      <c r="Y281">
        <v>55</v>
      </c>
      <c r="Z281">
        <v>54</v>
      </c>
      <c r="AA281">
        <v>12</v>
      </c>
      <c r="AB281">
        <v>9</v>
      </c>
      <c r="AC281">
        <f t="shared" si="91"/>
        <v>3</v>
      </c>
      <c r="AD281">
        <v>10.5</v>
      </c>
      <c r="AE281" s="10">
        <f t="shared" si="87"/>
        <v>43010</v>
      </c>
      <c r="AF281" s="3">
        <f t="shared" si="83"/>
        <v>43010</v>
      </c>
      <c r="AG281">
        <v>51</v>
      </c>
      <c r="AH281">
        <v>46</v>
      </c>
      <c r="AI281">
        <v>11</v>
      </c>
      <c r="AJ281">
        <f t="shared" si="88"/>
        <v>9</v>
      </c>
      <c r="AK281">
        <f t="shared" si="82"/>
        <v>2</v>
      </c>
      <c r="AL281">
        <v>9.75</v>
      </c>
      <c r="AM281" t="s">
        <v>16</v>
      </c>
      <c r="AN281">
        <f t="shared" si="77"/>
        <v>3</v>
      </c>
      <c r="AO281">
        <f t="shared" si="78"/>
        <v>1</v>
      </c>
      <c r="AP281">
        <f t="shared" si="79"/>
        <v>3</v>
      </c>
      <c r="AQ281" s="6">
        <f t="shared" si="84"/>
        <v>2</v>
      </c>
      <c r="AR281" s="6"/>
    </row>
    <row r="282" spans="7:60">
      <c r="G282" s="3">
        <f t="shared" si="80"/>
        <v>41919</v>
      </c>
      <c r="H282" s="8">
        <f t="shared" si="81"/>
        <v>41919</v>
      </c>
      <c r="I282">
        <v>54</v>
      </c>
      <c r="J282">
        <v>44</v>
      </c>
      <c r="K282">
        <v>9</v>
      </c>
      <c r="L282">
        <v>8</v>
      </c>
      <c r="M282">
        <f t="shared" si="89"/>
        <v>1</v>
      </c>
      <c r="N282">
        <v>9.5</v>
      </c>
      <c r="O282" s="3">
        <f t="shared" si="85"/>
        <v>42283</v>
      </c>
      <c r="P282" s="8">
        <f t="shared" si="86"/>
        <v>42283</v>
      </c>
      <c r="Q282">
        <v>33</v>
      </c>
      <c r="R282">
        <v>34</v>
      </c>
      <c r="S282">
        <v>8</v>
      </c>
      <c r="T282">
        <v>8</v>
      </c>
      <c r="U282">
        <f t="shared" si="90"/>
        <v>0</v>
      </c>
      <c r="V282">
        <v>9.25</v>
      </c>
      <c r="W282" s="3">
        <f t="shared" si="75"/>
        <v>42647</v>
      </c>
      <c r="X282" s="8">
        <f t="shared" si="76"/>
        <v>42647</v>
      </c>
      <c r="Y282">
        <v>38</v>
      </c>
      <c r="Z282">
        <v>34</v>
      </c>
      <c r="AA282">
        <v>11</v>
      </c>
      <c r="AB282">
        <v>8</v>
      </c>
      <c r="AC282">
        <f t="shared" si="91"/>
        <v>3</v>
      </c>
      <c r="AD282">
        <v>9.5</v>
      </c>
      <c r="AE282" s="10">
        <f t="shared" si="87"/>
        <v>43011</v>
      </c>
      <c r="AF282" s="3">
        <f t="shared" si="83"/>
        <v>43011</v>
      </c>
      <c r="AG282">
        <v>45</v>
      </c>
      <c r="AH282">
        <v>44</v>
      </c>
      <c r="AI282">
        <v>11</v>
      </c>
      <c r="AJ282">
        <f t="shared" si="88"/>
        <v>8</v>
      </c>
      <c r="AK282">
        <f t="shared" si="82"/>
        <v>3</v>
      </c>
      <c r="AL282">
        <v>9.75</v>
      </c>
      <c r="AM282" t="s">
        <v>19</v>
      </c>
      <c r="AN282">
        <f t="shared" si="77"/>
        <v>1</v>
      </c>
      <c r="AO282">
        <f t="shared" si="78"/>
        <v>0</v>
      </c>
      <c r="AP282">
        <f t="shared" si="79"/>
        <v>3</v>
      </c>
      <c r="AQ282" s="6">
        <f t="shared" si="84"/>
        <v>3</v>
      </c>
      <c r="AR282" s="6"/>
    </row>
    <row r="283" spans="7:60">
      <c r="G283" s="3">
        <f t="shared" si="80"/>
        <v>41920</v>
      </c>
      <c r="H283" s="8">
        <f t="shared" si="81"/>
        <v>41920</v>
      </c>
      <c r="I283">
        <v>64</v>
      </c>
      <c r="J283">
        <v>70</v>
      </c>
      <c r="K283">
        <v>12</v>
      </c>
      <c r="L283">
        <v>9</v>
      </c>
      <c r="M283">
        <f t="shared" si="89"/>
        <v>3</v>
      </c>
      <c r="N283">
        <v>11</v>
      </c>
      <c r="O283" s="3">
        <f t="shared" si="85"/>
        <v>42284</v>
      </c>
      <c r="P283" s="8">
        <f t="shared" si="86"/>
        <v>42284</v>
      </c>
      <c r="Q283">
        <v>34</v>
      </c>
      <c r="R283">
        <v>38</v>
      </c>
      <c r="S283">
        <v>10</v>
      </c>
      <c r="T283">
        <v>9</v>
      </c>
      <c r="U283">
        <f t="shared" si="90"/>
        <v>1</v>
      </c>
      <c r="V283">
        <v>10.25</v>
      </c>
      <c r="W283" s="3">
        <f t="shared" si="75"/>
        <v>42648</v>
      </c>
      <c r="X283" s="8">
        <f t="shared" si="76"/>
        <v>42648</v>
      </c>
      <c r="Y283">
        <v>50</v>
      </c>
      <c r="Z283">
        <v>49</v>
      </c>
      <c r="AA283">
        <v>13</v>
      </c>
      <c r="AB283">
        <v>9</v>
      </c>
      <c r="AC283">
        <f t="shared" si="91"/>
        <v>4</v>
      </c>
      <c r="AD283">
        <v>11</v>
      </c>
      <c r="AE283" s="10">
        <f t="shared" si="87"/>
        <v>43012</v>
      </c>
      <c r="AF283" s="3">
        <f t="shared" si="83"/>
        <v>43012</v>
      </c>
      <c r="AG283">
        <v>38</v>
      </c>
      <c r="AH283">
        <v>50</v>
      </c>
      <c r="AI283">
        <v>11</v>
      </c>
      <c r="AJ283">
        <f t="shared" si="88"/>
        <v>9</v>
      </c>
      <c r="AK283">
        <f t="shared" si="82"/>
        <v>2</v>
      </c>
      <c r="AL283">
        <v>12</v>
      </c>
      <c r="AM283" t="s">
        <v>17</v>
      </c>
      <c r="AN283">
        <f t="shared" si="77"/>
        <v>3</v>
      </c>
      <c r="AO283">
        <f t="shared" si="78"/>
        <v>1</v>
      </c>
      <c r="AP283">
        <f t="shared" si="79"/>
        <v>4</v>
      </c>
      <c r="AQ283" s="6">
        <f t="shared" si="84"/>
        <v>2</v>
      </c>
      <c r="AR283" s="6"/>
    </row>
    <row r="284" spans="7:60">
      <c r="G284" s="3">
        <f t="shared" si="80"/>
        <v>41921</v>
      </c>
      <c r="H284" s="8">
        <f t="shared" si="81"/>
        <v>41921</v>
      </c>
      <c r="I284">
        <v>51</v>
      </c>
      <c r="J284">
        <v>50</v>
      </c>
      <c r="K284">
        <v>9</v>
      </c>
      <c r="L284">
        <v>8</v>
      </c>
      <c r="M284">
        <f t="shared" si="89"/>
        <v>1</v>
      </c>
      <c r="N284">
        <v>10.25</v>
      </c>
      <c r="O284" s="3">
        <f t="shared" si="85"/>
        <v>42285</v>
      </c>
      <c r="P284" s="8">
        <f t="shared" si="86"/>
        <v>42285</v>
      </c>
      <c r="Q284">
        <v>27</v>
      </c>
      <c r="R284">
        <v>27</v>
      </c>
      <c r="S284">
        <v>8</v>
      </c>
      <c r="T284">
        <v>8</v>
      </c>
      <c r="U284">
        <f t="shared" si="90"/>
        <v>0</v>
      </c>
      <c r="V284">
        <v>9.25</v>
      </c>
      <c r="W284" s="3">
        <f t="shared" si="75"/>
        <v>42649</v>
      </c>
      <c r="X284" s="8">
        <f t="shared" si="76"/>
        <v>42649</v>
      </c>
      <c r="Y284">
        <v>47</v>
      </c>
      <c r="Z284">
        <v>55</v>
      </c>
      <c r="AA284">
        <v>11</v>
      </c>
      <c r="AB284">
        <v>8</v>
      </c>
      <c r="AC284">
        <f t="shared" si="91"/>
        <v>3</v>
      </c>
      <c r="AD284">
        <v>10.25</v>
      </c>
      <c r="AE284" s="10">
        <f t="shared" si="87"/>
        <v>43013</v>
      </c>
      <c r="AF284" s="3">
        <f t="shared" si="83"/>
        <v>43013</v>
      </c>
      <c r="AG284">
        <v>42</v>
      </c>
      <c r="AH284">
        <v>42</v>
      </c>
      <c r="AI284">
        <v>12</v>
      </c>
      <c r="AJ284">
        <f t="shared" si="88"/>
        <v>8</v>
      </c>
      <c r="AK284">
        <f t="shared" si="82"/>
        <v>4</v>
      </c>
      <c r="AL284">
        <v>9.75</v>
      </c>
      <c r="AM284" t="s">
        <v>18</v>
      </c>
      <c r="AN284">
        <f t="shared" si="77"/>
        <v>1</v>
      </c>
      <c r="AO284">
        <f t="shared" si="78"/>
        <v>0</v>
      </c>
      <c r="AP284">
        <f t="shared" si="79"/>
        <v>3</v>
      </c>
      <c r="AQ284" s="6">
        <f t="shared" si="84"/>
        <v>4</v>
      </c>
      <c r="AR284" s="6"/>
    </row>
    <row r="285" spans="7:60">
      <c r="G285" s="3">
        <f t="shared" si="80"/>
        <v>41922</v>
      </c>
      <c r="H285" s="8">
        <f t="shared" si="81"/>
        <v>41922</v>
      </c>
      <c r="I285">
        <v>59</v>
      </c>
      <c r="J285">
        <v>83</v>
      </c>
      <c r="K285">
        <v>12</v>
      </c>
      <c r="L285">
        <v>9</v>
      </c>
      <c r="M285">
        <f t="shared" si="89"/>
        <v>3</v>
      </c>
      <c r="N285">
        <v>12</v>
      </c>
      <c r="O285" s="3">
        <f t="shared" si="85"/>
        <v>42286</v>
      </c>
      <c r="P285" s="8">
        <f t="shared" si="86"/>
        <v>42286</v>
      </c>
      <c r="Q285">
        <v>40</v>
      </c>
      <c r="R285">
        <v>60</v>
      </c>
      <c r="S285">
        <v>11</v>
      </c>
      <c r="T285">
        <v>9</v>
      </c>
      <c r="U285">
        <f t="shared" si="90"/>
        <v>2</v>
      </c>
      <c r="V285">
        <v>12</v>
      </c>
      <c r="W285" s="3">
        <f t="shared" si="75"/>
        <v>42650</v>
      </c>
      <c r="X285" s="8">
        <f t="shared" si="76"/>
        <v>42650</v>
      </c>
      <c r="Y285">
        <v>53</v>
      </c>
      <c r="Z285">
        <v>74</v>
      </c>
      <c r="AA285">
        <v>11</v>
      </c>
      <c r="AB285">
        <v>9</v>
      </c>
      <c r="AC285">
        <f t="shared" si="91"/>
        <v>2</v>
      </c>
      <c r="AD285">
        <v>10.75</v>
      </c>
      <c r="AE285" s="10">
        <f t="shared" si="87"/>
        <v>43014</v>
      </c>
      <c r="AF285" s="3">
        <f t="shared" si="83"/>
        <v>43014</v>
      </c>
      <c r="AG285">
        <v>46</v>
      </c>
      <c r="AH285">
        <v>59</v>
      </c>
      <c r="AI285">
        <v>13</v>
      </c>
      <c r="AJ285">
        <f t="shared" si="88"/>
        <v>9</v>
      </c>
      <c r="AK285">
        <f t="shared" si="82"/>
        <v>4</v>
      </c>
      <c r="AL285">
        <v>15.25</v>
      </c>
      <c r="AM285" t="s">
        <v>13</v>
      </c>
      <c r="AN285">
        <f t="shared" si="77"/>
        <v>3</v>
      </c>
      <c r="AO285">
        <f t="shared" si="78"/>
        <v>2</v>
      </c>
      <c r="AP285">
        <f t="shared" si="79"/>
        <v>2</v>
      </c>
      <c r="AQ285" s="6">
        <f t="shared" si="84"/>
        <v>4</v>
      </c>
      <c r="AR285" s="6"/>
    </row>
    <row r="286" spans="7:60">
      <c r="G286" s="3">
        <f t="shared" si="80"/>
        <v>41923</v>
      </c>
      <c r="H286" s="8">
        <f t="shared" si="81"/>
        <v>41923</v>
      </c>
      <c r="I286">
        <v>46</v>
      </c>
      <c r="J286">
        <v>50</v>
      </c>
      <c r="K286">
        <v>10</v>
      </c>
      <c r="L286">
        <v>9</v>
      </c>
      <c r="M286">
        <f t="shared" si="89"/>
        <v>1</v>
      </c>
      <c r="N286">
        <v>10</v>
      </c>
      <c r="O286" s="3">
        <f t="shared" si="85"/>
        <v>42287</v>
      </c>
      <c r="P286" s="8">
        <f t="shared" si="86"/>
        <v>42287</v>
      </c>
      <c r="Q286">
        <v>28</v>
      </c>
      <c r="R286">
        <v>46</v>
      </c>
      <c r="S286">
        <v>10</v>
      </c>
      <c r="T286">
        <v>9</v>
      </c>
      <c r="U286">
        <f t="shared" si="90"/>
        <v>1</v>
      </c>
      <c r="V286">
        <v>11</v>
      </c>
      <c r="W286" s="3">
        <f t="shared" ref="W286:W349" si="92">W285+1</f>
        <v>42651</v>
      </c>
      <c r="X286" s="8">
        <f t="shared" ref="X286:X349" si="93">W286</f>
        <v>42651</v>
      </c>
      <c r="Y286">
        <v>43</v>
      </c>
      <c r="Z286">
        <v>55</v>
      </c>
      <c r="AA286">
        <v>11</v>
      </c>
      <c r="AB286">
        <v>9</v>
      </c>
      <c r="AC286">
        <f t="shared" si="91"/>
        <v>2</v>
      </c>
      <c r="AD286">
        <v>10.5</v>
      </c>
      <c r="AE286" s="10">
        <f t="shared" si="87"/>
        <v>43015</v>
      </c>
      <c r="AF286" s="3">
        <f t="shared" si="83"/>
        <v>43015</v>
      </c>
      <c r="AG286">
        <v>48</v>
      </c>
      <c r="AH286">
        <v>61</v>
      </c>
      <c r="AI286">
        <v>10</v>
      </c>
      <c r="AJ286">
        <f t="shared" si="88"/>
        <v>9</v>
      </c>
      <c r="AK286">
        <f t="shared" si="82"/>
        <v>1</v>
      </c>
      <c r="AL286">
        <v>10.25</v>
      </c>
      <c r="AM286" t="s">
        <v>14</v>
      </c>
      <c r="AN286">
        <f t="shared" si="77"/>
        <v>1</v>
      </c>
      <c r="AO286">
        <f t="shared" si="78"/>
        <v>1</v>
      </c>
      <c r="AP286">
        <f t="shared" si="79"/>
        <v>2</v>
      </c>
      <c r="AQ286" s="6">
        <f t="shared" si="84"/>
        <v>1</v>
      </c>
      <c r="AR286" s="6"/>
    </row>
    <row r="287" spans="7:60">
      <c r="G287" s="3">
        <f t="shared" si="80"/>
        <v>41924</v>
      </c>
      <c r="H287" s="8">
        <f t="shared" si="81"/>
        <v>41924</v>
      </c>
      <c r="I287">
        <v>57</v>
      </c>
      <c r="J287">
        <v>25</v>
      </c>
      <c r="K287">
        <v>11</v>
      </c>
      <c r="L287">
        <v>9</v>
      </c>
      <c r="M287">
        <f t="shared" si="89"/>
        <v>2</v>
      </c>
      <c r="N287">
        <v>10.5</v>
      </c>
      <c r="O287" s="3">
        <f t="shared" si="85"/>
        <v>42288</v>
      </c>
      <c r="P287" s="8">
        <f t="shared" si="86"/>
        <v>42288</v>
      </c>
      <c r="Q287">
        <v>71</v>
      </c>
      <c r="R287">
        <v>31</v>
      </c>
      <c r="S287">
        <v>11</v>
      </c>
      <c r="T287">
        <v>9</v>
      </c>
      <c r="U287">
        <f t="shared" si="90"/>
        <v>2</v>
      </c>
      <c r="V287">
        <v>11</v>
      </c>
      <c r="W287" s="3">
        <f t="shared" si="92"/>
        <v>42652</v>
      </c>
      <c r="X287" s="8">
        <f t="shared" si="93"/>
        <v>42652</v>
      </c>
      <c r="Y287">
        <v>50</v>
      </c>
      <c r="Z287">
        <v>43</v>
      </c>
      <c r="AA287">
        <v>11</v>
      </c>
      <c r="AB287">
        <v>9</v>
      </c>
      <c r="AC287">
        <f t="shared" si="91"/>
        <v>2</v>
      </c>
      <c r="AD287">
        <v>10</v>
      </c>
      <c r="AE287" s="10">
        <f t="shared" si="87"/>
        <v>43016</v>
      </c>
      <c r="AF287" s="3">
        <f t="shared" si="83"/>
        <v>43016</v>
      </c>
      <c r="AG287">
        <v>71</v>
      </c>
      <c r="AH287">
        <v>32</v>
      </c>
      <c r="AI287">
        <v>10</v>
      </c>
      <c r="AJ287">
        <f t="shared" si="88"/>
        <v>9</v>
      </c>
      <c r="AK287">
        <f t="shared" si="82"/>
        <v>1</v>
      </c>
      <c r="AL287">
        <v>9.5</v>
      </c>
      <c r="AM287" t="s">
        <v>15</v>
      </c>
      <c r="AN287">
        <f t="shared" si="77"/>
        <v>2</v>
      </c>
      <c r="AO287">
        <f t="shared" si="78"/>
        <v>2</v>
      </c>
      <c r="AP287">
        <f t="shared" si="79"/>
        <v>2</v>
      </c>
      <c r="AQ287" s="6">
        <f t="shared" si="84"/>
        <v>1</v>
      </c>
      <c r="AR287" s="6"/>
    </row>
    <row r="288" spans="7:60">
      <c r="G288" s="2">
        <f t="shared" si="80"/>
        <v>41925</v>
      </c>
      <c r="H288" s="8">
        <f t="shared" si="81"/>
        <v>41925</v>
      </c>
      <c r="I288">
        <v>52</v>
      </c>
      <c r="J288">
        <v>49</v>
      </c>
      <c r="K288">
        <v>9</v>
      </c>
      <c r="L288">
        <v>9</v>
      </c>
      <c r="M288">
        <f t="shared" si="89"/>
        <v>0</v>
      </c>
      <c r="N288">
        <v>12</v>
      </c>
      <c r="O288" s="3">
        <f t="shared" si="85"/>
        <v>42289</v>
      </c>
      <c r="P288" s="8">
        <f t="shared" si="86"/>
        <v>42289</v>
      </c>
      <c r="Q288">
        <v>40</v>
      </c>
      <c r="R288">
        <v>31</v>
      </c>
      <c r="S288">
        <v>9</v>
      </c>
      <c r="T288">
        <v>9</v>
      </c>
      <c r="U288">
        <f t="shared" si="90"/>
        <v>0</v>
      </c>
      <c r="V288">
        <v>10.25</v>
      </c>
      <c r="W288" s="3">
        <f t="shared" si="92"/>
        <v>42653</v>
      </c>
      <c r="X288" s="8">
        <f t="shared" si="93"/>
        <v>42653</v>
      </c>
      <c r="Y288">
        <v>45</v>
      </c>
      <c r="Z288">
        <v>44</v>
      </c>
      <c r="AA288">
        <v>9</v>
      </c>
      <c r="AB288">
        <v>9</v>
      </c>
      <c r="AC288">
        <f t="shared" si="91"/>
        <v>0</v>
      </c>
      <c r="AD288">
        <v>10.75</v>
      </c>
      <c r="AE288" s="10">
        <f t="shared" si="87"/>
        <v>43017</v>
      </c>
      <c r="AF288" s="3">
        <f t="shared" si="83"/>
        <v>43017</v>
      </c>
      <c r="AG288">
        <v>45</v>
      </c>
      <c r="AH288">
        <v>36</v>
      </c>
      <c r="AI288">
        <v>10</v>
      </c>
      <c r="AJ288">
        <f t="shared" si="88"/>
        <v>9</v>
      </c>
      <c r="AK288">
        <f t="shared" si="82"/>
        <v>1</v>
      </c>
      <c r="AL288">
        <v>11.75</v>
      </c>
      <c r="AM288" t="s">
        <v>16</v>
      </c>
      <c r="AN288">
        <f t="shared" si="77"/>
        <v>0</v>
      </c>
      <c r="AO288">
        <f t="shared" si="78"/>
        <v>0</v>
      </c>
      <c r="AP288">
        <f t="shared" si="79"/>
        <v>0</v>
      </c>
      <c r="AQ288" s="6">
        <f t="shared" si="84"/>
        <v>1</v>
      </c>
      <c r="AR288" s="6"/>
    </row>
    <row r="289" spans="7:44">
      <c r="G289" s="3">
        <f t="shared" si="80"/>
        <v>41926</v>
      </c>
      <c r="H289" s="8">
        <f t="shared" si="81"/>
        <v>41926</v>
      </c>
      <c r="I289">
        <v>45</v>
      </c>
      <c r="J289">
        <v>43</v>
      </c>
      <c r="K289">
        <v>10</v>
      </c>
      <c r="L289">
        <v>8</v>
      </c>
      <c r="M289">
        <f t="shared" si="89"/>
        <v>2</v>
      </c>
      <c r="N289">
        <v>11.25</v>
      </c>
      <c r="O289" s="3">
        <f t="shared" si="85"/>
        <v>42290</v>
      </c>
      <c r="P289" s="8">
        <f t="shared" si="86"/>
        <v>42290</v>
      </c>
      <c r="Q289">
        <v>35</v>
      </c>
      <c r="R289">
        <v>33</v>
      </c>
      <c r="S289">
        <v>8</v>
      </c>
      <c r="T289">
        <v>8</v>
      </c>
      <c r="U289">
        <f t="shared" si="90"/>
        <v>0</v>
      </c>
      <c r="V289">
        <v>9.25</v>
      </c>
      <c r="W289" s="3">
        <f t="shared" si="92"/>
        <v>42654</v>
      </c>
      <c r="X289" s="8">
        <f t="shared" si="93"/>
        <v>42654</v>
      </c>
      <c r="Y289">
        <v>47</v>
      </c>
      <c r="Z289">
        <v>47</v>
      </c>
      <c r="AA289">
        <v>9</v>
      </c>
      <c r="AB289">
        <v>8</v>
      </c>
      <c r="AC289">
        <f t="shared" si="91"/>
        <v>1</v>
      </c>
      <c r="AD289">
        <v>9.5</v>
      </c>
      <c r="AE289" s="10">
        <f t="shared" si="87"/>
        <v>43018</v>
      </c>
      <c r="AF289" s="3">
        <f t="shared" si="83"/>
        <v>43018</v>
      </c>
      <c r="AG289">
        <v>47</v>
      </c>
      <c r="AH289">
        <v>53</v>
      </c>
      <c r="AI289">
        <v>10</v>
      </c>
      <c r="AJ289">
        <f t="shared" si="88"/>
        <v>8</v>
      </c>
      <c r="AK289">
        <f t="shared" si="82"/>
        <v>2</v>
      </c>
      <c r="AL289">
        <v>9.5</v>
      </c>
      <c r="AM289" t="s">
        <v>19</v>
      </c>
      <c r="AN289">
        <f t="shared" si="77"/>
        <v>2</v>
      </c>
      <c r="AO289">
        <f t="shared" si="78"/>
        <v>0</v>
      </c>
      <c r="AP289">
        <f t="shared" si="79"/>
        <v>1</v>
      </c>
      <c r="AQ289" s="6">
        <f t="shared" si="84"/>
        <v>2</v>
      </c>
      <c r="AR289" s="6"/>
    </row>
    <row r="290" spans="7:44">
      <c r="G290" s="3">
        <f t="shared" si="80"/>
        <v>41927</v>
      </c>
      <c r="H290" s="8">
        <f t="shared" si="81"/>
        <v>41927</v>
      </c>
      <c r="I290">
        <v>38</v>
      </c>
      <c r="J290">
        <v>42</v>
      </c>
      <c r="K290">
        <v>9</v>
      </c>
      <c r="L290">
        <v>9</v>
      </c>
      <c r="M290">
        <f t="shared" si="89"/>
        <v>0</v>
      </c>
      <c r="N290">
        <v>10.25</v>
      </c>
      <c r="O290" s="3">
        <f t="shared" si="85"/>
        <v>42291</v>
      </c>
      <c r="P290" s="8">
        <f t="shared" si="86"/>
        <v>42291</v>
      </c>
      <c r="Q290">
        <v>39</v>
      </c>
      <c r="R290">
        <v>42</v>
      </c>
      <c r="S290">
        <v>10</v>
      </c>
      <c r="T290">
        <v>9</v>
      </c>
      <c r="U290">
        <f t="shared" si="90"/>
        <v>1</v>
      </c>
      <c r="V290">
        <v>10.25</v>
      </c>
      <c r="W290" s="3">
        <f t="shared" si="92"/>
        <v>42655</v>
      </c>
      <c r="X290" s="8">
        <f t="shared" si="93"/>
        <v>42655</v>
      </c>
      <c r="Y290">
        <v>78</v>
      </c>
      <c r="Z290">
        <v>73</v>
      </c>
      <c r="AA290">
        <v>13</v>
      </c>
      <c r="AB290">
        <v>9</v>
      </c>
      <c r="AC290">
        <f t="shared" si="91"/>
        <v>4</v>
      </c>
      <c r="AD290">
        <v>11</v>
      </c>
      <c r="AE290" s="10">
        <f t="shared" si="87"/>
        <v>43019</v>
      </c>
      <c r="AF290" s="3">
        <f t="shared" si="83"/>
        <v>43019</v>
      </c>
      <c r="AG290">
        <v>43</v>
      </c>
      <c r="AH290">
        <v>50</v>
      </c>
      <c r="AI290">
        <v>11</v>
      </c>
      <c r="AJ290">
        <f t="shared" si="88"/>
        <v>9</v>
      </c>
      <c r="AK290">
        <f t="shared" si="82"/>
        <v>2</v>
      </c>
      <c r="AL290">
        <v>10.5</v>
      </c>
      <c r="AM290" t="s">
        <v>17</v>
      </c>
      <c r="AN290">
        <f t="shared" si="77"/>
        <v>0</v>
      </c>
      <c r="AO290">
        <f t="shared" si="78"/>
        <v>1</v>
      </c>
      <c r="AP290">
        <f t="shared" si="79"/>
        <v>4</v>
      </c>
      <c r="AQ290" s="6">
        <f t="shared" si="84"/>
        <v>2</v>
      </c>
      <c r="AR290" s="6"/>
    </row>
    <row r="291" spans="7:44">
      <c r="G291" s="3">
        <f t="shared" si="80"/>
        <v>41928</v>
      </c>
      <c r="H291" s="8">
        <f t="shared" si="81"/>
        <v>41928</v>
      </c>
      <c r="I291">
        <v>39</v>
      </c>
      <c r="J291">
        <v>48</v>
      </c>
      <c r="K291">
        <v>8</v>
      </c>
      <c r="L291">
        <v>8</v>
      </c>
      <c r="M291">
        <f t="shared" si="89"/>
        <v>0</v>
      </c>
      <c r="N291">
        <v>9.25</v>
      </c>
      <c r="O291" s="3">
        <f t="shared" si="85"/>
        <v>42292</v>
      </c>
      <c r="P291" s="8">
        <f t="shared" si="86"/>
        <v>42292</v>
      </c>
      <c r="Q291">
        <v>37</v>
      </c>
      <c r="R291">
        <v>45</v>
      </c>
      <c r="S291">
        <v>11</v>
      </c>
      <c r="T291">
        <v>8</v>
      </c>
      <c r="U291">
        <f t="shared" si="90"/>
        <v>3</v>
      </c>
      <c r="V291">
        <v>10.5</v>
      </c>
      <c r="W291" s="4">
        <f t="shared" si="92"/>
        <v>42656</v>
      </c>
      <c r="X291" s="8">
        <f t="shared" si="93"/>
        <v>42656</v>
      </c>
      <c r="Y291">
        <v>53</v>
      </c>
      <c r="Z291">
        <v>49</v>
      </c>
      <c r="AA291">
        <v>11</v>
      </c>
      <c r="AB291">
        <v>8</v>
      </c>
      <c r="AC291">
        <f t="shared" si="91"/>
        <v>3</v>
      </c>
      <c r="AD291">
        <v>10.5</v>
      </c>
      <c r="AE291" s="10">
        <f t="shared" si="87"/>
        <v>43020</v>
      </c>
      <c r="AF291" s="3">
        <f t="shared" si="83"/>
        <v>43020</v>
      </c>
      <c r="AG291">
        <v>44</v>
      </c>
      <c r="AH291">
        <v>51</v>
      </c>
      <c r="AI291">
        <v>11</v>
      </c>
      <c r="AJ291">
        <f t="shared" si="88"/>
        <v>8</v>
      </c>
      <c r="AK291">
        <f t="shared" si="82"/>
        <v>3</v>
      </c>
      <c r="AL291">
        <v>9.75</v>
      </c>
      <c r="AM291" t="s">
        <v>18</v>
      </c>
      <c r="AN291">
        <f t="shared" si="77"/>
        <v>0</v>
      </c>
      <c r="AO291">
        <f t="shared" si="78"/>
        <v>3</v>
      </c>
      <c r="AP291">
        <f t="shared" si="79"/>
        <v>3</v>
      </c>
      <c r="AQ291" s="6">
        <f t="shared" si="84"/>
        <v>3</v>
      </c>
      <c r="AR291" s="6"/>
    </row>
    <row r="292" spans="7:44">
      <c r="G292" s="3">
        <f t="shared" si="80"/>
        <v>41929</v>
      </c>
      <c r="H292" s="8">
        <f t="shared" si="81"/>
        <v>41929</v>
      </c>
      <c r="I292">
        <v>68</v>
      </c>
      <c r="J292">
        <v>74</v>
      </c>
      <c r="K292">
        <v>13</v>
      </c>
      <c r="L292">
        <v>9</v>
      </c>
      <c r="M292">
        <f t="shared" si="89"/>
        <v>4</v>
      </c>
      <c r="N292">
        <v>11.25</v>
      </c>
      <c r="O292" s="3">
        <f t="shared" si="85"/>
        <v>42293</v>
      </c>
      <c r="P292" s="8">
        <f t="shared" si="86"/>
        <v>42293</v>
      </c>
      <c r="Q292">
        <v>38</v>
      </c>
      <c r="R292">
        <v>59</v>
      </c>
      <c r="S292">
        <v>10</v>
      </c>
      <c r="T292">
        <v>9</v>
      </c>
      <c r="U292">
        <f t="shared" si="90"/>
        <v>1</v>
      </c>
      <c r="V292">
        <v>12</v>
      </c>
      <c r="W292" s="3">
        <f t="shared" si="92"/>
        <v>42657</v>
      </c>
      <c r="X292" s="8">
        <f t="shared" si="93"/>
        <v>42657</v>
      </c>
      <c r="Y292">
        <v>59</v>
      </c>
      <c r="Z292">
        <v>47</v>
      </c>
      <c r="AA292">
        <v>13</v>
      </c>
      <c r="AB292">
        <v>9</v>
      </c>
      <c r="AC292">
        <f t="shared" si="91"/>
        <v>4</v>
      </c>
      <c r="AD292">
        <v>12</v>
      </c>
      <c r="AE292" s="10">
        <f t="shared" si="87"/>
        <v>43021</v>
      </c>
      <c r="AF292" s="3">
        <f t="shared" si="83"/>
        <v>43021</v>
      </c>
      <c r="AG292">
        <v>56</v>
      </c>
      <c r="AH292">
        <v>80</v>
      </c>
      <c r="AI292">
        <v>14</v>
      </c>
      <c r="AJ292">
        <f t="shared" si="88"/>
        <v>9</v>
      </c>
      <c r="AK292">
        <f t="shared" si="82"/>
        <v>5</v>
      </c>
      <c r="AL292">
        <v>14</v>
      </c>
      <c r="AM292" t="s">
        <v>13</v>
      </c>
      <c r="AN292">
        <f t="shared" si="77"/>
        <v>4</v>
      </c>
      <c r="AO292">
        <f t="shared" si="78"/>
        <v>1</v>
      </c>
      <c r="AP292">
        <f t="shared" si="79"/>
        <v>4</v>
      </c>
      <c r="AQ292" s="6">
        <f t="shared" si="84"/>
        <v>5</v>
      </c>
      <c r="AR292" s="6"/>
    </row>
    <row r="293" spans="7:44">
      <c r="G293" s="3">
        <f t="shared" si="80"/>
        <v>41930</v>
      </c>
      <c r="H293" s="8">
        <f t="shared" si="81"/>
        <v>41930</v>
      </c>
      <c r="I293">
        <v>53</v>
      </c>
      <c r="J293">
        <v>53</v>
      </c>
      <c r="K293">
        <v>10</v>
      </c>
      <c r="L293">
        <v>9</v>
      </c>
      <c r="M293">
        <f t="shared" si="89"/>
        <v>1</v>
      </c>
      <c r="N293">
        <v>10</v>
      </c>
      <c r="O293" s="3">
        <f t="shared" si="85"/>
        <v>42294</v>
      </c>
      <c r="P293" s="8">
        <f t="shared" si="86"/>
        <v>42294</v>
      </c>
      <c r="Q293">
        <v>44</v>
      </c>
      <c r="R293">
        <v>46</v>
      </c>
      <c r="S293">
        <v>11</v>
      </c>
      <c r="T293">
        <v>9</v>
      </c>
      <c r="U293">
        <f t="shared" si="90"/>
        <v>2</v>
      </c>
      <c r="V293">
        <v>11.25</v>
      </c>
      <c r="W293" s="3">
        <f t="shared" si="92"/>
        <v>42658</v>
      </c>
      <c r="X293" s="8">
        <f t="shared" si="93"/>
        <v>42658</v>
      </c>
      <c r="Y293">
        <v>62</v>
      </c>
      <c r="Z293">
        <v>24</v>
      </c>
      <c r="AA293">
        <v>11</v>
      </c>
      <c r="AB293">
        <v>9</v>
      </c>
      <c r="AC293">
        <f t="shared" si="91"/>
        <v>2</v>
      </c>
      <c r="AD293">
        <v>10.25</v>
      </c>
      <c r="AE293" s="10">
        <f t="shared" si="87"/>
        <v>43022</v>
      </c>
      <c r="AF293" s="3">
        <f t="shared" si="83"/>
        <v>43022</v>
      </c>
      <c r="AG293">
        <v>42</v>
      </c>
      <c r="AH293">
        <v>63</v>
      </c>
      <c r="AI293">
        <v>9</v>
      </c>
      <c r="AJ293">
        <f t="shared" si="88"/>
        <v>9</v>
      </c>
      <c r="AK293">
        <f t="shared" si="82"/>
        <v>0</v>
      </c>
      <c r="AL293">
        <v>9.75</v>
      </c>
      <c r="AM293" t="s">
        <v>14</v>
      </c>
      <c r="AN293">
        <f t="shared" si="77"/>
        <v>1</v>
      </c>
      <c r="AO293">
        <f t="shared" si="78"/>
        <v>2</v>
      </c>
      <c r="AP293">
        <f t="shared" si="79"/>
        <v>2</v>
      </c>
      <c r="AQ293" s="6">
        <f t="shared" si="84"/>
        <v>0</v>
      </c>
      <c r="AR293" s="6"/>
    </row>
    <row r="294" spans="7:44">
      <c r="G294" s="3">
        <f t="shared" si="80"/>
        <v>41931</v>
      </c>
      <c r="H294" s="8">
        <f t="shared" si="81"/>
        <v>41931</v>
      </c>
      <c r="I294">
        <v>54</v>
      </c>
      <c r="J294">
        <v>38</v>
      </c>
      <c r="K294">
        <v>9</v>
      </c>
      <c r="L294">
        <v>9</v>
      </c>
      <c r="M294">
        <f t="shared" si="89"/>
        <v>0</v>
      </c>
      <c r="N294">
        <v>10</v>
      </c>
      <c r="O294" s="3">
        <f t="shared" si="85"/>
        <v>42295</v>
      </c>
      <c r="P294" s="8">
        <f t="shared" si="86"/>
        <v>42295</v>
      </c>
      <c r="Q294">
        <v>48</v>
      </c>
      <c r="R294">
        <v>26</v>
      </c>
      <c r="S294">
        <v>11</v>
      </c>
      <c r="T294">
        <v>9</v>
      </c>
      <c r="U294">
        <f t="shared" si="90"/>
        <v>2</v>
      </c>
      <c r="V294">
        <v>11</v>
      </c>
      <c r="W294" s="3">
        <f t="shared" si="92"/>
        <v>42659</v>
      </c>
      <c r="X294" s="8">
        <f t="shared" si="93"/>
        <v>42659</v>
      </c>
      <c r="AE294" s="10">
        <f t="shared" si="87"/>
        <v>43023</v>
      </c>
      <c r="AF294" s="3">
        <f t="shared" si="83"/>
        <v>43023</v>
      </c>
      <c r="AG294">
        <v>80</v>
      </c>
      <c r="AH294">
        <v>24</v>
      </c>
      <c r="AI294">
        <v>12</v>
      </c>
      <c r="AJ294">
        <v>9</v>
      </c>
      <c r="AK294">
        <f t="shared" si="82"/>
        <v>3</v>
      </c>
      <c r="AL294">
        <v>10.5</v>
      </c>
      <c r="AM294" t="s">
        <v>15</v>
      </c>
      <c r="AN294">
        <f t="shared" ref="AN294:AN340" si="94">M294</f>
        <v>0</v>
      </c>
      <c r="AO294">
        <f t="shared" ref="AO294:AO340" si="95">U294</f>
        <v>2</v>
      </c>
      <c r="AP294">
        <f t="shared" ref="AP294:AP340" si="96">AC294</f>
        <v>0</v>
      </c>
      <c r="AQ294" s="6">
        <f t="shared" si="84"/>
        <v>3</v>
      </c>
      <c r="AR294" s="6"/>
    </row>
    <row r="295" spans="7:44">
      <c r="G295" s="3">
        <f t="shared" si="80"/>
        <v>41932</v>
      </c>
      <c r="H295" s="8">
        <f t="shared" si="81"/>
        <v>41932</v>
      </c>
      <c r="I295">
        <v>53</v>
      </c>
      <c r="J295">
        <v>45</v>
      </c>
      <c r="K295">
        <v>9</v>
      </c>
      <c r="L295">
        <v>9</v>
      </c>
      <c r="M295">
        <f t="shared" si="89"/>
        <v>0</v>
      </c>
      <c r="N295">
        <v>10.25</v>
      </c>
      <c r="O295" s="3">
        <f t="shared" si="85"/>
        <v>42296</v>
      </c>
      <c r="P295" s="8">
        <f t="shared" si="86"/>
        <v>42296</v>
      </c>
      <c r="Q295">
        <v>45</v>
      </c>
      <c r="R295">
        <v>42</v>
      </c>
      <c r="S295">
        <v>10</v>
      </c>
      <c r="T295">
        <v>9</v>
      </c>
      <c r="U295">
        <f t="shared" si="90"/>
        <v>1</v>
      </c>
      <c r="V295">
        <v>10.5</v>
      </c>
      <c r="W295" s="3">
        <f t="shared" si="92"/>
        <v>42660</v>
      </c>
      <c r="X295" s="8">
        <f t="shared" si="93"/>
        <v>42660</v>
      </c>
      <c r="AE295" s="10">
        <f t="shared" si="87"/>
        <v>43024</v>
      </c>
      <c r="AF295" s="3">
        <f t="shared" si="83"/>
        <v>43024</v>
      </c>
      <c r="AG295">
        <v>34</v>
      </c>
      <c r="AH295">
        <v>35</v>
      </c>
      <c r="AI295">
        <v>9</v>
      </c>
      <c r="AJ295">
        <v>9</v>
      </c>
      <c r="AK295">
        <f t="shared" si="82"/>
        <v>0</v>
      </c>
      <c r="AL295">
        <v>11</v>
      </c>
      <c r="AM295" t="s">
        <v>16</v>
      </c>
      <c r="AN295">
        <f t="shared" si="94"/>
        <v>0</v>
      </c>
      <c r="AO295">
        <f t="shared" si="95"/>
        <v>1</v>
      </c>
      <c r="AP295">
        <f t="shared" si="96"/>
        <v>0</v>
      </c>
      <c r="AQ295" s="6">
        <f t="shared" si="84"/>
        <v>0</v>
      </c>
      <c r="AR295" s="6"/>
    </row>
    <row r="296" spans="7:44">
      <c r="G296" s="3">
        <f t="shared" si="80"/>
        <v>41933</v>
      </c>
      <c r="H296" s="8">
        <f t="shared" si="81"/>
        <v>41933</v>
      </c>
      <c r="I296">
        <v>50</v>
      </c>
      <c r="J296">
        <v>46</v>
      </c>
      <c r="K296">
        <v>9</v>
      </c>
      <c r="L296">
        <v>8</v>
      </c>
      <c r="M296">
        <f t="shared" si="89"/>
        <v>1</v>
      </c>
      <c r="N296">
        <v>9.5</v>
      </c>
      <c r="O296" s="3">
        <f t="shared" si="85"/>
        <v>42297</v>
      </c>
      <c r="P296" s="8">
        <f t="shared" si="86"/>
        <v>42297</v>
      </c>
      <c r="Q296">
        <v>40</v>
      </c>
      <c r="R296">
        <v>36</v>
      </c>
      <c r="S296">
        <v>9</v>
      </c>
      <c r="T296">
        <v>8</v>
      </c>
      <c r="U296">
        <f t="shared" si="90"/>
        <v>1</v>
      </c>
      <c r="V296">
        <v>11.5</v>
      </c>
      <c r="W296" s="3">
        <f t="shared" si="92"/>
        <v>42661</v>
      </c>
      <c r="X296" s="8">
        <f t="shared" si="93"/>
        <v>42661</v>
      </c>
      <c r="AE296" s="10">
        <f t="shared" si="87"/>
        <v>43025</v>
      </c>
      <c r="AF296" s="3">
        <f t="shared" si="83"/>
        <v>43025</v>
      </c>
      <c r="AG296">
        <v>37</v>
      </c>
      <c r="AH296">
        <v>33</v>
      </c>
      <c r="AI296">
        <v>9</v>
      </c>
      <c r="AJ296">
        <v>8</v>
      </c>
      <c r="AK296">
        <f t="shared" si="82"/>
        <v>1</v>
      </c>
      <c r="AL296">
        <v>9.75</v>
      </c>
      <c r="AM296" t="s">
        <v>19</v>
      </c>
      <c r="AN296">
        <f t="shared" si="94"/>
        <v>1</v>
      </c>
      <c r="AO296">
        <f t="shared" si="95"/>
        <v>1</v>
      </c>
      <c r="AP296">
        <f t="shared" si="96"/>
        <v>0</v>
      </c>
      <c r="AQ296" s="6">
        <f t="shared" si="84"/>
        <v>1</v>
      </c>
      <c r="AR296" s="6"/>
    </row>
    <row r="297" spans="7:44">
      <c r="G297" s="3">
        <f t="shared" si="80"/>
        <v>41934</v>
      </c>
      <c r="H297" s="8">
        <f t="shared" si="81"/>
        <v>41934</v>
      </c>
      <c r="I297">
        <v>47</v>
      </c>
      <c r="J297">
        <v>52</v>
      </c>
      <c r="K297">
        <v>10</v>
      </c>
      <c r="L297">
        <v>9</v>
      </c>
      <c r="M297">
        <f t="shared" si="89"/>
        <v>1</v>
      </c>
      <c r="N297">
        <v>10.25</v>
      </c>
      <c r="O297" s="3">
        <f t="shared" si="85"/>
        <v>42298</v>
      </c>
      <c r="P297" s="8">
        <f t="shared" si="86"/>
        <v>42298</v>
      </c>
      <c r="Q297">
        <v>48</v>
      </c>
      <c r="R297">
        <v>50</v>
      </c>
      <c r="S297">
        <v>10</v>
      </c>
      <c r="T297">
        <v>9</v>
      </c>
      <c r="U297">
        <f t="shared" si="90"/>
        <v>1</v>
      </c>
      <c r="V297">
        <v>10.5</v>
      </c>
      <c r="W297" s="3">
        <f t="shared" si="92"/>
        <v>42662</v>
      </c>
      <c r="X297" s="8">
        <f t="shared" si="93"/>
        <v>42662</v>
      </c>
      <c r="AE297" s="10">
        <f t="shared" si="87"/>
        <v>43026</v>
      </c>
      <c r="AF297" s="3">
        <f t="shared" si="83"/>
        <v>43026</v>
      </c>
      <c r="AG297">
        <v>40</v>
      </c>
      <c r="AH297">
        <v>49</v>
      </c>
      <c r="AI297">
        <v>12</v>
      </c>
      <c r="AJ297">
        <v>9</v>
      </c>
      <c r="AK297">
        <f t="shared" si="82"/>
        <v>3</v>
      </c>
      <c r="AL297">
        <v>15.25</v>
      </c>
      <c r="AM297" t="s">
        <v>17</v>
      </c>
      <c r="AN297">
        <f t="shared" si="94"/>
        <v>1</v>
      </c>
      <c r="AO297">
        <f t="shared" si="95"/>
        <v>1</v>
      </c>
      <c r="AP297">
        <f t="shared" si="96"/>
        <v>0</v>
      </c>
      <c r="AQ297" s="6">
        <f t="shared" si="84"/>
        <v>3</v>
      </c>
      <c r="AR297" s="6"/>
    </row>
    <row r="298" spans="7:44">
      <c r="G298" s="3">
        <f t="shared" si="80"/>
        <v>41935</v>
      </c>
      <c r="H298" s="8">
        <f t="shared" si="81"/>
        <v>41935</v>
      </c>
      <c r="I298">
        <v>41</v>
      </c>
      <c r="J298">
        <v>49</v>
      </c>
      <c r="K298">
        <v>10</v>
      </c>
      <c r="L298">
        <v>8</v>
      </c>
      <c r="M298">
        <f t="shared" si="89"/>
        <v>2</v>
      </c>
      <c r="N298">
        <v>9.75</v>
      </c>
      <c r="O298" s="3">
        <f t="shared" si="85"/>
        <v>42299</v>
      </c>
      <c r="P298" s="8">
        <f t="shared" si="86"/>
        <v>42299</v>
      </c>
      <c r="Q298">
        <v>34</v>
      </c>
      <c r="R298">
        <v>40</v>
      </c>
      <c r="S298">
        <v>8</v>
      </c>
      <c r="T298">
        <v>8</v>
      </c>
      <c r="U298">
        <f t="shared" si="90"/>
        <v>0</v>
      </c>
      <c r="V298">
        <v>9.25</v>
      </c>
      <c r="W298" s="3">
        <f t="shared" si="92"/>
        <v>42663</v>
      </c>
      <c r="X298" s="8">
        <f t="shared" si="93"/>
        <v>42663</v>
      </c>
      <c r="AE298" s="10">
        <f t="shared" si="87"/>
        <v>43027</v>
      </c>
      <c r="AF298" s="3">
        <f t="shared" si="83"/>
        <v>43027</v>
      </c>
      <c r="AG298">
        <v>39</v>
      </c>
      <c r="AH298">
        <v>41</v>
      </c>
      <c r="AI298">
        <v>9</v>
      </c>
      <c r="AJ298">
        <v>8</v>
      </c>
      <c r="AK298">
        <f t="shared" si="82"/>
        <v>1</v>
      </c>
      <c r="AL298">
        <v>9.25</v>
      </c>
      <c r="AM298" t="s">
        <v>18</v>
      </c>
      <c r="AN298">
        <f t="shared" si="94"/>
        <v>2</v>
      </c>
      <c r="AO298">
        <f t="shared" si="95"/>
        <v>0</v>
      </c>
      <c r="AP298">
        <f t="shared" si="96"/>
        <v>0</v>
      </c>
      <c r="AQ298" s="6">
        <f t="shared" si="84"/>
        <v>1</v>
      </c>
      <c r="AR298" s="6"/>
    </row>
    <row r="299" spans="7:44">
      <c r="G299" s="3">
        <f t="shared" si="80"/>
        <v>41936</v>
      </c>
      <c r="H299" s="8">
        <f t="shared" si="81"/>
        <v>41936</v>
      </c>
      <c r="I299">
        <v>42</v>
      </c>
      <c r="J299">
        <v>64</v>
      </c>
      <c r="K299">
        <v>11</v>
      </c>
      <c r="L299">
        <v>9</v>
      </c>
      <c r="M299">
        <f t="shared" si="89"/>
        <v>2</v>
      </c>
      <c r="N299">
        <v>10.5</v>
      </c>
      <c r="O299" s="3">
        <f t="shared" si="85"/>
        <v>42300</v>
      </c>
      <c r="P299" s="8">
        <f t="shared" si="86"/>
        <v>42300</v>
      </c>
      <c r="Q299">
        <v>45</v>
      </c>
      <c r="R299">
        <v>69</v>
      </c>
      <c r="S299">
        <v>12</v>
      </c>
      <c r="T299">
        <v>9</v>
      </c>
      <c r="U299">
        <f t="shared" si="90"/>
        <v>3</v>
      </c>
      <c r="V299">
        <v>11.75</v>
      </c>
      <c r="W299" s="3">
        <f t="shared" si="92"/>
        <v>42664</v>
      </c>
      <c r="X299" s="8">
        <f t="shared" si="93"/>
        <v>42664</v>
      </c>
      <c r="AE299" s="10">
        <f t="shared" si="87"/>
        <v>43028</v>
      </c>
      <c r="AF299" s="3">
        <f t="shared" si="83"/>
        <v>43028</v>
      </c>
      <c r="AG299">
        <v>39</v>
      </c>
      <c r="AH299">
        <v>73</v>
      </c>
      <c r="AI299">
        <v>11</v>
      </c>
      <c r="AJ299">
        <v>9</v>
      </c>
      <c r="AK299">
        <f t="shared" si="82"/>
        <v>2</v>
      </c>
      <c r="AL299">
        <v>11</v>
      </c>
      <c r="AM299" t="s">
        <v>13</v>
      </c>
      <c r="AN299">
        <f t="shared" si="94"/>
        <v>2</v>
      </c>
      <c r="AO299">
        <f t="shared" si="95"/>
        <v>3</v>
      </c>
      <c r="AP299">
        <f t="shared" si="96"/>
        <v>0</v>
      </c>
      <c r="AQ299" s="6">
        <f t="shared" si="84"/>
        <v>2</v>
      </c>
      <c r="AR299" s="6"/>
    </row>
    <row r="300" spans="7:44">
      <c r="G300" s="3">
        <f t="shared" si="80"/>
        <v>41937</v>
      </c>
      <c r="H300" s="8">
        <f t="shared" si="81"/>
        <v>41937</v>
      </c>
      <c r="I300">
        <v>28</v>
      </c>
      <c r="J300">
        <v>33</v>
      </c>
      <c r="K300">
        <v>9</v>
      </c>
      <c r="L300">
        <v>9</v>
      </c>
      <c r="M300">
        <f t="shared" si="89"/>
        <v>0</v>
      </c>
      <c r="N300">
        <v>10</v>
      </c>
      <c r="O300" s="3">
        <f t="shared" si="85"/>
        <v>42301</v>
      </c>
      <c r="P300" s="8">
        <f t="shared" si="86"/>
        <v>42301</v>
      </c>
      <c r="Q300">
        <v>46</v>
      </c>
      <c r="R300">
        <v>51</v>
      </c>
      <c r="S300">
        <v>11</v>
      </c>
      <c r="T300">
        <v>9</v>
      </c>
      <c r="U300">
        <f t="shared" si="90"/>
        <v>2</v>
      </c>
      <c r="V300">
        <v>11.5</v>
      </c>
      <c r="W300" s="3">
        <f t="shared" si="92"/>
        <v>42665</v>
      </c>
      <c r="X300" s="8">
        <f t="shared" si="93"/>
        <v>42665</v>
      </c>
      <c r="AE300" s="10">
        <f t="shared" si="87"/>
        <v>43029</v>
      </c>
      <c r="AF300" s="3">
        <f t="shared" si="83"/>
        <v>43029</v>
      </c>
      <c r="AG300">
        <v>40</v>
      </c>
      <c r="AH300">
        <v>41</v>
      </c>
      <c r="AI300">
        <v>9</v>
      </c>
      <c r="AJ300">
        <v>9</v>
      </c>
      <c r="AK300">
        <f t="shared" si="82"/>
        <v>0</v>
      </c>
      <c r="AL300">
        <v>9.5</v>
      </c>
      <c r="AM300" t="s">
        <v>14</v>
      </c>
      <c r="AN300">
        <f t="shared" si="94"/>
        <v>0</v>
      </c>
      <c r="AO300">
        <f t="shared" si="95"/>
        <v>2</v>
      </c>
      <c r="AP300">
        <f t="shared" si="96"/>
        <v>0</v>
      </c>
      <c r="AQ300" s="6">
        <f t="shared" si="84"/>
        <v>0</v>
      </c>
      <c r="AR300" s="6"/>
    </row>
    <row r="301" spans="7:44">
      <c r="G301" s="3">
        <f t="shared" si="80"/>
        <v>41938</v>
      </c>
      <c r="H301" s="8">
        <f t="shared" si="81"/>
        <v>41938</v>
      </c>
      <c r="I301">
        <v>62</v>
      </c>
      <c r="J301">
        <v>29</v>
      </c>
      <c r="K301">
        <v>12</v>
      </c>
      <c r="L301">
        <v>9</v>
      </c>
      <c r="M301">
        <f t="shared" si="89"/>
        <v>3</v>
      </c>
      <c r="N301">
        <v>10.25</v>
      </c>
      <c r="O301" s="3">
        <f t="shared" si="85"/>
        <v>42302</v>
      </c>
      <c r="P301" s="8">
        <f t="shared" si="86"/>
        <v>42302</v>
      </c>
      <c r="Q301">
        <v>63</v>
      </c>
      <c r="R301">
        <v>29</v>
      </c>
      <c r="S301">
        <v>13</v>
      </c>
      <c r="T301">
        <v>9</v>
      </c>
      <c r="U301">
        <f t="shared" si="90"/>
        <v>4</v>
      </c>
      <c r="V301">
        <v>11.5</v>
      </c>
      <c r="W301" s="3">
        <f t="shared" si="92"/>
        <v>42666</v>
      </c>
      <c r="X301" s="8">
        <f t="shared" si="93"/>
        <v>42666</v>
      </c>
      <c r="AE301" s="10">
        <f t="shared" si="87"/>
        <v>43030</v>
      </c>
      <c r="AF301" s="3">
        <f t="shared" si="83"/>
        <v>43030</v>
      </c>
      <c r="AG301">
        <v>52</v>
      </c>
      <c r="AH301">
        <v>27</v>
      </c>
      <c r="AI301">
        <v>10</v>
      </c>
      <c r="AJ301">
        <v>9</v>
      </c>
      <c r="AK301">
        <f t="shared" si="82"/>
        <v>1</v>
      </c>
      <c r="AL301">
        <v>10</v>
      </c>
      <c r="AM301" t="s">
        <v>15</v>
      </c>
      <c r="AN301">
        <f t="shared" si="94"/>
        <v>3</v>
      </c>
      <c r="AO301">
        <f t="shared" si="95"/>
        <v>4</v>
      </c>
      <c r="AP301">
        <f t="shared" si="96"/>
        <v>0</v>
      </c>
      <c r="AQ301" s="6">
        <f t="shared" si="84"/>
        <v>1</v>
      </c>
      <c r="AR301" s="6"/>
    </row>
    <row r="302" spans="7:44">
      <c r="G302" s="3">
        <f t="shared" si="80"/>
        <v>41939</v>
      </c>
      <c r="H302" s="8">
        <f t="shared" si="81"/>
        <v>41939</v>
      </c>
      <c r="I302">
        <v>40</v>
      </c>
      <c r="J302">
        <v>42</v>
      </c>
      <c r="K302">
        <v>9</v>
      </c>
      <c r="L302">
        <v>9</v>
      </c>
      <c r="M302">
        <f t="shared" si="89"/>
        <v>0</v>
      </c>
      <c r="N302">
        <v>10.25</v>
      </c>
      <c r="O302" s="3">
        <f t="shared" si="85"/>
        <v>42303</v>
      </c>
      <c r="P302" s="8">
        <f t="shared" si="86"/>
        <v>42303</v>
      </c>
      <c r="Q302">
        <v>34</v>
      </c>
      <c r="R302">
        <v>30</v>
      </c>
      <c r="S302">
        <v>10</v>
      </c>
      <c r="T302">
        <v>9</v>
      </c>
      <c r="U302">
        <f t="shared" si="90"/>
        <v>1</v>
      </c>
      <c r="V302">
        <v>10.75</v>
      </c>
      <c r="W302" s="3">
        <f t="shared" si="92"/>
        <v>42667</v>
      </c>
      <c r="X302" s="8">
        <f t="shared" si="93"/>
        <v>42667</v>
      </c>
      <c r="AE302" s="10">
        <f t="shared" si="87"/>
        <v>43031</v>
      </c>
      <c r="AF302" s="3">
        <f t="shared" si="83"/>
        <v>43031</v>
      </c>
      <c r="AG302">
        <v>56</v>
      </c>
      <c r="AH302">
        <v>52</v>
      </c>
      <c r="AI302">
        <v>10</v>
      </c>
      <c r="AJ302">
        <v>9</v>
      </c>
      <c r="AK302">
        <f t="shared" si="82"/>
        <v>1</v>
      </c>
      <c r="AL302">
        <v>10.75</v>
      </c>
      <c r="AM302" t="s">
        <v>16</v>
      </c>
      <c r="AN302">
        <f t="shared" si="94"/>
        <v>0</v>
      </c>
      <c r="AO302">
        <f t="shared" si="95"/>
        <v>1</v>
      </c>
      <c r="AP302">
        <f t="shared" si="96"/>
        <v>0</v>
      </c>
      <c r="AQ302" s="6">
        <f t="shared" si="84"/>
        <v>1</v>
      </c>
      <c r="AR302" s="6"/>
    </row>
    <row r="303" spans="7:44">
      <c r="G303" s="3">
        <f t="shared" si="80"/>
        <v>41940</v>
      </c>
      <c r="H303" s="8">
        <f t="shared" si="81"/>
        <v>41940</v>
      </c>
      <c r="I303">
        <v>39</v>
      </c>
      <c r="J303">
        <v>36</v>
      </c>
      <c r="K303">
        <v>8</v>
      </c>
      <c r="L303">
        <v>8</v>
      </c>
      <c r="M303">
        <f t="shared" si="89"/>
        <v>0</v>
      </c>
      <c r="N303">
        <v>9.5</v>
      </c>
      <c r="O303" s="3">
        <f t="shared" si="85"/>
        <v>42304</v>
      </c>
      <c r="P303" s="8">
        <f t="shared" si="86"/>
        <v>42304</v>
      </c>
      <c r="Q303">
        <v>49</v>
      </c>
      <c r="R303">
        <v>40</v>
      </c>
      <c r="S303">
        <v>11</v>
      </c>
      <c r="T303">
        <v>8</v>
      </c>
      <c r="U303">
        <f t="shared" si="90"/>
        <v>3</v>
      </c>
      <c r="V303">
        <v>10.5</v>
      </c>
      <c r="W303" s="3">
        <f t="shared" si="92"/>
        <v>42668</v>
      </c>
      <c r="X303" s="8">
        <f t="shared" si="93"/>
        <v>42668</v>
      </c>
      <c r="AE303" s="10">
        <f t="shared" si="87"/>
        <v>43032</v>
      </c>
      <c r="AF303" s="3">
        <f t="shared" si="83"/>
        <v>43032</v>
      </c>
      <c r="AG303">
        <v>54</v>
      </c>
      <c r="AH303">
        <v>51</v>
      </c>
      <c r="AI303">
        <v>10</v>
      </c>
      <c r="AJ303">
        <v>8</v>
      </c>
      <c r="AK303">
        <f t="shared" si="82"/>
        <v>2</v>
      </c>
      <c r="AL303">
        <v>9.5</v>
      </c>
      <c r="AM303" t="s">
        <v>19</v>
      </c>
      <c r="AN303">
        <f t="shared" si="94"/>
        <v>0</v>
      </c>
      <c r="AO303">
        <f t="shared" si="95"/>
        <v>3</v>
      </c>
      <c r="AP303">
        <f t="shared" si="96"/>
        <v>0</v>
      </c>
      <c r="AQ303" s="6">
        <f t="shared" si="84"/>
        <v>2</v>
      </c>
      <c r="AR303" s="6"/>
    </row>
    <row r="304" spans="7:44">
      <c r="G304" s="3">
        <f t="shared" si="80"/>
        <v>41941</v>
      </c>
      <c r="H304" s="8">
        <f t="shared" si="81"/>
        <v>41941</v>
      </c>
      <c r="I304">
        <v>42</v>
      </c>
      <c r="J304">
        <v>46</v>
      </c>
      <c r="K304">
        <v>9</v>
      </c>
      <c r="L304">
        <v>9</v>
      </c>
      <c r="M304">
        <f t="shared" si="89"/>
        <v>0</v>
      </c>
      <c r="N304">
        <v>10.25</v>
      </c>
      <c r="O304" s="2">
        <f t="shared" si="85"/>
        <v>42305</v>
      </c>
      <c r="P304" s="8">
        <f t="shared" si="86"/>
        <v>42305</v>
      </c>
      <c r="Q304">
        <v>47</v>
      </c>
      <c r="R304">
        <v>48</v>
      </c>
      <c r="S304">
        <v>10</v>
      </c>
      <c r="T304">
        <v>9</v>
      </c>
      <c r="U304">
        <f t="shared" si="90"/>
        <v>1</v>
      </c>
      <c r="V304">
        <v>10.75</v>
      </c>
      <c r="W304" s="3">
        <f t="shared" si="92"/>
        <v>42669</v>
      </c>
      <c r="X304" s="8">
        <f t="shared" si="93"/>
        <v>42669</v>
      </c>
      <c r="AE304" s="10">
        <f t="shared" si="87"/>
        <v>43033</v>
      </c>
      <c r="AF304" s="3">
        <f t="shared" si="83"/>
        <v>43033</v>
      </c>
      <c r="AG304">
        <v>50</v>
      </c>
      <c r="AH304">
        <v>50</v>
      </c>
      <c r="AI304">
        <v>10</v>
      </c>
      <c r="AJ304">
        <v>9</v>
      </c>
      <c r="AK304">
        <f t="shared" si="82"/>
        <v>1</v>
      </c>
      <c r="AL304">
        <v>11</v>
      </c>
      <c r="AM304" t="s">
        <v>17</v>
      </c>
      <c r="AN304">
        <f t="shared" si="94"/>
        <v>0</v>
      </c>
      <c r="AO304">
        <f t="shared" si="95"/>
        <v>1</v>
      </c>
      <c r="AP304">
        <f t="shared" si="96"/>
        <v>0</v>
      </c>
      <c r="AQ304" s="6">
        <f t="shared" si="84"/>
        <v>1</v>
      </c>
      <c r="AR304" s="6"/>
    </row>
    <row r="305" spans="7:60">
      <c r="G305" s="3">
        <f t="shared" si="80"/>
        <v>41942</v>
      </c>
      <c r="H305" s="8">
        <f t="shared" si="81"/>
        <v>41942</v>
      </c>
      <c r="I305">
        <v>45</v>
      </c>
      <c r="J305">
        <v>41</v>
      </c>
      <c r="K305">
        <v>8</v>
      </c>
      <c r="L305">
        <v>8</v>
      </c>
      <c r="M305">
        <f t="shared" si="89"/>
        <v>0</v>
      </c>
      <c r="N305">
        <v>9.25</v>
      </c>
      <c r="O305" s="3">
        <f t="shared" si="85"/>
        <v>42306</v>
      </c>
      <c r="P305" s="8">
        <f t="shared" si="86"/>
        <v>42306</v>
      </c>
      <c r="Q305">
        <v>41</v>
      </c>
      <c r="R305">
        <v>48</v>
      </c>
      <c r="S305">
        <v>11</v>
      </c>
      <c r="T305">
        <v>8</v>
      </c>
      <c r="U305">
        <f t="shared" si="90"/>
        <v>3</v>
      </c>
      <c r="V305">
        <v>9.75</v>
      </c>
      <c r="W305" s="3">
        <f t="shared" si="92"/>
        <v>42670</v>
      </c>
      <c r="X305" s="8">
        <f t="shared" si="93"/>
        <v>42670</v>
      </c>
      <c r="AE305" s="10">
        <f t="shared" si="87"/>
        <v>43034</v>
      </c>
      <c r="AF305" s="3">
        <f t="shared" si="83"/>
        <v>43034</v>
      </c>
      <c r="AG305">
        <v>43</v>
      </c>
      <c r="AH305">
        <v>36</v>
      </c>
      <c r="AI305">
        <v>8</v>
      </c>
      <c r="AJ305">
        <v>8</v>
      </c>
      <c r="AK305">
        <f t="shared" si="82"/>
        <v>0</v>
      </c>
      <c r="AL305">
        <v>9</v>
      </c>
      <c r="AM305" t="s">
        <v>18</v>
      </c>
      <c r="AN305">
        <f t="shared" si="94"/>
        <v>0</v>
      </c>
      <c r="AO305">
        <f t="shared" si="95"/>
        <v>3</v>
      </c>
      <c r="AP305">
        <f t="shared" si="96"/>
        <v>0</v>
      </c>
      <c r="AQ305" s="6">
        <f t="shared" si="84"/>
        <v>0</v>
      </c>
      <c r="AR305" s="6"/>
    </row>
    <row r="306" spans="7:60">
      <c r="G306" s="3">
        <f t="shared" si="80"/>
        <v>41943</v>
      </c>
      <c r="H306" s="15">
        <f t="shared" si="81"/>
        <v>41943</v>
      </c>
      <c r="I306">
        <v>40</v>
      </c>
      <c r="J306">
        <v>44</v>
      </c>
      <c r="K306">
        <v>10</v>
      </c>
      <c r="L306">
        <v>9</v>
      </c>
      <c r="M306">
        <f t="shared" si="89"/>
        <v>1</v>
      </c>
      <c r="N306">
        <v>10.75</v>
      </c>
      <c r="O306" s="3">
        <f t="shared" si="85"/>
        <v>42307</v>
      </c>
      <c r="P306" s="8">
        <f t="shared" si="86"/>
        <v>42307</v>
      </c>
      <c r="Q306">
        <v>49</v>
      </c>
      <c r="R306">
        <v>61</v>
      </c>
      <c r="S306">
        <v>12</v>
      </c>
      <c r="T306">
        <v>9</v>
      </c>
      <c r="U306">
        <f t="shared" si="90"/>
        <v>3</v>
      </c>
      <c r="V306">
        <v>12.5</v>
      </c>
      <c r="W306" s="3">
        <f t="shared" si="92"/>
        <v>42671</v>
      </c>
      <c r="X306" s="8">
        <f t="shared" si="93"/>
        <v>42671</v>
      </c>
      <c r="Y306">
        <v>5</v>
      </c>
      <c r="Z306">
        <v>21</v>
      </c>
      <c r="AA306">
        <v>4</v>
      </c>
      <c r="AB306">
        <v>4</v>
      </c>
      <c r="AC306">
        <f t="shared" si="91"/>
        <v>0</v>
      </c>
      <c r="AD306">
        <v>4</v>
      </c>
      <c r="AE306" s="10">
        <f t="shared" si="87"/>
        <v>43035</v>
      </c>
      <c r="AF306" s="3">
        <f t="shared" si="83"/>
        <v>43035</v>
      </c>
      <c r="AG306">
        <v>47</v>
      </c>
      <c r="AH306">
        <v>64</v>
      </c>
      <c r="AI306">
        <v>11</v>
      </c>
      <c r="AJ306">
        <v>9</v>
      </c>
      <c r="AK306">
        <f t="shared" si="82"/>
        <v>2</v>
      </c>
      <c r="AL306">
        <v>12</v>
      </c>
      <c r="AM306" s="6" t="s">
        <v>13</v>
      </c>
      <c r="AN306" s="6">
        <f t="shared" si="94"/>
        <v>1</v>
      </c>
      <c r="AO306" s="6">
        <f t="shared" si="95"/>
        <v>3</v>
      </c>
      <c r="AP306" s="6">
        <f t="shared" si="96"/>
        <v>0</v>
      </c>
      <c r="AQ306" s="6">
        <f t="shared" si="84"/>
        <v>2</v>
      </c>
      <c r="AR306" s="6"/>
      <c r="AS306">
        <f>SUM(AN276:AN306)</f>
        <v>39</v>
      </c>
      <c r="AW306">
        <f>SUM(I276:I306)</f>
        <v>1518</v>
      </c>
      <c r="BA306">
        <f>SUM(J276:J306)</f>
        <v>1517</v>
      </c>
      <c r="BE306">
        <f>SUM(N276:N306)</f>
        <v>320</v>
      </c>
    </row>
    <row r="307" spans="7:60">
      <c r="G307" s="3">
        <f t="shared" si="80"/>
        <v>41944</v>
      </c>
      <c r="H307" s="8">
        <f t="shared" si="81"/>
        <v>41944</v>
      </c>
      <c r="I307">
        <v>34</v>
      </c>
      <c r="J307">
        <v>46</v>
      </c>
      <c r="K307">
        <v>9</v>
      </c>
      <c r="L307">
        <v>9</v>
      </c>
      <c r="M307">
        <f t="shared" si="89"/>
        <v>0</v>
      </c>
      <c r="N307">
        <v>10</v>
      </c>
      <c r="O307" s="3">
        <f t="shared" si="85"/>
        <v>42308</v>
      </c>
      <c r="P307" s="15">
        <f t="shared" si="86"/>
        <v>42308</v>
      </c>
      <c r="Q307">
        <v>33</v>
      </c>
      <c r="R307">
        <v>25</v>
      </c>
      <c r="S307">
        <v>10</v>
      </c>
      <c r="T307">
        <v>9</v>
      </c>
      <c r="U307">
        <f t="shared" si="90"/>
        <v>1</v>
      </c>
      <c r="V307">
        <v>11</v>
      </c>
      <c r="W307" s="3">
        <f t="shared" si="92"/>
        <v>42672</v>
      </c>
      <c r="X307" s="8">
        <f t="shared" si="93"/>
        <v>42672</v>
      </c>
      <c r="Y307">
        <v>25</v>
      </c>
      <c r="Z307">
        <v>46</v>
      </c>
      <c r="AA307">
        <v>9</v>
      </c>
      <c r="AB307">
        <v>9</v>
      </c>
      <c r="AC307">
        <f t="shared" si="91"/>
        <v>0</v>
      </c>
      <c r="AD307">
        <v>10</v>
      </c>
      <c r="AE307" s="10">
        <f t="shared" si="87"/>
        <v>43036</v>
      </c>
      <c r="AF307" s="3">
        <f t="shared" si="83"/>
        <v>43036</v>
      </c>
      <c r="AG307">
        <v>36</v>
      </c>
      <c r="AH307">
        <v>48</v>
      </c>
      <c r="AI307">
        <v>10</v>
      </c>
      <c r="AJ307">
        <f t="shared" si="88"/>
        <v>9</v>
      </c>
      <c r="AK307">
        <f t="shared" si="82"/>
        <v>1</v>
      </c>
      <c r="AL307">
        <v>10.25</v>
      </c>
      <c r="AM307" s="6" t="s">
        <v>14</v>
      </c>
      <c r="AN307" s="6">
        <f t="shared" si="94"/>
        <v>0</v>
      </c>
      <c r="AO307" s="6">
        <f t="shared" si="95"/>
        <v>1</v>
      </c>
      <c r="AP307" s="6">
        <f t="shared" si="96"/>
        <v>0</v>
      </c>
      <c r="AQ307" s="6">
        <f t="shared" si="84"/>
        <v>1</v>
      </c>
      <c r="AR307" s="6"/>
      <c r="AT307">
        <f>SUM(AO277:AO307)</f>
        <v>47</v>
      </c>
      <c r="AX307">
        <f>SUM(Q277:Q307)</f>
        <v>1296</v>
      </c>
      <c r="BB307">
        <f>SUM(R277:R307)</f>
        <v>1300</v>
      </c>
      <c r="BF307">
        <f>SUM(V277:V307)</f>
        <v>332.75</v>
      </c>
    </row>
    <row r="308" spans="7:60">
      <c r="G308" s="3">
        <f t="shared" si="80"/>
        <v>41945</v>
      </c>
      <c r="H308" s="8">
        <f t="shared" si="81"/>
        <v>41945</v>
      </c>
      <c r="I308">
        <v>32</v>
      </c>
      <c r="J308">
        <v>19</v>
      </c>
      <c r="K308">
        <v>9</v>
      </c>
      <c r="L308">
        <v>9</v>
      </c>
      <c r="M308">
        <f t="shared" si="89"/>
        <v>0</v>
      </c>
      <c r="N308">
        <v>10</v>
      </c>
      <c r="O308" s="3">
        <f t="shared" si="85"/>
        <v>42309</v>
      </c>
      <c r="P308" s="8">
        <f t="shared" si="86"/>
        <v>42309</v>
      </c>
      <c r="Q308">
        <v>33</v>
      </c>
      <c r="R308">
        <v>26</v>
      </c>
      <c r="S308">
        <v>9</v>
      </c>
      <c r="T308">
        <v>9</v>
      </c>
      <c r="U308">
        <f t="shared" si="90"/>
        <v>0</v>
      </c>
      <c r="V308">
        <v>10</v>
      </c>
      <c r="W308" s="3">
        <f t="shared" si="92"/>
        <v>42673</v>
      </c>
      <c r="X308" s="8">
        <f t="shared" si="93"/>
        <v>42673</v>
      </c>
      <c r="Y308">
        <v>27</v>
      </c>
      <c r="Z308">
        <v>25</v>
      </c>
      <c r="AA308">
        <v>9</v>
      </c>
      <c r="AB308">
        <v>9</v>
      </c>
      <c r="AC308">
        <f t="shared" si="91"/>
        <v>0</v>
      </c>
      <c r="AD308">
        <v>10</v>
      </c>
      <c r="AE308" s="10">
        <f t="shared" si="87"/>
        <v>43037</v>
      </c>
      <c r="AF308" s="3">
        <f t="shared" si="83"/>
        <v>43037</v>
      </c>
      <c r="AG308">
        <v>64</v>
      </c>
      <c r="AH308">
        <v>38</v>
      </c>
      <c r="AI308">
        <v>11</v>
      </c>
      <c r="AJ308">
        <f t="shared" si="88"/>
        <v>9</v>
      </c>
      <c r="AK308">
        <f t="shared" si="82"/>
        <v>2</v>
      </c>
      <c r="AL308">
        <v>10</v>
      </c>
      <c r="AM308" s="6" t="s">
        <v>15</v>
      </c>
      <c r="AN308" s="6">
        <f t="shared" si="94"/>
        <v>0</v>
      </c>
      <c r="AO308" s="6">
        <f t="shared" si="95"/>
        <v>0</v>
      </c>
      <c r="AP308" s="6">
        <f t="shared" si="96"/>
        <v>0</v>
      </c>
      <c r="AQ308" s="6">
        <f t="shared" si="84"/>
        <v>2</v>
      </c>
      <c r="AR308" s="6"/>
    </row>
    <row r="309" spans="7:60">
      <c r="G309" s="3">
        <f t="shared" si="80"/>
        <v>41946</v>
      </c>
      <c r="H309" s="8">
        <f t="shared" si="81"/>
        <v>41946</v>
      </c>
      <c r="I309">
        <v>43</v>
      </c>
      <c r="J309">
        <v>43</v>
      </c>
      <c r="K309">
        <v>10</v>
      </c>
      <c r="L309">
        <v>9</v>
      </c>
      <c r="M309">
        <f t="shared" si="89"/>
        <v>1</v>
      </c>
      <c r="N309">
        <v>10.25</v>
      </c>
      <c r="O309" s="3">
        <f t="shared" si="85"/>
        <v>42310</v>
      </c>
      <c r="P309" s="8">
        <f t="shared" si="86"/>
        <v>42310</v>
      </c>
      <c r="Q309">
        <v>44</v>
      </c>
      <c r="R309">
        <v>39</v>
      </c>
      <c r="S309">
        <v>10</v>
      </c>
      <c r="T309">
        <v>9</v>
      </c>
      <c r="U309">
        <f t="shared" si="90"/>
        <v>1</v>
      </c>
      <c r="V309">
        <v>10.25</v>
      </c>
      <c r="W309" s="3">
        <f t="shared" si="92"/>
        <v>42674</v>
      </c>
      <c r="X309" s="15">
        <f t="shared" si="93"/>
        <v>42674</v>
      </c>
      <c r="Y309">
        <v>41</v>
      </c>
      <c r="Z309">
        <v>35</v>
      </c>
      <c r="AA309">
        <v>9</v>
      </c>
      <c r="AB309">
        <v>9</v>
      </c>
      <c r="AC309">
        <f t="shared" si="91"/>
        <v>0</v>
      </c>
      <c r="AD309">
        <v>10</v>
      </c>
      <c r="AE309" s="10">
        <f t="shared" si="87"/>
        <v>43038</v>
      </c>
      <c r="AF309" s="3">
        <f t="shared" si="83"/>
        <v>43038</v>
      </c>
      <c r="AG309">
        <v>56</v>
      </c>
      <c r="AH309">
        <v>42</v>
      </c>
      <c r="AI309">
        <v>12</v>
      </c>
      <c r="AJ309">
        <f t="shared" si="88"/>
        <v>9</v>
      </c>
      <c r="AK309">
        <f t="shared" si="82"/>
        <v>3</v>
      </c>
      <c r="AL309">
        <v>10.75</v>
      </c>
      <c r="AM309" s="6" t="s">
        <v>16</v>
      </c>
      <c r="AN309" s="6">
        <f t="shared" si="94"/>
        <v>1</v>
      </c>
      <c r="AO309" s="6">
        <f t="shared" si="95"/>
        <v>1</v>
      </c>
      <c r="AP309" s="6">
        <f t="shared" si="96"/>
        <v>0</v>
      </c>
      <c r="AQ309" s="6">
        <f t="shared" si="84"/>
        <v>3</v>
      </c>
      <c r="AR309" s="6"/>
      <c r="AU309">
        <f>SUM(AP279:AP309)</f>
        <v>35</v>
      </c>
      <c r="AY309">
        <f>SUM(Y278:Y309)</f>
        <v>927</v>
      </c>
      <c r="BC309">
        <f>SUM(Z279:Z309)</f>
        <v>866</v>
      </c>
      <c r="BG309">
        <f>SUM(AD279:AD309)</f>
        <v>190.5</v>
      </c>
    </row>
    <row r="310" spans="7:60">
      <c r="G310" s="3">
        <f t="shared" ref="G310:G341" si="97">G309+1</f>
        <v>41947</v>
      </c>
      <c r="H310" s="8">
        <f t="shared" ref="H310:H341" si="98">G310</f>
        <v>41947</v>
      </c>
      <c r="I310">
        <v>45</v>
      </c>
      <c r="J310">
        <v>50</v>
      </c>
      <c r="K310">
        <v>11</v>
      </c>
      <c r="L310">
        <v>8</v>
      </c>
      <c r="M310">
        <f t="shared" si="89"/>
        <v>3</v>
      </c>
      <c r="N310">
        <v>10.25</v>
      </c>
      <c r="O310" s="3">
        <f t="shared" si="85"/>
        <v>42311</v>
      </c>
      <c r="P310" s="8">
        <f t="shared" si="86"/>
        <v>42311</v>
      </c>
      <c r="Q310">
        <v>41</v>
      </c>
      <c r="R310">
        <v>48</v>
      </c>
      <c r="S310">
        <v>11</v>
      </c>
      <c r="T310">
        <v>8</v>
      </c>
      <c r="U310">
        <f t="shared" si="90"/>
        <v>3</v>
      </c>
      <c r="V310">
        <v>10</v>
      </c>
      <c r="W310" s="3">
        <f t="shared" si="92"/>
        <v>42675</v>
      </c>
      <c r="X310" s="8">
        <f t="shared" si="93"/>
        <v>42675</v>
      </c>
      <c r="Y310">
        <v>29</v>
      </c>
      <c r="Z310">
        <v>32</v>
      </c>
      <c r="AA310">
        <v>8</v>
      </c>
      <c r="AB310">
        <v>8</v>
      </c>
      <c r="AC310">
        <f t="shared" si="91"/>
        <v>0</v>
      </c>
      <c r="AD310">
        <v>9.25</v>
      </c>
      <c r="AE310" s="15">
        <f t="shared" si="87"/>
        <v>43039</v>
      </c>
      <c r="AF310" s="3">
        <f t="shared" si="83"/>
        <v>43039</v>
      </c>
      <c r="AG310">
        <v>51</v>
      </c>
      <c r="AH310">
        <v>47</v>
      </c>
      <c r="AI310">
        <v>11</v>
      </c>
      <c r="AJ310">
        <v>8</v>
      </c>
      <c r="AK310">
        <f t="shared" si="82"/>
        <v>3</v>
      </c>
      <c r="AL310">
        <v>10</v>
      </c>
      <c r="AM310" s="6" t="s">
        <v>19</v>
      </c>
      <c r="AN310" s="6">
        <f t="shared" si="94"/>
        <v>3</v>
      </c>
      <c r="AO310" s="6">
        <f t="shared" si="95"/>
        <v>3</v>
      </c>
      <c r="AP310" s="6">
        <f t="shared" si="96"/>
        <v>0</v>
      </c>
      <c r="AQ310" s="6">
        <f t="shared" si="84"/>
        <v>3</v>
      </c>
      <c r="AR310" s="6"/>
      <c r="AV310">
        <f>SUM(AQ280:AQ310)</f>
        <v>58</v>
      </c>
      <c r="AZ310">
        <f>SUM(AH280:AH310)</f>
        <v>1451</v>
      </c>
      <c r="BD310">
        <f>SUM(AH280:AH310)</f>
        <v>1451</v>
      </c>
      <c r="BH310">
        <f>SUM(AL280:AL310)</f>
        <v>331</v>
      </c>
    </row>
    <row r="311" spans="7:60">
      <c r="G311" s="3">
        <f t="shared" si="97"/>
        <v>41948</v>
      </c>
      <c r="H311" s="8">
        <f t="shared" si="98"/>
        <v>41948</v>
      </c>
      <c r="I311">
        <v>44</v>
      </c>
      <c r="J311">
        <v>44</v>
      </c>
      <c r="K311">
        <v>9</v>
      </c>
      <c r="L311">
        <v>9</v>
      </c>
      <c r="M311">
        <f t="shared" si="89"/>
        <v>0</v>
      </c>
      <c r="N311">
        <v>10.25</v>
      </c>
      <c r="O311" s="3">
        <f t="shared" si="85"/>
        <v>42312</v>
      </c>
      <c r="P311" s="8">
        <f t="shared" si="86"/>
        <v>42312</v>
      </c>
      <c r="Q311">
        <v>42</v>
      </c>
      <c r="R311">
        <v>43</v>
      </c>
      <c r="S311">
        <v>9</v>
      </c>
      <c r="T311">
        <v>9</v>
      </c>
      <c r="U311">
        <f t="shared" si="90"/>
        <v>0</v>
      </c>
      <c r="V311">
        <v>10.25</v>
      </c>
      <c r="W311" s="3">
        <f t="shared" si="92"/>
        <v>42676</v>
      </c>
      <c r="X311" s="8">
        <f t="shared" si="93"/>
        <v>42676</v>
      </c>
      <c r="Y311">
        <v>36</v>
      </c>
      <c r="Z311">
        <v>45</v>
      </c>
      <c r="AA311">
        <v>9</v>
      </c>
      <c r="AB311">
        <v>9</v>
      </c>
      <c r="AC311">
        <f t="shared" si="91"/>
        <v>0</v>
      </c>
      <c r="AD311">
        <v>10.25</v>
      </c>
      <c r="AE311" s="10">
        <f t="shared" si="87"/>
        <v>43040</v>
      </c>
      <c r="AF311" s="3">
        <f t="shared" si="83"/>
        <v>43040</v>
      </c>
      <c r="AG311">
        <v>46</v>
      </c>
      <c r="AH311">
        <v>48</v>
      </c>
      <c r="AI311">
        <v>9</v>
      </c>
      <c r="AJ311">
        <f t="shared" si="88"/>
        <v>9</v>
      </c>
      <c r="AK311">
        <f t="shared" si="82"/>
        <v>0</v>
      </c>
      <c r="AL311">
        <v>10.25</v>
      </c>
      <c r="AM311" t="s">
        <v>17</v>
      </c>
      <c r="AN311">
        <f t="shared" si="94"/>
        <v>0</v>
      </c>
      <c r="AO311">
        <f t="shared" si="95"/>
        <v>0</v>
      </c>
      <c r="AP311">
        <f t="shared" si="96"/>
        <v>0</v>
      </c>
      <c r="AQ311" s="6">
        <f t="shared" si="84"/>
        <v>0</v>
      </c>
      <c r="AR311" s="6"/>
    </row>
    <row r="312" spans="7:60">
      <c r="G312" s="3">
        <f t="shared" si="97"/>
        <v>41949</v>
      </c>
      <c r="H312" s="8">
        <f t="shared" si="98"/>
        <v>41949</v>
      </c>
      <c r="I312">
        <v>38</v>
      </c>
      <c r="J312">
        <v>44</v>
      </c>
      <c r="K312">
        <v>8</v>
      </c>
      <c r="L312">
        <v>8</v>
      </c>
      <c r="M312">
        <f t="shared" si="89"/>
        <v>0</v>
      </c>
      <c r="N312">
        <v>9.25</v>
      </c>
      <c r="O312" s="3">
        <f t="shared" si="85"/>
        <v>42313</v>
      </c>
      <c r="P312" s="8">
        <f t="shared" si="86"/>
        <v>42313</v>
      </c>
      <c r="Q312">
        <v>39</v>
      </c>
      <c r="R312">
        <v>42</v>
      </c>
      <c r="S312">
        <v>8</v>
      </c>
      <c r="T312">
        <v>8</v>
      </c>
      <c r="U312">
        <f t="shared" si="90"/>
        <v>0</v>
      </c>
      <c r="V312">
        <v>9.25</v>
      </c>
      <c r="W312" s="3">
        <f t="shared" si="92"/>
        <v>42677</v>
      </c>
      <c r="X312" s="8">
        <f t="shared" si="93"/>
        <v>42677</v>
      </c>
      <c r="Y312">
        <v>29</v>
      </c>
      <c r="Z312">
        <v>33</v>
      </c>
      <c r="AA312">
        <v>9</v>
      </c>
      <c r="AB312">
        <v>8</v>
      </c>
      <c r="AC312">
        <f t="shared" si="91"/>
        <v>1</v>
      </c>
      <c r="AD312">
        <v>9.75</v>
      </c>
      <c r="AE312" s="10">
        <f t="shared" si="87"/>
        <v>43041</v>
      </c>
      <c r="AF312" s="3">
        <f t="shared" si="83"/>
        <v>43041</v>
      </c>
      <c r="AG312">
        <v>38</v>
      </c>
      <c r="AH312">
        <v>42</v>
      </c>
      <c r="AI312">
        <v>10</v>
      </c>
      <c r="AJ312">
        <v>8</v>
      </c>
      <c r="AK312">
        <f t="shared" si="82"/>
        <v>2</v>
      </c>
      <c r="AL312">
        <v>9.5</v>
      </c>
      <c r="AM312" t="s">
        <v>18</v>
      </c>
      <c r="AN312">
        <f t="shared" si="94"/>
        <v>0</v>
      </c>
      <c r="AO312">
        <f t="shared" si="95"/>
        <v>0</v>
      </c>
      <c r="AP312">
        <f t="shared" si="96"/>
        <v>1</v>
      </c>
      <c r="AQ312" s="6">
        <f t="shared" si="84"/>
        <v>2</v>
      </c>
      <c r="AR312" s="6"/>
    </row>
    <row r="313" spans="7:60">
      <c r="G313" s="3">
        <f t="shared" si="97"/>
        <v>41950</v>
      </c>
      <c r="H313" s="8">
        <f t="shared" si="98"/>
        <v>41950</v>
      </c>
      <c r="I313">
        <v>49</v>
      </c>
      <c r="J313">
        <v>70</v>
      </c>
      <c r="K313">
        <v>12</v>
      </c>
      <c r="L313">
        <v>9</v>
      </c>
      <c r="M313">
        <f t="shared" si="89"/>
        <v>3</v>
      </c>
      <c r="N313">
        <v>11.5</v>
      </c>
      <c r="O313" s="3">
        <f t="shared" si="85"/>
        <v>42314</v>
      </c>
      <c r="P313" s="8">
        <f t="shared" si="86"/>
        <v>42314</v>
      </c>
      <c r="Q313">
        <v>40</v>
      </c>
      <c r="R313">
        <v>49</v>
      </c>
      <c r="S313">
        <v>9</v>
      </c>
      <c r="T313">
        <v>9</v>
      </c>
      <c r="U313">
        <f t="shared" si="90"/>
        <v>0</v>
      </c>
      <c r="V313">
        <v>10.5</v>
      </c>
      <c r="W313" s="3">
        <f t="shared" si="92"/>
        <v>42678</v>
      </c>
      <c r="X313" s="8">
        <f t="shared" si="93"/>
        <v>42678</v>
      </c>
      <c r="Y313">
        <v>44</v>
      </c>
      <c r="Z313">
        <v>60</v>
      </c>
      <c r="AA313">
        <v>12</v>
      </c>
      <c r="AB313">
        <v>9</v>
      </c>
      <c r="AC313">
        <f t="shared" si="91"/>
        <v>3</v>
      </c>
      <c r="AD313">
        <v>11.25</v>
      </c>
      <c r="AE313" s="10">
        <f t="shared" si="87"/>
        <v>43042</v>
      </c>
      <c r="AF313" s="3">
        <f t="shared" si="83"/>
        <v>43042</v>
      </c>
      <c r="AG313">
        <v>36</v>
      </c>
      <c r="AH313">
        <v>64</v>
      </c>
      <c r="AI313">
        <v>12</v>
      </c>
      <c r="AJ313">
        <f t="shared" si="88"/>
        <v>9</v>
      </c>
      <c r="AK313">
        <f t="shared" si="82"/>
        <v>3</v>
      </c>
      <c r="AL313">
        <v>11.5</v>
      </c>
      <c r="AM313" t="s">
        <v>13</v>
      </c>
      <c r="AN313">
        <f t="shared" si="94"/>
        <v>3</v>
      </c>
      <c r="AO313">
        <f t="shared" si="95"/>
        <v>0</v>
      </c>
      <c r="AP313">
        <f t="shared" si="96"/>
        <v>3</v>
      </c>
      <c r="AQ313" s="6">
        <f t="shared" si="84"/>
        <v>3</v>
      </c>
      <c r="AR313" s="6"/>
    </row>
    <row r="314" spans="7:60">
      <c r="G314" s="3">
        <f t="shared" si="97"/>
        <v>41951</v>
      </c>
      <c r="H314" s="8">
        <f t="shared" si="98"/>
        <v>41951</v>
      </c>
      <c r="I314">
        <v>39</v>
      </c>
      <c r="J314">
        <v>49</v>
      </c>
      <c r="K314">
        <v>10</v>
      </c>
      <c r="L314">
        <v>9</v>
      </c>
      <c r="M314">
        <f t="shared" si="89"/>
        <v>1</v>
      </c>
      <c r="N314">
        <v>9.75</v>
      </c>
      <c r="O314" s="3">
        <f t="shared" si="85"/>
        <v>42315</v>
      </c>
      <c r="P314" s="8">
        <f t="shared" si="86"/>
        <v>42315</v>
      </c>
      <c r="Q314">
        <v>29</v>
      </c>
      <c r="R314">
        <v>44</v>
      </c>
      <c r="S314">
        <v>9</v>
      </c>
      <c r="T314">
        <v>9</v>
      </c>
      <c r="U314">
        <f t="shared" si="90"/>
        <v>0</v>
      </c>
      <c r="V314">
        <v>10</v>
      </c>
      <c r="W314" s="3">
        <f t="shared" si="92"/>
        <v>42679</v>
      </c>
      <c r="X314" s="8">
        <f t="shared" si="93"/>
        <v>42679</v>
      </c>
      <c r="Y314">
        <v>35</v>
      </c>
      <c r="Z314">
        <v>40</v>
      </c>
      <c r="AA314">
        <v>9</v>
      </c>
      <c r="AB314">
        <v>9</v>
      </c>
      <c r="AC314">
        <f t="shared" si="91"/>
        <v>0</v>
      </c>
      <c r="AD314">
        <v>10</v>
      </c>
      <c r="AE314" s="10">
        <f t="shared" si="87"/>
        <v>43043</v>
      </c>
      <c r="AF314" s="3">
        <f t="shared" si="83"/>
        <v>43043</v>
      </c>
      <c r="AG314">
        <v>44</v>
      </c>
      <c r="AH314">
        <v>48</v>
      </c>
      <c r="AI314">
        <v>10</v>
      </c>
      <c r="AJ314">
        <f t="shared" si="88"/>
        <v>9</v>
      </c>
      <c r="AK314">
        <f t="shared" si="82"/>
        <v>1</v>
      </c>
      <c r="AL314">
        <v>10.199999999999999</v>
      </c>
      <c r="AM314" t="s">
        <v>14</v>
      </c>
      <c r="AN314">
        <f t="shared" si="94"/>
        <v>1</v>
      </c>
      <c r="AO314">
        <f t="shared" si="95"/>
        <v>0</v>
      </c>
      <c r="AP314">
        <f t="shared" si="96"/>
        <v>0</v>
      </c>
      <c r="AQ314" s="6">
        <f t="shared" si="84"/>
        <v>1</v>
      </c>
      <c r="AR314" s="6"/>
    </row>
    <row r="315" spans="7:60">
      <c r="G315" s="3">
        <f t="shared" si="97"/>
        <v>41952</v>
      </c>
      <c r="H315" s="8">
        <f t="shared" si="98"/>
        <v>41952</v>
      </c>
      <c r="I315">
        <v>47</v>
      </c>
      <c r="J315">
        <v>31</v>
      </c>
      <c r="K315">
        <v>9</v>
      </c>
      <c r="L315">
        <v>9</v>
      </c>
      <c r="M315">
        <f t="shared" si="89"/>
        <v>0</v>
      </c>
      <c r="N315">
        <v>10.25</v>
      </c>
      <c r="O315" s="3">
        <f t="shared" si="85"/>
        <v>42316</v>
      </c>
      <c r="P315" s="8">
        <f t="shared" si="86"/>
        <v>42316</v>
      </c>
      <c r="Q315">
        <v>52</v>
      </c>
      <c r="R315">
        <v>29</v>
      </c>
      <c r="S315">
        <v>9</v>
      </c>
      <c r="T315">
        <v>9</v>
      </c>
      <c r="U315">
        <f t="shared" si="90"/>
        <v>0</v>
      </c>
      <c r="V315">
        <v>10</v>
      </c>
      <c r="W315" s="3">
        <f t="shared" si="92"/>
        <v>42680</v>
      </c>
      <c r="X315" s="8">
        <f t="shared" si="93"/>
        <v>42680</v>
      </c>
      <c r="Y315">
        <v>51</v>
      </c>
      <c r="Z315">
        <v>40</v>
      </c>
      <c r="AA315">
        <v>9</v>
      </c>
      <c r="AB315">
        <v>9</v>
      </c>
      <c r="AC315">
        <f t="shared" si="91"/>
        <v>0</v>
      </c>
      <c r="AD315">
        <v>10</v>
      </c>
      <c r="AE315" s="10">
        <f t="shared" si="87"/>
        <v>43044</v>
      </c>
      <c r="AF315" s="3">
        <f t="shared" si="83"/>
        <v>43044</v>
      </c>
      <c r="AG315">
        <v>41</v>
      </c>
      <c r="AH315">
        <v>18</v>
      </c>
      <c r="AI315">
        <v>9</v>
      </c>
      <c r="AJ315">
        <f t="shared" si="88"/>
        <v>9</v>
      </c>
      <c r="AK315">
        <f t="shared" si="82"/>
        <v>0</v>
      </c>
      <c r="AL315">
        <v>10.3</v>
      </c>
      <c r="AM315" t="s">
        <v>15</v>
      </c>
      <c r="AN315">
        <f t="shared" si="94"/>
        <v>0</v>
      </c>
      <c r="AO315">
        <f t="shared" si="95"/>
        <v>0</v>
      </c>
      <c r="AP315">
        <f t="shared" si="96"/>
        <v>0</v>
      </c>
      <c r="AQ315" s="6">
        <f t="shared" si="84"/>
        <v>0</v>
      </c>
      <c r="AR315" s="6"/>
    </row>
    <row r="316" spans="7:60">
      <c r="G316" s="2">
        <f t="shared" si="97"/>
        <v>41953</v>
      </c>
      <c r="H316" s="8">
        <f t="shared" si="98"/>
        <v>41953</v>
      </c>
      <c r="I316">
        <v>56</v>
      </c>
      <c r="J316">
        <v>54</v>
      </c>
      <c r="K316">
        <v>10</v>
      </c>
      <c r="L316">
        <v>9</v>
      </c>
      <c r="M316">
        <f t="shared" si="89"/>
        <v>1</v>
      </c>
      <c r="N316">
        <v>10.75</v>
      </c>
      <c r="O316" s="3">
        <f t="shared" si="85"/>
        <v>42317</v>
      </c>
      <c r="P316" s="8">
        <f t="shared" si="86"/>
        <v>42317</v>
      </c>
      <c r="Q316">
        <v>36</v>
      </c>
      <c r="R316">
        <v>34</v>
      </c>
      <c r="S316">
        <v>9</v>
      </c>
      <c r="T316">
        <v>9</v>
      </c>
      <c r="U316">
        <f t="shared" si="90"/>
        <v>0</v>
      </c>
      <c r="V316">
        <v>10.25</v>
      </c>
      <c r="W316" s="3">
        <f t="shared" si="92"/>
        <v>42681</v>
      </c>
      <c r="X316" s="8">
        <f t="shared" si="93"/>
        <v>42681</v>
      </c>
      <c r="Y316">
        <v>48</v>
      </c>
      <c r="Z316">
        <v>47</v>
      </c>
      <c r="AA316">
        <v>11</v>
      </c>
      <c r="AB316">
        <v>9</v>
      </c>
      <c r="AC316">
        <f t="shared" si="91"/>
        <v>2</v>
      </c>
      <c r="AD316">
        <v>12</v>
      </c>
      <c r="AE316" s="10">
        <f t="shared" si="87"/>
        <v>43045</v>
      </c>
      <c r="AF316" s="3">
        <f t="shared" si="83"/>
        <v>43045</v>
      </c>
      <c r="AG316">
        <v>53</v>
      </c>
      <c r="AH316">
        <v>46</v>
      </c>
      <c r="AI316">
        <v>9</v>
      </c>
      <c r="AJ316">
        <v>9</v>
      </c>
      <c r="AK316">
        <f t="shared" si="82"/>
        <v>0</v>
      </c>
      <c r="AL316">
        <v>12</v>
      </c>
      <c r="AM316" t="s">
        <v>16</v>
      </c>
      <c r="AN316">
        <f t="shared" si="94"/>
        <v>1</v>
      </c>
      <c r="AO316">
        <f t="shared" si="95"/>
        <v>0</v>
      </c>
      <c r="AP316">
        <f t="shared" si="96"/>
        <v>2</v>
      </c>
      <c r="AQ316" s="6">
        <f t="shared" si="84"/>
        <v>0</v>
      </c>
      <c r="AR316" s="6"/>
    </row>
    <row r="317" spans="7:60">
      <c r="G317" s="3">
        <f t="shared" si="97"/>
        <v>41954</v>
      </c>
      <c r="H317" s="8">
        <f t="shared" si="98"/>
        <v>41954</v>
      </c>
      <c r="I317">
        <v>48</v>
      </c>
      <c r="J317">
        <v>44</v>
      </c>
      <c r="K317">
        <v>11</v>
      </c>
      <c r="L317">
        <v>8</v>
      </c>
      <c r="M317">
        <f t="shared" si="89"/>
        <v>3</v>
      </c>
      <c r="N317">
        <v>9.25</v>
      </c>
      <c r="O317" s="3">
        <f t="shared" si="85"/>
        <v>42318</v>
      </c>
      <c r="P317" s="8">
        <f t="shared" si="86"/>
        <v>42318</v>
      </c>
      <c r="Q317">
        <v>41</v>
      </c>
      <c r="R317">
        <v>39</v>
      </c>
      <c r="S317">
        <v>8</v>
      </c>
      <c r="T317">
        <v>8</v>
      </c>
      <c r="U317">
        <f t="shared" si="90"/>
        <v>0</v>
      </c>
      <c r="V317">
        <v>9.25</v>
      </c>
      <c r="W317" s="3">
        <f t="shared" si="92"/>
        <v>42682</v>
      </c>
      <c r="X317" s="8">
        <f t="shared" si="93"/>
        <v>42682</v>
      </c>
      <c r="Y317">
        <v>47</v>
      </c>
      <c r="Z317">
        <v>42</v>
      </c>
      <c r="AA317">
        <v>11</v>
      </c>
      <c r="AB317">
        <v>8</v>
      </c>
      <c r="AC317">
        <f t="shared" si="91"/>
        <v>3</v>
      </c>
      <c r="AD317">
        <v>9.75</v>
      </c>
      <c r="AE317" s="10">
        <f t="shared" si="87"/>
        <v>43046</v>
      </c>
      <c r="AF317" s="3">
        <f t="shared" si="83"/>
        <v>43046</v>
      </c>
      <c r="AG317">
        <v>39</v>
      </c>
      <c r="AH317">
        <v>41</v>
      </c>
      <c r="AI317">
        <v>10</v>
      </c>
      <c r="AJ317">
        <v>8</v>
      </c>
      <c r="AK317">
        <f t="shared" si="82"/>
        <v>2</v>
      </c>
      <c r="AL317">
        <v>13.25</v>
      </c>
      <c r="AM317" t="s">
        <v>19</v>
      </c>
      <c r="AN317">
        <f t="shared" si="94"/>
        <v>3</v>
      </c>
      <c r="AO317">
        <f t="shared" si="95"/>
        <v>0</v>
      </c>
      <c r="AP317">
        <f t="shared" si="96"/>
        <v>3</v>
      </c>
      <c r="AQ317" s="6">
        <f t="shared" si="84"/>
        <v>2</v>
      </c>
      <c r="AR317" s="6"/>
    </row>
    <row r="318" spans="7:60">
      <c r="G318" s="3">
        <f t="shared" si="97"/>
        <v>41955</v>
      </c>
      <c r="H318" s="8">
        <f t="shared" si="98"/>
        <v>41955</v>
      </c>
      <c r="I318">
        <v>42</v>
      </c>
      <c r="J318">
        <v>40</v>
      </c>
      <c r="K318">
        <v>10</v>
      </c>
      <c r="L318">
        <v>9</v>
      </c>
      <c r="M318">
        <f t="shared" si="89"/>
        <v>1</v>
      </c>
      <c r="N318">
        <v>10.75</v>
      </c>
      <c r="O318" s="3">
        <f t="shared" si="85"/>
        <v>42319</v>
      </c>
      <c r="P318" s="8">
        <f t="shared" si="86"/>
        <v>42319</v>
      </c>
      <c r="Q318">
        <v>61</v>
      </c>
      <c r="R318">
        <v>60</v>
      </c>
      <c r="S318">
        <v>11</v>
      </c>
      <c r="T318">
        <v>9</v>
      </c>
      <c r="U318">
        <f t="shared" si="90"/>
        <v>2</v>
      </c>
      <c r="V318">
        <v>10.75</v>
      </c>
      <c r="W318" s="3">
        <f t="shared" si="92"/>
        <v>42683</v>
      </c>
      <c r="X318" s="8">
        <f t="shared" si="93"/>
        <v>42683</v>
      </c>
      <c r="Y318">
        <v>35</v>
      </c>
      <c r="Z318">
        <v>36</v>
      </c>
      <c r="AA318">
        <v>8</v>
      </c>
      <c r="AB318">
        <v>8</v>
      </c>
      <c r="AC318">
        <f t="shared" si="91"/>
        <v>0</v>
      </c>
      <c r="AD318">
        <v>10.25</v>
      </c>
      <c r="AE318" s="10">
        <f t="shared" si="87"/>
        <v>43047</v>
      </c>
      <c r="AF318" s="3">
        <f t="shared" si="83"/>
        <v>43047</v>
      </c>
      <c r="AG318">
        <v>50</v>
      </c>
      <c r="AH318">
        <v>49</v>
      </c>
      <c r="AI318">
        <v>12</v>
      </c>
      <c r="AJ318">
        <v>9</v>
      </c>
      <c r="AK318">
        <f t="shared" si="82"/>
        <v>3</v>
      </c>
      <c r="AL318">
        <v>12</v>
      </c>
      <c r="AM318" t="s">
        <v>17</v>
      </c>
      <c r="AN318">
        <f t="shared" si="94"/>
        <v>1</v>
      </c>
      <c r="AO318">
        <f t="shared" si="95"/>
        <v>2</v>
      </c>
      <c r="AP318">
        <f t="shared" si="96"/>
        <v>0</v>
      </c>
      <c r="AQ318" s="6">
        <f t="shared" si="84"/>
        <v>3</v>
      </c>
      <c r="AR318" s="6"/>
    </row>
    <row r="319" spans="7:60">
      <c r="G319" s="3">
        <f t="shared" si="97"/>
        <v>41956</v>
      </c>
      <c r="H319" s="8">
        <f t="shared" si="98"/>
        <v>41956</v>
      </c>
      <c r="I319">
        <v>44</v>
      </c>
      <c r="J319">
        <v>41</v>
      </c>
      <c r="K319">
        <v>10</v>
      </c>
      <c r="L319">
        <v>8</v>
      </c>
      <c r="M319">
        <f t="shared" si="89"/>
        <v>2</v>
      </c>
      <c r="N319">
        <v>10.25</v>
      </c>
      <c r="O319" s="3">
        <f t="shared" si="85"/>
        <v>42320</v>
      </c>
      <c r="P319" s="8">
        <f t="shared" si="86"/>
        <v>42320</v>
      </c>
      <c r="Q319">
        <v>42</v>
      </c>
      <c r="R319">
        <v>45</v>
      </c>
      <c r="S319">
        <v>9</v>
      </c>
      <c r="T319">
        <v>8</v>
      </c>
      <c r="U319">
        <f t="shared" si="90"/>
        <v>1</v>
      </c>
      <c r="V319">
        <v>9.75</v>
      </c>
      <c r="W319" s="3">
        <f t="shared" si="92"/>
        <v>42684</v>
      </c>
      <c r="X319" s="8">
        <f t="shared" si="93"/>
        <v>42684</v>
      </c>
      <c r="Y319">
        <v>48</v>
      </c>
      <c r="Z319">
        <v>46</v>
      </c>
      <c r="AA319">
        <v>10</v>
      </c>
      <c r="AB319">
        <v>8</v>
      </c>
      <c r="AC319">
        <f t="shared" si="91"/>
        <v>2</v>
      </c>
      <c r="AD319">
        <v>9.75</v>
      </c>
      <c r="AE319" s="10">
        <f t="shared" si="87"/>
        <v>43048</v>
      </c>
      <c r="AF319" s="3">
        <f t="shared" si="83"/>
        <v>43048</v>
      </c>
      <c r="AG319">
        <v>37</v>
      </c>
      <c r="AH319">
        <v>52</v>
      </c>
      <c r="AI319">
        <v>11</v>
      </c>
      <c r="AJ319">
        <v>8</v>
      </c>
      <c r="AK319">
        <f t="shared" ref="AK319:AK371" si="99">AI319-AJ319</f>
        <v>3</v>
      </c>
      <c r="AL319">
        <v>12.5</v>
      </c>
      <c r="AM319" t="s">
        <v>18</v>
      </c>
      <c r="AN319">
        <f t="shared" si="94"/>
        <v>2</v>
      </c>
      <c r="AO319">
        <f t="shared" si="95"/>
        <v>1</v>
      </c>
      <c r="AP319">
        <f t="shared" si="96"/>
        <v>2</v>
      </c>
      <c r="AQ319" s="6">
        <f t="shared" si="84"/>
        <v>3</v>
      </c>
      <c r="AR319" s="6"/>
    </row>
    <row r="320" spans="7:60">
      <c r="G320" s="3">
        <f t="shared" si="97"/>
        <v>41957</v>
      </c>
      <c r="H320" s="8">
        <f t="shared" si="98"/>
        <v>41957</v>
      </c>
      <c r="I320">
        <v>42</v>
      </c>
      <c r="J320">
        <v>71</v>
      </c>
      <c r="K320">
        <v>12</v>
      </c>
      <c r="L320">
        <v>9</v>
      </c>
      <c r="M320">
        <f t="shared" si="89"/>
        <v>3</v>
      </c>
      <c r="N320">
        <v>11</v>
      </c>
      <c r="O320" s="3">
        <f t="shared" si="85"/>
        <v>42321</v>
      </c>
      <c r="P320" s="8">
        <f t="shared" si="86"/>
        <v>42321</v>
      </c>
      <c r="Q320">
        <v>22</v>
      </c>
      <c r="R320">
        <v>49</v>
      </c>
      <c r="S320">
        <v>8</v>
      </c>
      <c r="T320">
        <v>8</v>
      </c>
      <c r="U320">
        <f t="shared" si="90"/>
        <v>0</v>
      </c>
      <c r="V320">
        <v>11</v>
      </c>
      <c r="W320" s="4">
        <f t="shared" si="92"/>
        <v>42685</v>
      </c>
      <c r="X320" s="8">
        <f t="shared" si="93"/>
        <v>42685</v>
      </c>
      <c r="Y320">
        <v>42</v>
      </c>
      <c r="Z320">
        <v>84</v>
      </c>
      <c r="AA320">
        <v>18</v>
      </c>
      <c r="AB320">
        <v>9</v>
      </c>
      <c r="AC320">
        <f t="shared" si="91"/>
        <v>9</v>
      </c>
      <c r="AD320">
        <v>16</v>
      </c>
      <c r="AE320" s="10">
        <f t="shared" si="87"/>
        <v>43049</v>
      </c>
      <c r="AF320" s="3">
        <f t="shared" si="83"/>
        <v>43049</v>
      </c>
      <c r="AG320">
        <v>46</v>
      </c>
      <c r="AH320">
        <v>74</v>
      </c>
      <c r="AI320">
        <v>12</v>
      </c>
      <c r="AJ320">
        <v>9</v>
      </c>
      <c r="AK320">
        <f t="shared" si="99"/>
        <v>3</v>
      </c>
      <c r="AL320">
        <v>11.75</v>
      </c>
      <c r="AM320" t="s">
        <v>13</v>
      </c>
      <c r="AN320">
        <f t="shared" si="94"/>
        <v>3</v>
      </c>
      <c r="AO320">
        <f t="shared" si="95"/>
        <v>0</v>
      </c>
      <c r="AP320">
        <f t="shared" si="96"/>
        <v>9</v>
      </c>
      <c r="AQ320" s="6">
        <f t="shared" si="84"/>
        <v>3</v>
      </c>
      <c r="AR320" s="6"/>
    </row>
    <row r="321" spans="7:57">
      <c r="G321" s="3">
        <f t="shared" si="97"/>
        <v>41958</v>
      </c>
      <c r="H321" s="8">
        <f t="shared" si="98"/>
        <v>41958</v>
      </c>
      <c r="I321">
        <v>46</v>
      </c>
      <c r="J321">
        <v>50</v>
      </c>
      <c r="K321">
        <v>10</v>
      </c>
      <c r="L321">
        <v>9</v>
      </c>
      <c r="M321">
        <f t="shared" si="89"/>
        <v>1</v>
      </c>
      <c r="N321">
        <v>10</v>
      </c>
      <c r="O321" s="3">
        <f t="shared" si="85"/>
        <v>42322</v>
      </c>
      <c r="P321" s="8">
        <f t="shared" si="86"/>
        <v>42322</v>
      </c>
      <c r="Q321">
        <v>29</v>
      </c>
      <c r="R321">
        <v>51</v>
      </c>
      <c r="S321">
        <v>10</v>
      </c>
      <c r="T321">
        <v>9</v>
      </c>
      <c r="U321">
        <f t="shared" si="90"/>
        <v>1</v>
      </c>
      <c r="V321">
        <v>10</v>
      </c>
      <c r="W321" s="3">
        <f t="shared" si="92"/>
        <v>42686</v>
      </c>
      <c r="X321" s="8">
        <f t="shared" si="93"/>
        <v>42686</v>
      </c>
      <c r="Y321">
        <v>40</v>
      </c>
      <c r="Z321">
        <v>60</v>
      </c>
      <c r="AA321">
        <v>11</v>
      </c>
      <c r="AB321">
        <v>9</v>
      </c>
      <c r="AC321">
        <f t="shared" si="91"/>
        <v>2</v>
      </c>
      <c r="AD321">
        <v>10.75</v>
      </c>
      <c r="AE321" s="10">
        <f t="shared" si="87"/>
        <v>43050</v>
      </c>
      <c r="AF321" s="3">
        <f t="shared" si="83"/>
        <v>43050</v>
      </c>
      <c r="AG321">
        <v>35</v>
      </c>
      <c r="AH321">
        <v>48</v>
      </c>
      <c r="AI321">
        <v>11</v>
      </c>
      <c r="AJ321">
        <v>9</v>
      </c>
      <c r="AK321">
        <f t="shared" si="99"/>
        <v>2</v>
      </c>
      <c r="AL321">
        <v>9.75</v>
      </c>
      <c r="AM321" t="s">
        <v>14</v>
      </c>
      <c r="AN321">
        <f t="shared" si="94"/>
        <v>1</v>
      </c>
      <c r="AO321">
        <f t="shared" si="95"/>
        <v>1</v>
      </c>
      <c r="AP321">
        <f t="shared" si="96"/>
        <v>2</v>
      </c>
      <c r="AQ321" s="6">
        <f t="shared" si="84"/>
        <v>2</v>
      </c>
      <c r="AR321" s="6"/>
    </row>
    <row r="322" spans="7:57">
      <c r="G322" s="3">
        <f t="shared" si="97"/>
        <v>41959</v>
      </c>
      <c r="H322" s="8">
        <f t="shared" si="98"/>
        <v>41959</v>
      </c>
      <c r="I322">
        <v>61</v>
      </c>
      <c r="J322">
        <v>23</v>
      </c>
      <c r="K322">
        <v>10</v>
      </c>
      <c r="L322">
        <v>9</v>
      </c>
      <c r="M322">
        <f t="shared" si="89"/>
        <v>1</v>
      </c>
      <c r="N322">
        <v>10</v>
      </c>
      <c r="O322" s="3">
        <f t="shared" si="85"/>
        <v>42323</v>
      </c>
      <c r="P322" s="8">
        <f t="shared" si="86"/>
        <v>42323</v>
      </c>
      <c r="Q322">
        <v>66</v>
      </c>
      <c r="R322">
        <v>21</v>
      </c>
      <c r="S322">
        <v>11</v>
      </c>
      <c r="T322">
        <v>9</v>
      </c>
      <c r="U322">
        <f t="shared" si="90"/>
        <v>2</v>
      </c>
      <c r="V322">
        <v>10</v>
      </c>
      <c r="W322" s="3">
        <f t="shared" si="92"/>
        <v>42687</v>
      </c>
      <c r="X322" s="8">
        <f t="shared" si="93"/>
        <v>42687</v>
      </c>
      <c r="Y322">
        <v>84</v>
      </c>
      <c r="Z322">
        <v>33</v>
      </c>
      <c r="AA322">
        <v>11</v>
      </c>
      <c r="AB322">
        <v>9</v>
      </c>
      <c r="AC322">
        <f t="shared" si="91"/>
        <v>2</v>
      </c>
      <c r="AD322">
        <v>10.25</v>
      </c>
      <c r="AE322" s="10">
        <f t="shared" si="87"/>
        <v>43051</v>
      </c>
      <c r="AF322" s="3">
        <f t="shared" si="83"/>
        <v>43051</v>
      </c>
      <c r="AG322">
        <v>74</v>
      </c>
      <c r="AH322">
        <v>22</v>
      </c>
      <c r="AI322">
        <v>11</v>
      </c>
      <c r="AJ322">
        <v>9</v>
      </c>
      <c r="AK322">
        <f t="shared" si="99"/>
        <v>2</v>
      </c>
      <c r="AL322">
        <v>10</v>
      </c>
      <c r="AM322" t="s">
        <v>15</v>
      </c>
      <c r="AN322">
        <f t="shared" si="94"/>
        <v>1</v>
      </c>
      <c r="AO322">
        <f t="shared" si="95"/>
        <v>2</v>
      </c>
      <c r="AP322">
        <f t="shared" si="96"/>
        <v>2</v>
      </c>
      <c r="AQ322" s="6">
        <f t="shared" si="84"/>
        <v>2</v>
      </c>
      <c r="AR322" s="6"/>
    </row>
    <row r="323" spans="7:57">
      <c r="G323" s="3">
        <f t="shared" si="97"/>
        <v>41960</v>
      </c>
      <c r="H323" s="8">
        <f t="shared" si="98"/>
        <v>41960</v>
      </c>
      <c r="I323">
        <v>48</v>
      </c>
      <c r="J323">
        <v>48</v>
      </c>
      <c r="K323">
        <v>10</v>
      </c>
      <c r="L323">
        <v>9</v>
      </c>
      <c r="M323">
        <f t="shared" si="89"/>
        <v>1</v>
      </c>
      <c r="N323">
        <v>10.25</v>
      </c>
      <c r="O323" s="3">
        <f t="shared" si="85"/>
        <v>42324</v>
      </c>
      <c r="P323" s="8">
        <f t="shared" si="86"/>
        <v>42324</v>
      </c>
      <c r="Q323">
        <v>49</v>
      </c>
      <c r="R323">
        <v>48</v>
      </c>
      <c r="S323">
        <v>10</v>
      </c>
      <c r="T323">
        <v>9</v>
      </c>
      <c r="U323">
        <f t="shared" si="90"/>
        <v>1</v>
      </c>
      <c r="V323">
        <v>10.5</v>
      </c>
      <c r="W323" s="3">
        <f t="shared" si="92"/>
        <v>42688</v>
      </c>
      <c r="X323" s="8">
        <f t="shared" si="93"/>
        <v>42688</v>
      </c>
      <c r="Y323">
        <v>53</v>
      </c>
      <c r="Z323">
        <v>44</v>
      </c>
      <c r="AA323">
        <v>11</v>
      </c>
      <c r="AB323">
        <v>9</v>
      </c>
      <c r="AC323">
        <f t="shared" si="91"/>
        <v>2</v>
      </c>
      <c r="AD323">
        <v>11.25</v>
      </c>
      <c r="AE323" s="10">
        <f t="shared" si="87"/>
        <v>43052</v>
      </c>
      <c r="AF323" s="3">
        <f t="shared" si="83"/>
        <v>43052</v>
      </c>
      <c r="AG323">
        <v>43</v>
      </c>
      <c r="AH323">
        <v>30</v>
      </c>
      <c r="AI323">
        <v>11</v>
      </c>
      <c r="AJ323">
        <v>9</v>
      </c>
      <c r="AK323">
        <f t="shared" si="99"/>
        <v>2</v>
      </c>
      <c r="AL323">
        <v>10</v>
      </c>
      <c r="AM323" t="s">
        <v>16</v>
      </c>
      <c r="AN323">
        <f t="shared" si="94"/>
        <v>1</v>
      </c>
      <c r="AO323">
        <f t="shared" si="95"/>
        <v>1</v>
      </c>
      <c r="AP323">
        <f t="shared" si="96"/>
        <v>2</v>
      </c>
      <c r="AQ323" s="6">
        <f t="shared" si="84"/>
        <v>2</v>
      </c>
      <c r="AR323" s="6"/>
    </row>
    <row r="324" spans="7:57">
      <c r="G324" s="3">
        <f t="shared" si="97"/>
        <v>41961</v>
      </c>
      <c r="H324" s="8">
        <f t="shared" si="98"/>
        <v>41961</v>
      </c>
      <c r="I324">
        <v>45</v>
      </c>
      <c r="J324">
        <v>41</v>
      </c>
      <c r="K324">
        <v>9</v>
      </c>
      <c r="L324">
        <v>8</v>
      </c>
      <c r="M324">
        <f t="shared" si="89"/>
        <v>1</v>
      </c>
      <c r="N324">
        <v>10.25</v>
      </c>
      <c r="O324" s="3">
        <f t="shared" si="85"/>
        <v>42325</v>
      </c>
      <c r="P324" s="8">
        <f t="shared" si="86"/>
        <v>42325</v>
      </c>
      <c r="Q324">
        <v>33</v>
      </c>
      <c r="R324">
        <v>28</v>
      </c>
      <c r="S324">
        <v>8</v>
      </c>
      <c r="T324">
        <v>8</v>
      </c>
      <c r="U324">
        <f t="shared" si="90"/>
        <v>0</v>
      </c>
      <c r="V324">
        <v>10.75</v>
      </c>
      <c r="W324" s="3">
        <f t="shared" si="92"/>
        <v>42689</v>
      </c>
      <c r="X324" s="8">
        <f t="shared" si="93"/>
        <v>42689</v>
      </c>
      <c r="Y324">
        <v>38</v>
      </c>
      <c r="Z324">
        <v>35</v>
      </c>
      <c r="AA324">
        <v>9</v>
      </c>
      <c r="AB324">
        <v>8</v>
      </c>
      <c r="AC324">
        <f t="shared" si="91"/>
        <v>1</v>
      </c>
      <c r="AD324">
        <v>9.5</v>
      </c>
      <c r="AE324" s="10">
        <f t="shared" si="87"/>
        <v>43053</v>
      </c>
      <c r="AF324" s="3">
        <f t="shared" si="83"/>
        <v>43053</v>
      </c>
      <c r="AG324">
        <v>38</v>
      </c>
      <c r="AH324">
        <v>35</v>
      </c>
      <c r="AI324">
        <v>8</v>
      </c>
      <c r="AJ324">
        <v>8</v>
      </c>
      <c r="AK324">
        <f t="shared" si="99"/>
        <v>0</v>
      </c>
      <c r="AL324">
        <v>9</v>
      </c>
      <c r="AM324" t="s">
        <v>19</v>
      </c>
      <c r="AN324">
        <f t="shared" si="94"/>
        <v>1</v>
      </c>
      <c r="AO324">
        <f t="shared" si="95"/>
        <v>0</v>
      </c>
      <c r="AP324">
        <f t="shared" si="96"/>
        <v>1</v>
      </c>
      <c r="AQ324" s="6">
        <f t="shared" si="84"/>
        <v>0</v>
      </c>
      <c r="AR324" s="6"/>
    </row>
    <row r="325" spans="7:57">
      <c r="G325" s="3">
        <f t="shared" si="97"/>
        <v>41962</v>
      </c>
      <c r="H325" s="8">
        <f t="shared" si="98"/>
        <v>41962</v>
      </c>
      <c r="I325">
        <v>42</v>
      </c>
      <c r="J325">
        <v>49</v>
      </c>
      <c r="K325">
        <v>10</v>
      </c>
      <c r="L325">
        <v>9</v>
      </c>
      <c r="M325">
        <f t="shared" ref="M325:M367" si="100">K325-L325</f>
        <v>1</v>
      </c>
      <c r="N325">
        <v>10.25</v>
      </c>
      <c r="O325" s="3">
        <f t="shared" si="85"/>
        <v>42326</v>
      </c>
      <c r="P325" s="8">
        <f t="shared" si="86"/>
        <v>42326</v>
      </c>
      <c r="Q325">
        <v>48</v>
      </c>
      <c r="R325">
        <v>51</v>
      </c>
      <c r="S325">
        <v>11</v>
      </c>
      <c r="T325">
        <v>9</v>
      </c>
      <c r="U325">
        <f t="shared" si="90"/>
        <v>2</v>
      </c>
      <c r="V325">
        <v>10.5</v>
      </c>
      <c r="W325" s="3">
        <f t="shared" si="92"/>
        <v>42690</v>
      </c>
      <c r="X325" s="8">
        <f t="shared" si="93"/>
        <v>42690</v>
      </c>
      <c r="Y325">
        <v>55</v>
      </c>
      <c r="Z325">
        <v>56</v>
      </c>
      <c r="AA325">
        <v>11</v>
      </c>
      <c r="AB325">
        <v>9</v>
      </c>
      <c r="AC325">
        <f t="shared" si="91"/>
        <v>2</v>
      </c>
      <c r="AD325">
        <v>10.75</v>
      </c>
      <c r="AE325" s="10">
        <f t="shared" si="87"/>
        <v>43054</v>
      </c>
      <c r="AF325" s="3">
        <f t="shared" si="83"/>
        <v>43054</v>
      </c>
      <c r="AG325">
        <v>42</v>
      </c>
      <c r="AH325">
        <v>44</v>
      </c>
      <c r="AI325">
        <v>10</v>
      </c>
      <c r="AJ325">
        <v>9</v>
      </c>
      <c r="AK325">
        <f t="shared" si="99"/>
        <v>1</v>
      </c>
      <c r="AL325">
        <v>14.25</v>
      </c>
      <c r="AM325" t="s">
        <v>17</v>
      </c>
      <c r="AN325">
        <f t="shared" si="94"/>
        <v>1</v>
      </c>
      <c r="AO325">
        <f t="shared" si="95"/>
        <v>2</v>
      </c>
      <c r="AP325">
        <f t="shared" si="96"/>
        <v>2</v>
      </c>
      <c r="AQ325" s="6">
        <f t="shared" si="84"/>
        <v>1</v>
      </c>
      <c r="AR325" s="6"/>
    </row>
    <row r="326" spans="7:57">
      <c r="G326" s="3">
        <f t="shared" si="97"/>
        <v>41963</v>
      </c>
      <c r="H326" s="8">
        <f t="shared" si="98"/>
        <v>41963</v>
      </c>
      <c r="I326">
        <v>39</v>
      </c>
      <c r="J326">
        <v>46</v>
      </c>
      <c r="K326">
        <v>10</v>
      </c>
      <c r="L326">
        <v>8</v>
      </c>
      <c r="M326">
        <f t="shared" si="100"/>
        <v>2</v>
      </c>
      <c r="N326">
        <v>10.5</v>
      </c>
      <c r="O326" s="2">
        <f t="shared" si="85"/>
        <v>42327</v>
      </c>
      <c r="P326" s="8">
        <f t="shared" si="86"/>
        <v>42327</v>
      </c>
      <c r="Q326">
        <v>34</v>
      </c>
      <c r="R326">
        <v>37</v>
      </c>
      <c r="S326">
        <v>9</v>
      </c>
      <c r="T326">
        <v>8</v>
      </c>
      <c r="U326">
        <f t="shared" si="90"/>
        <v>1</v>
      </c>
      <c r="V326">
        <v>10</v>
      </c>
      <c r="W326" s="3">
        <f t="shared" si="92"/>
        <v>42691</v>
      </c>
      <c r="X326" s="8">
        <f t="shared" si="93"/>
        <v>42691</v>
      </c>
      <c r="Y326">
        <v>42</v>
      </c>
      <c r="Z326">
        <v>48</v>
      </c>
      <c r="AA326">
        <v>10</v>
      </c>
      <c r="AB326">
        <v>8</v>
      </c>
      <c r="AC326">
        <f t="shared" si="91"/>
        <v>2</v>
      </c>
      <c r="AD326">
        <v>9.5</v>
      </c>
      <c r="AE326" s="10">
        <f t="shared" si="87"/>
        <v>43055</v>
      </c>
      <c r="AF326" s="3">
        <f t="shared" si="83"/>
        <v>43055</v>
      </c>
      <c r="AG326">
        <v>38</v>
      </c>
      <c r="AH326">
        <v>40</v>
      </c>
      <c r="AI326">
        <v>9</v>
      </c>
      <c r="AJ326">
        <v>8</v>
      </c>
      <c r="AK326">
        <f t="shared" si="99"/>
        <v>1</v>
      </c>
      <c r="AL326">
        <v>10</v>
      </c>
      <c r="AM326" t="s">
        <v>18</v>
      </c>
      <c r="AN326">
        <f t="shared" si="94"/>
        <v>2</v>
      </c>
      <c r="AO326">
        <f t="shared" si="95"/>
        <v>1</v>
      </c>
      <c r="AP326">
        <f t="shared" si="96"/>
        <v>2</v>
      </c>
      <c r="AQ326" s="6">
        <f t="shared" si="84"/>
        <v>1</v>
      </c>
      <c r="AR326" s="6"/>
    </row>
    <row r="327" spans="7:57">
      <c r="G327" s="3">
        <f t="shared" si="97"/>
        <v>41964</v>
      </c>
      <c r="H327" s="8">
        <f t="shared" si="98"/>
        <v>41964</v>
      </c>
      <c r="I327">
        <v>46</v>
      </c>
      <c r="J327">
        <v>43</v>
      </c>
      <c r="K327">
        <v>10</v>
      </c>
      <c r="L327">
        <v>9</v>
      </c>
      <c r="M327">
        <f t="shared" si="100"/>
        <v>1</v>
      </c>
      <c r="N327">
        <v>11</v>
      </c>
      <c r="O327" s="3">
        <f t="shared" si="85"/>
        <v>42328</v>
      </c>
      <c r="P327" s="8">
        <f t="shared" si="86"/>
        <v>42328</v>
      </c>
      <c r="Q327">
        <v>55</v>
      </c>
      <c r="R327">
        <v>64</v>
      </c>
      <c r="S327">
        <v>12</v>
      </c>
      <c r="T327">
        <v>9</v>
      </c>
      <c r="U327">
        <f t="shared" si="90"/>
        <v>3</v>
      </c>
      <c r="V327">
        <v>11.5</v>
      </c>
      <c r="W327" s="3">
        <f t="shared" si="92"/>
        <v>42692</v>
      </c>
      <c r="X327" s="8">
        <f t="shared" si="93"/>
        <v>42692</v>
      </c>
      <c r="Y327">
        <v>27</v>
      </c>
      <c r="Z327">
        <v>54</v>
      </c>
      <c r="AA327">
        <v>12</v>
      </c>
      <c r="AB327">
        <v>9</v>
      </c>
      <c r="AC327">
        <f t="shared" si="91"/>
        <v>3</v>
      </c>
      <c r="AD327">
        <v>11.5</v>
      </c>
      <c r="AE327" s="10">
        <f t="shared" si="87"/>
        <v>43056</v>
      </c>
      <c r="AF327" s="3">
        <f t="shared" ref="AF327:AF371" si="101">AF326+1</f>
        <v>43056</v>
      </c>
      <c r="AG327">
        <v>24</v>
      </c>
      <c r="AH327">
        <v>59</v>
      </c>
      <c r="AI327">
        <v>12</v>
      </c>
      <c r="AJ327">
        <v>9</v>
      </c>
      <c r="AK327">
        <f t="shared" si="99"/>
        <v>3</v>
      </c>
      <c r="AL327">
        <v>12.25</v>
      </c>
      <c r="AM327" t="s">
        <v>13</v>
      </c>
      <c r="AN327">
        <f t="shared" si="94"/>
        <v>1</v>
      </c>
      <c r="AO327">
        <f t="shared" si="95"/>
        <v>3</v>
      </c>
      <c r="AP327">
        <f t="shared" si="96"/>
        <v>3</v>
      </c>
      <c r="AQ327" s="6">
        <f t="shared" si="84"/>
        <v>3</v>
      </c>
      <c r="AR327" s="6"/>
    </row>
    <row r="328" spans="7:57">
      <c r="G328" s="3">
        <f t="shared" si="97"/>
        <v>41965</v>
      </c>
      <c r="H328" s="8">
        <f t="shared" si="98"/>
        <v>41965</v>
      </c>
      <c r="I328">
        <v>35</v>
      </c>
      <c r="J328">
        <v>44</v>
      </c>
      <c r="K328">
        <v>10</v>
      </c>
      <c r="L328">
        <v>9</v>
      </c>
      <c r="M328">
        <f t="shared" si="100"/>
        <v>1</v>
      </c>
      <c r="N328">
        <v>10.5</v>
      </c>
      <c r="O328" s="3">
        <f t="shared" si="85"/>
        <v>42329</v>
      </c>
      <c r="P328" s="8">
        <f t="shared" si="86"/>
        <v>42329</v>
      </c>
      <c r="Q328">
        <v>42</v>
      </c>
      <c r="R328">
        <v>62</v>
      </c>
      <c r="S328">
        <v>11</v>
      </c>
      <c r="T328">
        <v>9</v>
      </c>
      <c r="U328">
        <f t="shared" si="90"/>
        <v>2</v>
      </c>
      <c r="V328">
        <v>10.5</v>
      </c>
      <c r="W328" s="3">
        <f t="shared" si="92"/>
        <v>42693</v>
      </c>
      <c r="X328" s="8">
        <f t="shared" si="93"/>
        <v>42693</v>
      </c>
      <c r="Y328">
        <v>42</v>
      </c>
      <c r="Z328">
        <v>63</v>
      </c>
      <c r="AA328">
        <v>11</v>
      </c>
      <c r="AB328">
        <v>9</v>
      </c>
      <c r="AC328">
        <f t="shared" si="91"/>
        <v>2</v>
      </c>
      <c r="AD328">
        <v>10.5</v>
      </c>
      <c r="AE328" s="10">
        <f t="shared" si="87"/>
        <v>43057</v>
      </c>
      <c r="AF328" s="3">
        <f t="shared" si="101"/>
        <v>43057</v>
      </c>
      <c r="AG328">
        <v>38</v>
      </c>
      <c r="AH328">
        <v>48</v>
      </c>
      <c r="AI328">
        <v>9</v>
      </c>
      <c r="AJ328">
        <v>9</v>
      </c>
      <c r="AK328">
        <f t="shared" si="99"/>
        <v>0</v>
      </c>
      <c r="AL328">
        <v>9.5</v>
      </c>
      <c r="AM328" t="s">
        <v>14</v>
      </c>
      <c r="AN328">
        <f t="shared" si="94"/>
        <v>1</v>
      </c>
      <c r="AO328">
        <f t="shared" si="95"/>
        <v>2</v>
      </c>
      <c r="AP328">
        <f t="shared" si="96"/>
        <v>2</v>
      </c>
      <c r="AQ328" s="6">
        <f t="shared" ref="AQ328:AQ371" si="102">AK328</f>
        <v>0</v>
      </c>
      <c r="AR328" s="6"/>
    </row>
    <row r="329" spans="7:57">
      <c r="G329" s="3">
        <f t="shared" si="97"/>
        <v>41966</v>
      </c>
      <c r="H329" s="8">
        <f t="shared" si="98"/>
        <v>41966</v>
      </c>
      <c r="I329">
        <v>38</v>
      </c>
      <c r="J329">
        <v>20</v>
      </c>
      <c r="K329">
        <v>9</v>
      </c>
      <c r="L329">
        <v>9</v>
      </c>
      <c r="M329">
        <f t="shared" si="100"/>
        <v>0</v>
      </c>
      <c r="N329">
        <v>10</v>
      </c>
      <c r="O329" s="3">
        <f t="shared" si="85"/>
        <v>42330</v>
      </c>
      <c r="P329" s="8">
        <f t="shared" si="86"/>
        <v>42330</v>
      </c>
      <c r="Q329">
        <v>62</v>
      </c>
      <c r="R329">
        <v>33</v>
      </c>
      <c r="S329">
        <v>10</v>
      </c>
      <c r="T329">
        <v>9</v>
      </c>
      <c r="U329">
        <f t="shared" si="90"/>
        <v>1</v>
      </c>
      <c r="V329">
        <v>10.25</v>
      </c>
      <c r="W329" s="3">
        <f t="shared" si="92"/>
        <v>42694</v>
      </c>
      <c r="X329" s="8">
        <f t="shared" si="93"/>
        <v>42694</v>
      </c>
      <c r="Y329">
        <v>44</v>
      </c>
      <c r="Z329">
        <v>11</v>
      </c>
      <c r="AA329">
        <v>8</v>
      </c>
      <c r="AB329">
        <v>8</v>
      </c>
      <c r="AC329">
        <f t="shared" si="91"/>
        <v>0</v>
      </c>
      <c r="AD329">
        <v>10</v>
      </c>
      <c r="AE329" s="10">
        <f t="shared" si="87"/>
        <v>43058</v>
      </c>
      <c r="AF329" s="3">
        <f t="shared" si="101"/>
        <v>43058</v>
      </c>
      <c r="AG329">
        <v>59</v>
      </c>
      <c r="AH329">
        <v>29</v>
      </c>
      <c r="AI329">
        <v>9</v>
      </c>
      <c r="AJ329">
        <v>9</v>
      </c>
      <c r="AK329">
        <f t="shared" si="99"/>
        <v>0</v>
      </c>
      <c r="AL329">
        <v>9.75</v>
      </c>
      <c r="AM329" t="s">
        <v>15</v>
      </c>
      <c r="AN329">
        <f t="shared" si="94"/>
        <v>0</v>
      </c>
      <c r="AO329">
        <f t="shared" si="95"/>
        <v>1</v>
      </c>
      <c r="AP329">
        <f t="shared" si="96"/>
        <v>0</v>
      </c>
      <c r="AQ329" s="6">
        <f t="shared" si="102"/>
        <v>0</v>
      </c>
      <c r="AR329" s="6"/>
    </row>
    <row r="330" spans="7:57">
      <c r="G330" s="3">
        <f t="shared" si="97"/>
        <v>41967</v>
      </c>
      <c r="H330" s="8">
        <f t="shared" si="98"/>
        <v>41967</v>
      </c>
      <c r="I330">
        <v>48</v>
      </c>
      <c r="J330">
        <v>47</v>
      </c>
      <c r="K330">
        <v>12</v>
      </c>
      <c r="L330">
        <v>9</v>
      </c>
      <c r="M330">
        <f t="shared" si="100"/>
        <v>3</v>
      </c>
      <c r="N330">
        <v>10.5</v>
      </c>
      <c r="O330" s="3">
        <f t="shared" ref="O330:O368" si="103">O329+1</f>
        <v>42331</v>
      </c>
      <c r="P330" s="8">
        <f t="shared" ref="P330:P368" si="104">O330</f>
        <v>42331</v>
      </c>
      <c r="Q330">
        <v>56</v>
      </c>
      <c r="R330">
        <v>54</v>
      </c>
      <c r="S330">
        <v>12</v>
      </c>
      <c r="T330">
        <v>9</v>
      </c>
      <c r="U330">
        <f t="shared" si="90"/>
        <v>3</v>
      </c>
      <c r="V330">
        <v>10.75</v>
      </c>
      <c r="W330" s="3">
        <f t="shared" si="92"/>
        <v>42695</v>
      </c>
      <c r="X330" s="8">
        <f t="shared" si="93"/>
        <v>42695</v>
      </c>
      <c r="Y330">
        <v>47</v>
      </c>
      <c r="Z330">
        <v>45</v>
      </c>
      <c r="AA330">
        <v>11</v>
      </c>
      <c r="AB330">
        <v>9</v>
      </c>
      <c r="AC330">
        <f t="shared" si="91"/>
        <v>2</v>
      </c>
      <c r="AD330">
        <v>10.5</v>
      </c>
      <c r="AE330" s="10">
        <f t="shared" ref="AE330:AE371" si="105">AF330</f>
        <v>43059</v>
      </c>
      <c r="AF330" s="3">
        <f t="shared" si="101"/>
        <v>43059</v>
      </c>
      <c r="AG330">
        <v>59</v>
      </c>
      <c r="AH330">
        <v>45</v>
      </c>
      <c r="AI330">
        <v>13</v>
      </c>
      <c r="AJ330">
        <v>9</v>
      </c>
      <c r="AK330">
        <f t="shared" si="99"/>
        <v>4</v>
      </c>
      <c r="AL330">
        <v>11.75</v>
      </c>
      <c r="AM330" t="s">
        <v>16</v>
      </c>
      <c r="AN330">
        <f t="shared" si="94"/>
        <v>3</v>
      </c>
      <c r="AO330">
        <f t="shared" si="95"/>
        <v>3</v>
      </c>
      <c r="AP330">
        <f t="shared" si="96"/>
        <v>2</v>
      </c>
      <c r="AQ330" s="6">
        <f t="shared" si="102"/>
        <v>4</v>
      </c>
      <c r="AR330" s="6"/>
    </row>
    <row r="331" spans="7:57">
      <c r="G331" s="3">
        <f t="shared" si="97"/>
        <v>41968</v>
      </c>
      <c r="H331" s="8">
        <f t="shared" si="98"/>
        <v>41968</v>
      </c>
      <c r="I331">
        <v>40</v>
      </c>
      <c r="J331">
        <v>41</v>
      </c>
      <c r="K331">
        <v>8</v>
      </c>
      <c r="L331">
        <v>8</v>
      </c>
      <c r="M331">
        <f t="shared" si="100"/>
        <v>0</v>
      </c>
      <c r="N331">
        <v>9.25</v>
      </c>
      <c r="O331" s="3">
        <f t="shared" si="103"/>
        <v>42332</v>
      </c>
      <c r="P331" s="8">
        <f t="shared" si="104"/>
        <v>42332</v>
      </c>
      <c r="Q331">
        <v>29</v>
      </c>
      <c r="R331">
        <v>26</v>
      </c>
      <c r="S331">
        <v>7</v>
      </c>
      <c r="T331">
        <v>7</v>
      </c>
      <c r="U331">
        <f t="shared" si="90"/>
        <v>0</v>
      </c>
      <c r="V331">
        <v>11.5</v>
      </c>
      <c r="W331" s="3">
        <f t="shared" si="92"/>
        <v>42696</v>
      </c>
      <c r="X331" s="8">
        <f t="shared" si="93"/>
        <v>42696</v>
      </c>
      <c r="Y331">
        <v>45</v>
      </c>
      <c r="Z331">
        <v>45</v>
      </c>
      <c r="AA331">
        <v>9</v>
      </c>
      <c r="AB331">
        <v>8</v>
      </c>
      <c r="AC331">
        <f t="shared" si="91"/>
        <v>1</v>
      </c>
      <c r="AD331">
        <v>9.5</v>
      </c>
      <c r="AE331" s="10">
        <f t="shared" si="105"/>
        <v>43060</v>
      </c>
      <c r="AF331" s="3">
        <f t="shared" si="101"/>
        <v>43060</v>
      </c>
      <c r="AG331">
        <v>43</v>
      </c>
      <c r="AH331">
        <v>47</v>
      </c>
      <c r="AI331">
        <v>10</v>
      </c>
      <c r="AJ331">
        <v>8</v>
      </c>
      <c r="AK331">
        <f t="shared" si="99"/>
        <v>2</v>
      </c>
      <c r="AL331">
        <v>9.5</v>
      </c>
      <c r="AM331" t="s">
        <v>19</v>
      </c>
      <c r="AN331">
        <f t="shared" si="94"/>
        <v>0</v>
      </c>
      <c r="AO331">
        <f t="shared" si="95"/>
        <v>0</v>
      </c>
      <c r="AP331">
        <f t="shared" si="96"/>
        <v>1</v>
      </c>
      <c r="AQ331" s="6">
        <f t="shared" si="102"/>
        <v>2</v>
      </c>
      <c r="AR331" s="6"/>
    </row>
    <row r="332" spans="7:57">
      <c r="G332" s="3">
        <f t="shared" si="97"/>
        <v>41969</v>
      </c>
      <c r="H332" s="8">
        <f t="shared" si="98"/>
        <v>41969</v>
      </c>
      <c r="I332">
        <v>35</v>
      </c>
      <c r="J332">
        <v>40</v>
      </c>
      <c r="K332">
        <v>11</v>
      </c>
      <c r="L332">
        <v>9</v>
      </c>
      <c r="M332">
        <f t="shared" si="100"/>
        <v>2</v>
      </c>
      <c r="N332">
        <v>10.75</v>
      </c>
      <c r="O332" s="3">
        <f t="shared" si="103"/>
        <v>42333</v>
      </c>
      <c r="P332" s="8">
        <f t="shared" si="104"/>
        <v>42333</v>
      </c>
      <c r="Q332">
        <v>39</v>
      </c>
      <c r="R332">
        <v>58</v>
      </c>
      <c r="S332">
        <v>11</v>
      </c>
      <c r="T332">
        <v>9</v>
      </c>
      <c r="U332">
        <f t="shared" si="90"/>
        <v>2</v>
      </c>
      <c r="V332">
        <v>10.75</v>
      </c>
      <c r="W332" s="3">
        <f t="shared" si="92"/>
        <v>42697</v>
      </c>
      <c r="X332" s="8">
        <f t="shared" si="93"/>
        <v>42697</v>
      </c>
      <c r="Y332">
        <v>53</v>
      </c>
      <c r="Z332">
        <v>70</v>
      </c>
      <c r="AA332">
        <v>11</v>
      </c>
      <c r="AB332">
        <v>9</v>
      </c>
      <c r="AC332">
        <f t="shared" si="91"/>
        <v>2</v>
      </c>
      <c r="AD332">
        <v>12</v>
      </c>
      <c r="AE332" s="10">
        <f t="shared" si="105"/>
        <v>43061</v>
      </c>
      <c r="AF332" s="3">
        <f t="shared" si="101"/>
        <v>43061</v>
      </c>
      <c r="AG332">
        <v>44</v>
      </c>
      <c r="AH332">
        <v>54</v>
      </c>
      <c r="AI332">
        <v>11</v>
      </c>
      <c r="AJ332">
        <v>9</v>
      </c>
      <c r="AK332">
        <f t="shared" si="99"/>
        <v>2</v>
      </c>
      <c r="AL332">
        <v>10.75</v>
      </c>
      <c r="AM332" t="s">
        <v>17</v>
      </c>
      <c r="AN332">
        <f t="shared" si="94"/>
        <v>2</v>
      </c>
      <c r="AO332">
        <f t="shared" si="95"/>
        <v>2</v>
      </c>
      <c r="AP332">
        <f t="shared" si="96"/>
        <v>2</v>
      </c>
      <c r="AQ332" s="6">
        <f t="shared" si="102"/>
        <v>2</v>
      </c>
      <c r="AR332" s="6"/>
    </row>
    <row r="333" spans="7:57">
      <c r="G333" s="3">
        <f t="shared" si="97"/>
        <v>41970</v>
      </c>
      <c r="H333" s="8">
        <f t="shared" si="98"/>
        <v>41970</v>
      </c>
      <c r="I333">
        <v>21</v>
      </c>
      <c r="J333">
        <v>18</v>
      </c>
      <c r="K333">
        <v>3</v>
      </c>
      <c r="L333">
        <v>3</v>
      </c>
      <c r="M333">
        <f t="shared" si="100"/>
        <v>0</v>
      </c>
      <c r="N333">
        <v>4</v>
      </c>
      <c r="O333" s="3">
        <f t="shared" si="103"/>
        <v>42334</v>
      </c>
      <c r="P333" s="8">
        <f t="shared" si="104"/>
        <v>42334</v>
      </c>
      <c r="Q333">
        <v>14</v>
      </c>
      <c r="R333">
        <v>15</v>
      </c>
      <c r="S333">
        <v>3</v>
      </c>
      <c r="T333">
        <v>3</v>
      </c>
      <c r="U333">
        <f t="shared" si="90"/>
        <v>0</v>
      </c>
      <c r="V333">
        <v>4</v>
      </c>
      <c r="W333" s="3">
        <f t="shared" si="92"/>
        <v>42698</v>
      </c>
      <c r="X333" s="8">
        <f t="shared" si="93"/>
        <v>42698</v>
      </c>
      <c r="Y333">
        <v>13</v>
      </c>
      <c r="Z333">
        <v>21</v>
      </c>
      <c r="AA333">
        <v>3</v>
      </c>
      <c r="AB333">
        <v>3</v>
      </c>
      <c r="AC333">
        <f t="shared" si="91"/>
        <v>0</v>
      </c>
      <c r="AD333">
        <v>8</v>
      </c>
      <c r="AE333" s="10">
        <f t="shared" si="105"/>
        <v>43062</v>
      </c>
      <c r="AF333" s="3">
        <f t="shared" si="101"/>
        <v>43062</v>
      </c>
      <c r="AG333">
        <v>11</v>
      </c>
      <c r="AH333">
        <v>28</v>
      </c>
      <c r="AI333">
        <v>4</v>
      </c>
      <c r="AJ333">
        <v>3</v>
      </c>
      <c r="AK333">
        <f t="shared" si="99"/>
        <v>1</v>
      </c>
      <c r="AL333">
        <v>4.5</v>
      </c>
      <c r="AM333" t="s">
        <v>18</v>
      </c>
      <c r="AN333">
        <f t="shared" si="94"/>
        <v>0</v>
      </c>
      <c r="AO333">
        <f t="shared" si="95"/>
        <v>0</v>
      </c>
      <c r="AP333">
        <f t="shared" si="96"/>
        <v>0</v>
      </c>
      <c r="AQ333" s="6">
        <f t="shared" si="102"/>
        <v>1</v>
      </c>
      <c r="AR333" s="6"/>
    </row>
    <row r="334" spans="7:57">
      <c r="G334" s="3">
        <f t="shared" si="97"/>
        <v>41971</v>
      </c>
      <c r="H334" s="8">
        <f t="shared" si="98"/>
        <v>41971</v>
      </c>
      <c r="I334">
        <v>22</v>
      </c>
      <c r="J334">
        <v>41</v>
      </c>
      <c r="K334">
        <v>9</v>
      </c>
      <c r="L334">
        <v>9</v>
      </c>
      <c r="M334">
        <f t="shared" si="100"/>
        <v>0</v>
      </c>
      <c r="N334">
        <v>10.5</v>
      </c>
      <c r="O334" s="3">
        <f t="shared" si="103"/>
        <v>42335</v>
      </c>
      <c r="P334" s="8">
        <f t="shared" si="104"/>
        <v>42335</v>
      </c>
      <c r="Q334">
        <v>32</v>
      </c>
      <c r="R334">
        <v>59</v>
      </c>
      <c r="S334">
        <v>11</v>
      </c>
      <c r="T334">
        <v>9</v>
      </c>
      <c r="U334">
        <f t="shared" si="90"/>
        <v>2</v>
      </c>
      <c r="V334">
        <v>11.5</v>
      </c>
      <c r="W334" s="3">
        <f t="shared" si="92"/>
        <v>42699</v>
      </c>
      <c r="X334" s="8">
        <f t="shared" si="93"/>
        <v>42699</v>
      </c>
      <c r="Y334">
        <v>35</v>
      </c>
      <c r="Z334">
        <v>60</v>
      </c>
      <c r="AA334">
        <v>11</v>
      </c>
      <c r="AB334">
        <v>9</v>
      </c>
      <c r="AC334">
        <f t="shared" si="91"/>
        <v>2</v>
      </c>
      <c r="AD334">
        <v>11.25</v>
      </c>
      <c r="AE334" s="10">
        <f t="shared" si="105"/>
        <v>43063</v>
      </c>
      <c r="AF334" s="3">
        <f t="shared" si="101"/>
        <v>43063</v>
      </c>
      <c r="AG334">
        <v>34</v>
      </c>
      <c r="AH334">
        <v>57</v>
      </c>
      <c r="AI334">
        <v>12</v>
      </c>
      <c r="AJ334">
        <v>9</v>
      </c>
      <c r="AK334">
        <f t="shared" si="99"/>
        <v>3</v>
      </c>
      <c r="AL334">
        <v>12</v>
      </c>
      <c r="AM334" t="s">
        <v>13</v>
      </c>
      <c r="AN334">
        <f t="shared" si="94"/>
        <v>0</v>
      </c>
      <c r="AO334">
        <f t="shared" si="95"/>
        <v>2</v>
      </c>
      <c r="AP334">
        <f t="shared" si="96"/>
        <v>2</v>
      </c>
      <c r="AQ334" s="6">
        <f t="shared" si="102"/>
        <v>3</v>
      </c>
      <c r="AR334" s="6"/>
    </row>
    <row r="335" spans="7:57">
      <c r="G335" s="3">
        <f t="shared" si="97"/>
        <v>41972</v>
      </c>
      <c r="H335" s="8">
        <f t="shared" si="98"/>
        <v>41972</v>
      </c>
      <c r="I335">
        <v>39</v>
      </c>
      <c r="J335">
        <v>37</v>
      </c>
      <c r="K335">
        <v>9</v>
      </c>
      <c r="L335">
        <v>9</v>
      </c>
      <c r="M335">
        <f t="shared" si="100"/>
        <v>0</v>
      </c>
      <c r="N335">
        <v>10</v>
      </c>
      <c r="O335" s="3">
        <f t="shared" si="103"/>
        <v>42336</v>
      </c>
      <c r="P335" s="8">
        <f t="shared" si="104"/>
        <v>42336</v>
      </c>
      <c r="Q335">
        <v>54</v>
      </c>
      <c r="R335">
        <v>44</v>
      </c>
      <c r="S335">
        <v>9</v>
      </c>
      <c r="T335">
        <v>9</v>
      </c>
      <c r="U335">
        <f t="shared" si="90"/>
        <v>0</v>
      </c>
      <c r="V335">
        <v>10</v>
      </c>
      <c r="W335" s="3">
        <f t="shared" si="92"/>
        <v>42700</v>
      </c>
      <c r="X335" s="8">
        <f t="shared" si="93"/>
        <v>42700</v>
      </c>
      <c r="Y335">
        <v>42</v>
      </c>
      <c r="Z335">
        <v>33</v>
      </c>
      <c r="AA335">
        <v>10</v>
      </c>
      <c r="AB335">
        <v>9</v>
      </c>
      <c r="AC335">
        <f t="shared" si="91"/>
        <v>1</v>
      </c>
      <c r="AD335">
        <v>10</v>
      </c>
      <c r="AE335" s="10">
        <f t="shared" si="105"/>
        <v>43064</v>
      </c>
      <c r="AF335" s="3">
        <f t="shared" si="101"/>
        <v>43064</v>
      </c>
      <c r="AG335">
        <v>41</v>
      </c>
      <c r="AH335">
        <v>34</v>
      </c>
      <c r="AI335">
        <v>9</v>
      </c>
      <c r="AJ335">
        <v>9</v>
      </c>
      <c r="AK335">
        <f t="shared" si="99"/>
        <v>0</v>
      </c>
      <c r="AL335">
        <v>9.5</v>
      </c>
      <c r="AM335" t="s">
        <v>14</v>
      </c>
      <c r="AN335">
        <f t="shared" si="94"/>
        <v>0</v>
      </c>
      <c r="AO335">
        <f t="shared" si="95"/>
        <v>0</v>
      </c>
      <c r="AP335">
        <f t="shared" si="96"/>
        <v>1</v>
      </c>
      <c r="AQ335" s="6">
        <f t="shared" si="102"/>
        <v>0</v>
      </c>
      <c r="AR335" s="6"/>
    </row>
    <row r="336" spans="7:57">
      <c r="G336" s="3">
        <f t="shared" si="97"/>
        <v>41973</v>
      </c>
      <c r="H336" s="15">
        <f t="shared" si="98"/>
        <v>41973</v>
      </c>
      <c r="I336">
        <v>41</v>
      </c>
      <c r="J336">
        <v>25</v>
      </c>
      <c r="K336">
        <v>10</v>
      </c>
      <c r="L336">
        <v>9</v>
      </c>
      <c r="M336">
        <f t="shared" si="100"/>
        <v>1</v>
      </c>
      <c r="N336">
        <v>10</v>
      </c>
      <c r="O336" s="3">
        <f t="shared" si="103"/>
        <v>42337</v>
      </c>
      <c r="P336" s="8">
        <f t="shared" si="104"/>
        <v>42337</v>
      </c>
      <c r="Q336">
        <v>56</v>
      </c>
      <c r="R336">
        <v>21</v>
      </c>
      <c r="S336">
        <v>9</v>
      </c>
      <c r="T336">
        <v>9</v>
      </c>
      <c r="U336">
        <f t="shared" si="90"/>
        <v>0</v>
      </c>
      <c r="V336">
        <v>10</v>
      </c>
      <c r="W336" s="3">
        <f t="shared" si="92"/>
        <v>42701</v>
      </c>
      <c r="X336" s="8">
        <f t="shared" si="93"/>
        <v>42701</v>
      </c>
      <c r="Y336">
        <v>70</v>
      </c>
      <c r="Z336">
        <v>27</v>
      </c>
      <c r="AA336">
        <v>11</v>
      </c>
      <c r="AB336">
        <v>9</v>
      </c>
      <c r="AC336">
        <f t="shared" si="91"/>
        <v>2</v>
      </c>
      <c r="AD336">
        <v>10</v>
      </c>
      <c r="AE336" s="10">
        <f t="shared" si="105"/>
        <v>43065</v>
      </c>
      <c r="AF336" s="3">
        <f t="shared" si="101"/>
        <v>43065</v>
      </c>
      <c r="AG336">
        <v>56</v>
      </c>
      <c r="AH336">
        <v>19</v>
      </c>
      <c r="AI336">
        <v>10</v>
      </c>
      <c r="AJ336">
        <v>9</v>
      </c>
      <c r="AK336">
        <f t="shared" si="99"/>
        <v>1</v>
      </c>
      <c r="AL336">
        <v>10.25</v>
      </c>
      <c r="AM336" t="s">
        <v>15</v>
      </c>
      <c r="AN336" s="6">
        <f t="shared" si="94"/>
        <v>1</v>
      </c>
      <c r="AO336" s="6">
        <f t="shared" si="95"/>
        <v>0</v>
      </c>
      <c r="AP336">
        <f t="shared" si="96"/>
        <v>2</v>
      </c>
      <c r="AQ336" s="6">
        <f t="shared" si="102"/>
        <v>1</v>
      </c>
      <c r="AR336" s="6"/>
      <c r="AS336">
        <f>SUM(AN307:AN336)</f>
        <v>33</v>
      </c>
      <c r="AW336">
        <f>SUM(I307:I336)</f>
        <v>1249</v>
      </c>
      <c r="BA336">
        <f>SUM(J307:J336)</f>
        <v>1259</v>
      </c>
      <c r="BE336">
        <f>SUM(N307:N336)</f>
        <v>301.25</v>
      </c>
    </row>
    <row r="337" spans="7:60">
      <c r="G337" s="3">
        <f t="shared" si="97"/>
        <v>41974</v>
      </c>
      <c r="H337" s="8">
        <f t="shared" si="98"/>
        <v>41974</v>
      </c>
      <c r="I337">
        <v>44</v>
      </c>
      <c r="J337">
        <v>45</v>
      </c>
      <c r="K337">
        <v>10</v>
      </c>
      <c r="L337">
        <v>9</v>
      </c>
      <c r="M337">
        <f t="shared" si="100"/>
        <v>1</v>
      </c>
      <c r="N337">
        <v>10.25</v>
      </c>
      <c r="O337" s="3">
        <f t="shared" si="103"/>
        <v>42338</v>
      </c>
      <c r="P337" s="15">
        <f t="shared" si="104"/>
        <v>42338</v>
      </c>
      <c r="Q337">
        <v>46</v>
      </c>
      <c r="R337">
        <v>42</v>
      </c>
      <c r="S337">
        <v>12</v>
      </c>
      <c r="T337">
        <v>9</v>
      </c>
      <c r="U337">
        <f t="shared" si="90"/>
        <v>3</v>
      </c>
      <c r="V337">
        <v>10.5</v>
      </c>
      <c r="W337" s="3">
        <f t="shared" si="92"/>
        <v>42702</v>
      </c>
      <c r="X337" s="8">
        <f t="shared" si="93"/>
        <v>42702</v>
      </c>
      <c r="Y337">
        <v>50</v>
      </c>
      <c r="Z337">
        <v>46</v>
      </c>
      <c r="AA337">
        <v>11</v>
      </c>
      <c r="AB337">
        <v>9</v>
      </c>
      <c r="AC337">
        <f t="shared" si="91"/>
        <v>2</v>
      </c>
      <c r="AD337">
        <v>10.5</v>
      </c>
      <c r="AE337" s="10">
        <f t="shared" si="105"/>
        <v>43066</v>
      </c>
      <c r="AF337" s="3">
        <f t="shared" si="101"/>
        <v>43066</v>
      </c>
      <c r="AG337">
        <v>35</v>
      </c>
      <c r="AH337">
        <v>31</v>
      </c>
      <c r="AI337">
        <v>9</v>
      </c>
      <c r="AJ337">
        <v>9</v>
      </c>
      <c r="AK337">
        <f t="shared" si="99"/>
        <v>0</v>
      </c>
      <c r="AL337">
        <v>10.75</v>
      </c>
      <c r="AM337" t="s">
        <v>16</v>
      </c>
      <c r="AN337" s="6">
        <f t="shared" si="94"/>
        <v>1</v>
      </c>
      <c r="AO337" s="6">
        <f t="shared" si="95"/>
        <v>3</v>
      </c>
      <c r="AP337">
        <f t="shared" si="96"/>
        <v>2</v>
      </c>
      <c r="AQ337" s="6">
        <f t="shared" si="102"/>
        <v>0</v>
      </c>
      <c r="AR337" s="6"/>
      <c r="AT337">
        <f>SUM(AO308:AO337)</f>
        <v>30</v>
      </c>
      <c r="AX337">
        <f>SUM(Q308:Q337)</f>
        <v>1266</v>
      </c>
      <c r="BB337">
        <f>SUM(R308:R337)</f>
        <v>1261</v>
      </c>
      <c r="BF337">
        <f>SUM(V308:V337)</f>
        <v>304.25</v>
      </c>
    </row>
    <row r="338" spans="7:60">
      <c r="G338" s="3">
        <f t="shared" si="97"/>
        <v>41975</v>
      </c>
      <c r="H338" s="8">
        <f t="shared" si="98"/>
        <v>41975</v>
      </c>
      <c r="I338">
        <v>33</v>
      </c>
      <c r="J338">
        <v>34</v>
      </c>
      <c r="K338">
        <v>8</v>
      </c>
      <c r="L338">
        <v>8</v>
      </c>
      <c r="M338">
        <f t="shared" si="100"/>
        <v>0</v>
      </c>
      <c r="N338">
        <v>9.5</v>
      </c>
      <c r="O338" s="3">
        <f t="shared" si="103"/>
        <v>42339</v>
      </c>
      <c r="P338" s="8">
        <f t="shared" si="104"/>
        <v>42339</v>
      </c>
      <c r="Q338">
        <v>39</v>
      </c>
      <c r="R338">
        <v>32</v>
      </c>
      <c r="S338">
        <v>8</v>
      </c>
      <c r="T338">
        <v>8</v>
      </c>
      <c r="U338">
        <f t="shared" ref="U338:U368" si="106">S338-T338</f>
        <v>0</v>
      </c>
      <c r="V338">
        <v>9.25</v>
      </c>
      <c r="W338" s="3">
        <f t="shared" si="92"/>
        <v>42703</v>
      </c>
      <c r="X338" s="8">
        <f t="shared" si="93"/>
        <v>42703</v>
      </c>
      <c r="Y338">
        <v>38</v>
      </c>
      <c r="Z338">
        <v>43</v>
      </c>
      <c r="AA338">
        <v>10</v>
      </c>
      <c r="AB338">
        <v>8</v>
      </c>
      <c r="AC338">
        <f t="shared" ref="AC338:AC370" si="107">AA338-AB338</f>
        <v>2</v>
      </c>
      <c r="AD338">
        <v>11.5</v>
      </c>
      <c r="AE338" s="10">
        <f t="shared" si="105"/>
        <v>43067</v>
      </c>
      <c r="AF338" s="3">
        <f t="shared" si="101"/>
        <v>43067</v>
      </c>
      <c r="AG338">
        <v>34</v>
      </c>
      <c r="AH338">
        <v>25</v>
      </c>
      <c r="AI338">
        <v>8</v>
      </c>
      <c r="AJ338">
        <v>8</v>
      </c>
      <c r="AK338">
        <f t="shared" si="99"/>
        <v>0</v>
      </c>
      <c r="AL338">
        <v>9</v>
      </c>
      <c r="AM338" t="s">
        <v>19</v>
      </c>
      <c r="AN338">
        <f t="shared" si="94"/>
        <v>0</v>
      </c>
      <c r="AO338">
        <f t="shared" si="95"/>
        <v>0</v>
      </c>
      <c r="AP338">
        <f t="shared" si="96"/>
        <v>2</v>
      </c>
      <c r="AQ338" s="6">
        <f t="shared" si="102"/>
        <v>0</v>
      </c>
      <c r="AR338" s="6"/>
    </row>
    <row r="339" spans="7:60">
      <c r="G339" s="3">
        <f t="shared" si="97"/>
        <v>41976</v>
      </c>
      <c r="H339" s="8">
        <f t="shared" si="98"/>
        <v>41976</v>
      </c>
      <c r="I339">
        <v>51</v>
      </c>
      <c r="J339">
        <v>47</v>
      </c>
      <c r="K339">
        <v>11</v>
      </c>
      <c r="L339">
        <v>9</v>
      </c>
      <c r="M339">
        <f t="shared" si="100"/>
        <v>2</v>
      </c>
      <c r="N339">
        <v>10.75</v>
      </c>
      <c r="O339" s="3">
        <f t="shared" si="103"/>
        <v>42340</v>
      </c>
      <c r="P339" s="8">
        <f t="shared" si="104"/>
        <v>42340</v>
      </c>
      <c r="Q339">
        <v>34</v>
      </c>
      <c r="R339">
        <v>38</v>
      </c>
      <c r="S339">
        <v>10</v>
      </c>
      <c r="T339">
        <v>9</v>
      </c>
      <c r="U339">
        <f t="shared" si="106"/>
        <v>1</v>
      </c>
      <c r="V339">
        <v>10.25</v>
      </c>
      <c r="W339" s="3">
        <f t="shared" si="92"/>
        <v>42704</v>
      </c>
      <c r="X339" s="15">
        <f t="shared" si="93"/>
        <v>42704</v>
      </c>
      <c r="Y339">
        <v>49</v>
      </c>
      <c r="Z339">
        <v>49</v>
      </c>
      <c r="AA339">
        <v>9</v>
      </c>
      <c r="AB339">
        <v>9</v>
      </c>
      <c r="AC339">
        <f t="shared" si="107"/>
        <v>0</v>
      </c>
      <c r="AD339">
        <v>10.5</v>
      </c>
      <c r="AE339" s="10">
        <f t="shared" si="105"/>
        <v>43068</v>
      </c>
      <c r="AF339" s="3">
        <f t="shared" si="101"/>
        <v>43068</v>
      </c>
      <c r="AG339">
        <v>43</v>
      </c>
      <c r="AH339">
        <v>42</v>
      </c>
      <c r="AI339">
        <v>9</v>
      </c>
      <c r="AJ339">
        <v>9</v>
      </c>
      <c r="AK339">
        <f t="shared" si="99"/>
        <v>0</v>
      </c>
      <c r="AL339">
        <v>10</v>
      </c>
      <c r="AM339" t="s">
        <v>17</v>
      </c>
      <c r="AN339">
        <f t="shared" si="94"/>
        <v>2</v>
      </c>
      <c r="AO339" s="6">
        <f t="shared" si="95"/>
        <v>1</v>
      </c>
      <c r="AP339" s="6">
        <f t="shared" si="96"/>
        <v>0</v>
      </c>
      <c r="AQ339" s="6">
        <f t="shared" si="102"/>
        <v>0</v>
      </c>
      <c r="AR339" s="6"/>
      <c r="AU339">
        <f>SUM(AP310:AP339)</f>
        <v>50</v>
      </c>
      <c r="AY339">
        <f>SUM(Y310:Y339)</f>
        <v>1311</v>
      </c>
      <c r="BC339">
        <f>SUM(Z310:Z339)</f>
        <v>1348</v>
      </c>
      <c r="BG339">
        <f>SUM(AD310:AD339)</f>
        <v>316</v>
      </c>
    </row>
    <row r="340" spans="7:60">
      <c r="G340" s="3">
        <f t="shared" si="97"/>
        <v>41977</v>
      </c>
      <c r="H340" s="8">
        <f t="shared" si="98"/>
        <v>41977</v>
      </c>
      <c r="I340">
        <v>44</v>
      </c>
      <c r="J340">
        <v>45</v>
      </c>
      <c r="K340">
        <v>8</v>
      </c>
      <c r="L340">
        <v>8</v>
      </c>
      <c r="M340">
        <f t="shared" si="100"/>
        <v>0</v>
      </c>
      <c r="N340">
        <v>10</v>
      </c>
      <c r="O340" s="3">
        <f t="shared" si="103"/>
        <v>42341</v>
      </c>
      <c r="P340" s="8">
        <f t="shared" si="104"/>
        <v>42341</v>
      </c>
      <c r="Q340">
        <v>34</v>
      </c>
      <c r="R340">
        <v>34</v>
      </c>
      <c r="S340">
        <v>9</v>
      </c>
      <c r="T340">
        <v>8</v>
      </c>
      <c r="U340">
        <f t="shared" si="106"/>
        <v>1</v>
      </c>
      <c r="V340">
        <v>9.5</v>
      </c>
      <c r="W340" s="3">
        <f t="shared" si="92"/>
        <v>42705</v>
      </c>
      <c r="X340" s="8">
        <f t="shared" si="93"/>
        <v>42705</v>
      </c>
      <c r="Y340">
        <v>37</v>
      </c>
      <c r="Z340">
        <v>40</v>
      </c>
      <c r="AA340">
        <v>8</v>
      </c>
      <c r="AB340">
        <v>8</v>
      </c>
      <c r="AC340">
        <f t="shared" si="107"/>
        <v>0</v>
      </c>
      <c r="AD340">
        <v>9.25</v>
      </c>
      <c r="AE340" s="15">
        <f t="shared" si="105"/>
        <v>43069</v>
      </c>
      <c r="AF340" s="3">
        <f t="shared" si="101"/>
        <v>43069</v>
      </c>
      <c r="AG340">
        <v>24</v>
      </c>
      <c r="AH340">
        <v>24</v>
      </c>
      <c r="AI340">
        <v>7</v>
      </c>
      <c r="AJ340">
        <v>8</v>
      </c>
      <c r="AK340">
        <f t="shared" si="99"/>
        <v>-1</v>
      </c>
      <c r="AL340">
        <v>9</v>
      </c>
      <c r="AM340" t="s">
        <v>18</v>
      </c>
      <c r="AN340">
        <f t="shared" si="94"/>
        <v>0</v>
      </c>
      <c r="AO340" s="6">
        <f t="shared" si="95"/>
        <v>1</v>
      </c>
      <c r="AP340" s="6">
        <f t="shared" si="96"/>
        <v>0</v>
      </c>
      <c r="AQ340" s="6">
        <f t="shared" si="102"/>
        <v>-1</v>
      </c>
      <c r="AR340" s="6"/>
      <c r="AV340">
        <f>SUM(AQ311:AQ340)</f>
        <v>40</v>
      </c>
      <c r="AZ340">
        <f>SUM(AG311:AG340)</f>
        <v>1245</v>
      </c>
      <c r="BD340">
        <f>SUM(AH311:AH340)</f>
        <v>1243</v>
      </c>
      <c r="BH340">
        <f>SUM(AL311:AL340)</f>
        <v>314.75</v>
      </c>
    </row>
    <row r="341" spans="7:60">
      <c r="G341" s="2">
        <f t="shared" si="97"/>
        <v>41978</v>
      </c>
      <c r="H341" s="8">
        <f t="shared" si="98"/>
        <v>41978</v>
      </c>
      <c r="I341">
        <v>38</v>
      </c>
      <c r="J341">
        <v>48</v>
      </c>
      <c r="K341">
        <v>10</v>
      </c>
      <c r="L341">
        <v>9</v>
      </c>
      <c r="M341">
        <f t="shared" si="100"/>
        <v>1</v>
      </c>
      <c r="N341">
        <v>10.5</v>
      </c>
      <c r="O341" s="3">
        <f t="shared" si="103"/>
        <v>42342</v>
      </c>
      <c r="P341" s="8">
        <f t="shared" si="104"/>
        <v>42342</v>
      </c>
      <c r="Q341">
        <v>37</v>
      </c>
      <c r="R341">
        <v>45</v>
      </c>
      <c r="S341">
        <v>10</v>
      </c>
      <c r="T341">
        <v>9</v>
      </c>
      <c r="U341">
        <f t="shared" si="106"/>
        <v>1</v>
      </c>
      <c r="V341">
        <v>13</v>
      </c>
      <c r="W341" s="3">
        <f t="shared" si="92"/>
        <v>42706</v>
      </c>
      <c r="X341" s="8">
        <f t="shared" si="93"/>
        <v>42706</v>
      </c>
      <c r="Y341">
        <v>40</v>
      </c>
      <c r="Z341">
        <v>54</v>
      </c>
      <c r="AA341">
        <v>11</v>
      </c>
      <c r="AB341">
        <v>9</v>
      </c>
      <c r="AC341">
        <f t="shared" si="107"/>
        <v>2</v>
      </c>
      <c r="AD341">
        <v>11</v>
      </c>
      <c r="AE341" s="10">
        <f t="shared" si="105"/>
        <v>43070</v>
      </c>
      <c r="AF341" s="3">
        <f t="shared" si="101"/>
        <v>43070</v>
      </c>
      <c r="AG341">
        <v>44</v>
      </c>
      <c r="AH341">
        <v>58</v>
      </c>
      <c r="AI341">
        <v>11</v>
      </c>
      <c r="AJ341">
        <v>9</v>
      </c>
      <c r="AK341">
        <f t="shared" si="99"/>
        <v>2</v>
      </c>
      <c r="AL341">
        <v>9.5</v>
      </c>
      <c r="AM341" t="s">
        <v>13</v>
      </c>
      <c r="AN341">
        <f>M341</f>
        <v>1</v>
      </c>
      <c r="AO341">
        <f>U341</f>
        <v>1</v>
      </c>
      <c r="AP341">
        <f>AC341</f>
        <v>2</v>
      </c>
      <c r="AQ341" s="6">
        <f t="shared" si="102"/>
        <v>2</v>
      </c>
      <c r="AR341" s="6"/>
    </row>
    <row r="342" spans="7:60">
      <c r="G342" s="3">
        <f t="shared" ref="G342:G367" si="108">G341+1</f>
        <v>41979</v>
      </c>
      <c r="H342" s="8">
        <f t="shared" ref="H342:H367" si="109">G342</f>
        <v>41979</v>
      </c>
      <c r="I342">
        <v>19</v>
      </c>
      <c r="J342">
        <v>34</v>
      </c>
      <c r="K342">
        <v>9</v>
      </c>
      <c r="L342">
        <v>9</v>
      </c>
      <c r="M342">
        <f t="shared" si="100"/>
        <v>0</v>
      </c>
      <c r="N342">
        <v>10</v>
      </c>
      <c r="O342" s="3">
        <f t="shared" si="103"/>
        <v>42343</v>
      </c>
      <c r="P342" s="8">
        <f t="shared" si="104"/>
        <v>42343</v>
      </c>
      <c r="Q342">
        <v>36</v>
      </c>
      <c r="R342">
        <v>42</v>
      </c>
      <c r="S342">
        <v>10</v>
      </c>
      <c r="T342">
        <v>9</v>
      </c>
      <c r="U342">
        <f t="shared" si="106"/>
        <v>1</v>
      </c>
      <c r="V342">
        <v>10</v>
      </c>
      <c r="W342" s="3">
        <f t="shared" si="92"/>
        <v>42707</v>
      </c>
      <c r="X342" s="8">
        <f t="shared" si="93"/>
        <v>42707</v>
      </c>
      <c r="Y342">
        <v>36</v>
      </c>
      <c r="Z342">
        <v>44</v>
      </c>
      <c r="AA342">
        <v>10</v>
      </c>
      <c r="AB342">
        <v>9</v>
      </c>
      <c r="AC342">
        <f t="shared" si="107"/>
        <v>1</v>
      </c>
      <c r="AD342">
        <v>10.25</v>
      </c>
      <c r="AE342" s="10">
        <f t="shared" si="105"/>
        <v>43071</v>
      </c>
      <c r="AF342" s="3">
        <f t="shared" si="101"/>
        <v>43071</v>
      </c>
      <c r="AG342">
        <v>31</v>
      </c>
      <c r="AH342">
        <v>34</v>
      </c>
      <c r="AI342">
        <v>9</v>
      </c>
      <c r="AJ342">
        <v>9</v>
      </c>
      <c r="AK342">
        <f t="shared" si="99"/>
        <v>0</v>
      </c>
      <c r="AL342">
        <v>9.5</v>
      </c>
      <c r="AM342" t="s">
        <v>14</v>
      </c>
      <c r="AN342">
        <f t="shared" ref="AN342:AN370" si="110">M342</f>
        <v>0</v>
      </c>
      <c r="AO342">
        <f t="shared" ref="AO342:AO370" si="111">U342</f>
        <v>1</v>
      </c>
      <c r="AP342">
        <f t="shared" ref="AP342:AP370" si="112">AC342</f>
        <v>1</v>
      </c>
      <c r="AQ342" s="6">
        <f t="shared" si="102"/>
        <v>0</v>
      </c>
      <c r="AR342" s="6"/>
    </row>
    <row r="343" spans="7:60">
      <c r="G343" s="3">
        <f t="shared" si="108"/>
        <v>41980</v>
      </c>
      <c r="H343" s="8">
        <f t="shared" si="109"/>
        <v>41980</v>
      </c>
      <c r="I343">
        <v>50</v>
      </c>
      <c r="J343">
        <v>34</v>
      </c>
      <c r="K343">
        <v>10</v>
      </c>
      <c r="L343">
        <v>9</v>
      </c>
      <c r="M343">
        <f t="shared" si="100"/>
        <v>1</v>
      </c>
      <c r="N343">
        <v>10</v>
      </c>
      <c r="O343" s="3">
        <f t="shared" si="103"/>
        <v>42344</v>
      </c>
      <c r="P343" s="8">
        <f t="shared" si="104"/>
        <v>42344</v>
      </c>
      <c r="Q343">
        <v>35</v>
      </c>
      <c r="R343">
        <v>19</v>
      </c>
      <c r="S343">
        <v>9</v>
      </c>
      <c r="T343">
        <v>9</v>
      </c>
      <c r="U343">
        <f t="shared" si="106"/>
        <v>0</v>
      </c>
      <c r="V343">
        <v>10</v>
      </c>
      <c r="W343" s="3">
        <f t="shared" si="92"/>
        <v>42708</v>
      </c>
      <c r="X343" s="8">
        <f t="shared" si="93"/>
        <v>42708</v>
      </c>
      <c r="Y343">
        <v>47</v>
      </c>
      <c r="Z343">
        <v>38</v>
      </c>
      <c r="AA343">
        <v>10</v>
      </c>
      <c r="AB343">
        <v>9</v>
      </c>
      <c r="AC343">
        <f t="shared" si="107"/>
        <v>1</v>
      </c>
      <c r="AD343">
        <v>10</v>
      </c>
      <c r="AE343" s="10">
        <f t="shared" si="105"/>
        <v>43072</v>
      </c>
      <c r="AF343" s="3">
        <f t="shared" si="101"/>
        <v>43072</v>
      </c>
      <c r="AG343">
        <v>45</v>
      </c>
      <c r="AH343">
        <v>27</v>
      </c>
      <c r="AI343">
        <v>9</v>
      </c>
      <c r="AJ343">
        <v>9</v>
      </c>
      <c r="AK343">
        <f t="shared" si="99"/>
        <v>0</v>
      </c>
      <c r="AL343">
        <v>9.5</v>
      </c>
      <c r="AM343" t="s">
        <v>15</v>
      </c>
      <c r="AN343">
        <f t="shared" si="110"/>
        <v>1</v>
      </c>
      <c r="AO343">
        <f t="shared" si="111"/>
        <v>0</v>
      </c>
      <c r="AP343">
        <f t="shared" si="112"/>
        <v>1</v>
      </c>
      <c r="AQ343" s="6">
        <f t="shared" si="102"/>
        <v>0</v>
      </c>
      <c r="AR343" s="6"/>
    </row>
    <row r="344" spans="7:60">
      <c r="G344" s="3">
        <f t="shared" si="108"/>
        <v>41981</v>
      </c>
      <c r="H344" s="8">
        <f t="shared" si="109"/>
        <v>41981</v>
      </c>
      <c r="I344">
        <v>45</v>
      </c>
      <c r="J344">
        <v>40</v>
      </c>
      <c r="K344">
        <v>10</v>
      </c>
      <c r="L344">
        <v>9</v>
      </c>
      <c r="M344">
        <f t="shared" si="100"/>
        <v>1</v>
      </c>
      <c r="N344">
        <v>10.25</v>
      </c>
      <c r="O344" s="3">
        <f t="shared" si="103"/>
        <v>42345</v>
      </c>
      <c r="P344" s="8">
        <f t="shared" si="104"/>
        <v>42345</v>
      </c>
      <c r="Q344">
        <v>40</v>
      </c>
      <c r="R344">
        <v>48</v>
      </c>
      <c r="S344">
        <v>10</v>
      </c>
      <c r="T344">
        <v>9</v>
      </c>
      <c r="U344">
        <f t="shared" si="106"/>
        <v>1</v>
      </c>
      <c r="V344">
        <v>10.25</v>
      </c>
      <c r="W344" s="4">
        <f t="shared" si="92"/>
        <v>42709</v>
      </c>
      <c r="X344" s="8">
        <f t="shared" si="93"/>
        <v>42709</v>
      </c>
      <c r="Y344">
        <v>48</v>
      </c>
      <c r="Z344">
        <v>47</v>
      </c>
      <c r="AA344">
        <v>11</v>
      </c>
      <c r="AB344">
        <v>9</v>
      </c>
      <c r="AC344">
        <f t="shared" si="107"/>
        <v>2</v>
      </c>
      <c r="AD344">
        <v>11</v>
      </c>
      <c r="AE344" s="10">
        <f t="shared" si="105"/>
        <v>43073</v>
      </c>
      <c r="AF344" s="3">
        <f t="shared" si="101"/>
        <v>43073</v>
      </c>
      <c r="AG344">
        <v>31</v>
      </c>
      <c r="AH344">
        <v>47</v>
      </c>
      <c r="AI344">
        <v>10</v>
      </c>
      <c r="AJ344">
        <v>9</v>
      </c>
      <c r="AK344">
        <f t="shared" si="99"/>
        <v>1</v>
      </c>
      <c r="AL344">
        <v>9.75</v>
      </c>
      <c r="AM344" t="s">
        <v>16</v>
      </c>
      <c r="AN344">
        <f t="shared" si="110"/>
        <v>1</v>
      </c>
      <c r="AO344">
        <f t="shared" si="111"/>
        <v>1</v>
      </c>
      <c r="AP344">
        <f t="shared" si="112"/>
        <v>2</v>
      </c>
      <c r="AQ344" s="6">
        <f t="shared" si="102"/>
        <v>1</v>
      </c>
      <c r="AR344" s="6"/>
    </row>
    <row r="345" spans="7:60">
      <c r="G345" s="3">
        <f t="shared" si="108"/>
        <v>41982</v>
      </c>
      <c r="H345" s="8">
        <f t="shared" si="109"/>
        <v>41982</v>
      </c>
      <c r="I345">
        <v>42</v>
      </c>
      <c r="J345">
        <v>39</v>
      </c>
      <c r="K345">
        <v>8</v>
      </c>
      <c r="L345">
        <v>8</v>
      </c>
      <c r="M345">
        <f t="shared" si="100"/>
        <v>0</v>
      </c>
      <c r="N345">
        <v>9.25</v>
      </c>
      <c r="O345" s="3">
        <f t="shared" si="103"/>
        <v>42346</v>
      </c>
      <c r="P345" s="8">
        <f t="shared" si="104"/>
        <v>42346</v>
      </c>
      <c r="Q345">
        <v>34</v>
      </c>
      <c r="R345">
        <v>37</v>
      </c>
      <c r="S345">
        <v>8</v>
      </c>
      <c r="T345">
        <v>8</v>
      </c>
      <c r="U345">
        <f t="shared" si="106"/>
        <v>0</v>
      </c>
      <c r="V345">
        <v>10.25</v>
      </c>
      <c r="W345" s="3">
        <f t="shared" si="92"/>
        <v>42710</v>
      </c>
      <c r="X345" s="8">
        <f t="shared" si="93"/>
        <v>42710</v>
      </c>
      <c r="Y345">
        <v>44</v>
      </c>
      <c r="Z345">
        <v>35</v>
      </c>
      <c r="AA345">
        <v>9</v>
      </c>
      <c r="AB345">
        <v>8</v>
      </c>
      <c r="AC345">
        <f t="shared" si="107"/>
        <v>1</v>
      </c>
      <c r="AD345">
        <v>10</v>
      </c>
      <c r="AE345" s="10">
        <f t="shared" si="105"/>
        <v>43074</v>
      </c>
      <c r="AF345" s="3">
        <f t="shared" si="101"/>
        <v>43074</v>
      </c>
      <c r="AG345">
        <v>31</v>
      </c>
      <c r="AH345">
        <v>28</v>
      </c>
      <c r="AI345">
        <v>9</v>
      </c>
      <c r="AJ345">
        <v>8</v>
      </c>
      <c r="AK345">
        <f t="shared" si="99"/>
        <v>1</v>
      </c>
      <c r="AL345">
        <v>9.5</v>
      </c>
      <c r="AM345" t="s">
        <v>19</v>
      </c>
      <c r="AN345">
        <f t="shared" si="110"/>
        <v>0</v>
      </c>
      <c r="AO345">
        <f t="shared" si="111"/>
        <v>0</v>
      </c>
      <c r="AP345">
        <f t="shared" si="112"/>
        <v>1</v>
      </c>
      <c r="AQ345" s="6">
        <f t="shared" si="102"/>
        <v>1</v>
      </c>
      <c r="AR345" s="6"/>
    </row>
    <row r="346" spans="7:60">
      <c r="G346" s="3">
        <f t="shared" si="108"/>
        <v>41983</v>
      </c>
      <c r="H346" s="8">
        <f t="shared" si="109"/>
        <v>41983</v>
      </c>
      <c r="I346">
        <v>43</v>
      </c>
      <c r="J346">
        <v>41</v>
      </c>
      <c r="K346">
        <v>9</v>
      </c>
      <c r="L346">
        <v>9</v>
      </c>
      <c r="M346">
        <f t="shared" si="100"/>
        <v>0</v>
      </c>
      <c r="N346">
        <v>10.25</v>
      </c>
      <c r="O346" s="3">
        <f t="shared" si="103"/>
        <v>42347</v>
      </c>
      <c r="P346" s="8">
        <f t="shared" si="104"/>
        <v>42347</v>
      </c>
      <c r="Q346">
        <v>41</v>
      </c>
      <c r="R346">
        <v>38</v>
      </c>
      <c r="S346">
        <v>10</v>
      </c>
      <c r="T346">
        <v>9</v>
      </c>
      <c r="U346">
        <f t="shared" si="106"/>
        <v>1</v>
      </c>
      <c r="V346">
        <v>10.25</v>
      </c>
      <c r="W346" s="3">
        <f t="shared" si="92"/>
        <v>42711</v>
      </c>
      <c r="X346" s="8">
        <f t="shared" si="93"/>
        <v>42711</v>
      </c>
      <c r="Y346">
        <v>38</v>
      </c>
      <c r="Z346">
        <v>38</v>
      </c>
      <c r="AA346">
        <v>9</v>
      </c>
      <c r="AB346">
        <v>9</v>
      </c>
      <c r="AC346">
        <f t="shared" si="107"/>
        <v>0</v>
      </c>
      <c r="AD346">
        <v>10.25</v>
      </c>
      <c r="AE346" s="10">
        <f t="shared" si="105"/>
        <v>43075</v>
      </c>
      <c r="AF346" s="3">
        <f t="shared" si="101"/>
        <v>43075</v>
      </c>
      <c r="AG346">
        <v>39</v>
      </c>
      <c r="AH346">
        <v>44</v>
      </c>
      <c r="AI346">
        <v>10</v>
      </c>
      <c r="AJ346">
        <v>9</v>
      </c>
      <c r="AK346">
        <f t="shared" si="99"/>
        <v>1</v>
      </c>
      <c r="AL346">
        <v>10</v>
      </c>
      <c r="AM346" t="s">
        <v>17</v>
      </c>
      <c r="AN346">
        <f t="shared" si="110"/>
        <v>0</v>
      </c>
      <c r="AO346">
        <f t="shared" si="111"/>
        <v>1</v>
      </c>
      <c r="AP346">
        <f t="shared" si="112"/>
        <v>0</v>
      </c>
      <c r="AQ346" s="6">
        <f t="shared" si="102"/>
        <v>1</v>
      </c>
      <c r="AR346" s="6"/>
    </row>
    <row r="347" spans="7:60">
      <c r="G347" s="3">
        <f t="shared" si="108"/>
        <v>41984</v>
      </c>
      <c r="H347" s="8">
        <f t="shared" si="109"/>
        <v>41984</v>
      </c>
      <c r="I347">
        <v>33</v>
      </c>
      <c r="J347">
        <v>32</v>
      </c>
      <c r="K347">
        <v>8</v>
      </c>
      <c r="L347">
        <v>8</v>
      </c>
      <c r="M347">
        <f t="shared" si="100"/>
        <v>0</v>
      </c>
      <c r="N347">
        <v>9.75</v>
      </c>
      <c r="O347" s="3">
        <f t="shared" si="103"/>
        <v>42348</v>
      </c>
      <c r="P347" s="8">
        <f t="shared" si="104"/>
        <v>42348</v>
      </c>
      <c r="Q347">
        <v>27</v>
      </c>
      <c r="R347">
        <v>29</v>
      </c>
      <c r="S347">
        <v>8</v>
      </c>
      <c r="T347">
        <v>8</v>
      </c>
      <c r="U347">
        <f t="shared" si="106"/>
        <v>0</v>
      </c>
      <c r="V347">
        <v>9.75</v>
      </c>
      <c r="W347" s="3">
        <f t="shared" si="92"/>
        <v>42712</v>
      </c>
      <c r="X347" s="8">
        <f t="shared" si="93"/>
        <v>42712</v>
      </c>
      <c r="Y347">
        <v>35</v>
      </c>
      <c r="Z347">
        <v>36</v>
      </c>
      <c r="AA347">
        <v>9</v>
      </c>
      <c r="AB347">
        <v>8</v>
      </c>
      <c r="AC347">
        <f t="shared" si="107"/>
        <v>1</v>
      </c>
      <c r="AD347">
        <v>9.75</v>
      </c>
      <c r="AE347" s="10">
        <f t="shared" si="105"/>
        <v>43076</v>
      </c>
      <c r="AF347" s="3">
        <f t="shared" si="101"/>
        <v>43076</v>
      </c>
      <c r="AG347">
        <v>38</v>
      </c>
      <c r="AH347">
        <v>38</v>
      </c>
      <c r="AI347">
        <v>9</v>
      </c>
      <c r="AJ347">
        <v>8</v>
      </c>
      <c r="AK347">
        <f t="shared" si="99"/>
        <v>1</v>
      </c>
      <c r="AL347">
        <v>10</v>
      </c>
      <c r="AM347" t="s">
        <v>18</v>
      </c>
      <c r="AN347">
        <f t="shared" si="110"/>
        <v>0</v>
      </c>
      <c r="AO347">
        <f t="shared" si="111"/>
        <v>0</v>
      </c>
      <c r="AP347">
        <f t="shared" si="112"/>
        <v>1</v>
      </c>
      <c r="AQ347" s="6">
        <f t="shared" si="102"/>
        <v>1</v>
      </c>
      <c r="AR347" s="6"/>
    </row>
    <row r="348" spans="7:60">
      <c r="G348" s="3">
        <f t="shared" si="108"/>
        <v>41985</v>
      </c>
      <c r="H348" s="8">
        <f t="shared" si="109"/>
        <v>41985</v>
      </c>
      <c r="I348">
        <v>39</v>
      </c>
      <c r="J348">
        <v>53</v>
      </c>
      <c r="K348">
        <v>9</v>
      </c>
      <c r="L348">
        <v>9</v>
      </c>
      <c r="M348">
        <f t="shared" si="100"/>
        <v>0</v>
      </c>
      <c r="N348">
        <v>10.5</v>
      </c>
      <c r="O348" s="3">
        <f t="shared" si="103"/>
        <v>42349</v>
      </c>
      <c r="P348" s="8">
        <f t="shared" si="104"/>
        <v>42349</v>
      </c>
      <c r="Q348">
        <v>50</v>
      </c>
      <c r="R348">
        <v>62</v>
      </c>
      <c r="S348">
        <v>12</v>
      </c>
      <c r="T348">
        <v>9</v>
      </c>
      <c r="U348">
        <f t="shared" si="106"/>
        <v>3</v>
      </c>
      <c r="V348">
        <v>12</v>
      </c>
      <c r="W348" s="3">
        <f t="shared" si="92"/>
        <v>42713</v>
      </c>
      <c r="X348" s="8">
        <f t="shared" si="93"/>
        <v>42713</v>
      </c>
      <c r="Y348">
        <v>22</v>
      </c>
      <c r="Z348">
        <v>36</v>
      </c>
      <c r="AA348">
        <v>10</v>
      </c>
      <c r="AB348">
        <v>9</v>
      </c>
      <c r="AC348">
        <f t="shared" si="107"/>
        <v>1</v>
      </c>
      <c r="AD348">
        <v>11.5</v>
      </c>
      <c r="AE348" s="10">
        <f t="shared" si="105"/>
        <v>43077</v>
      </c>
      <c r="AF348" s="3">
        <f t="shared" si="101"/>
        <v>43077</v>
      </c>
      <c r="AG348">
        <v>34</v>
      </c>
      <c r="AH348">
        <v>59</v>
      </c>
      <c r="AI348">
        <v>10</v>
      </c>
      <c r="AJ348">
        <v>9</v>
      </c>
      <c r="AK348">
        <f t="shared" si="99"/>
        <v>1</v>
      </c>
      <c r="AL348">
        <v>11.5</v>
      </c>
      <c r="AM348" t="s">
        <v>13</v>
      </c>
      <c r="AN348">
        <f t="shared" si="110"/>
        <v>0</v>
      </c>
      <c r="AO348">
        <f t="shared" si="111"/>
        <v>3</v>
      </c>
      <c r="AP348">
        <f t="shared" si="112"/>
        <v>1</v>
      </c>
      <c r="AQ348" s="6">
        <f t="shared" si="102"/>
        <v>1</v>
      </c>
      <c r="AR348" s="6"/>
    </row>
    <row r="349" spans="7:60">
      <c r="G349" s="3">
        <f t="shared" si="108"/>
        <v>41986</v>
      </c>
      <c r="H349" s="8">
        <f t="shared" si="109"/>
        <v>41986</v>
      </c>
      <c r="I349">
        <v>39</v>
      </c>
      <c r="J349">
        <v>40</v>
      </c>
      <c r="K349">
        <v>10</v>
      </c>
      <c r="L349">
        <v>9</v>
      </c>
      <c r="M349">
        <f t="shared" si="100"/>
        <v>1</v>
      </c>
      <c r="N349">
        <v>10.25</v>
      </c>
      <c r="O349" s="3">
        <f t="shared" si="103"/>
        <v>42350</v>
      </c>
      <c r="P349" s="8">
        <f t="shared" si="104"/>
        <v>42350</v>
      </c>
      <c r="Q349">
        <v>43</v>
      </c>
      <c r="R349">
        <v>42</v>
      </c>
      <c r="S349">
        <v>9</v>
      </c>
      <c r="T349">
        <v>9</v>
      </c>
      <c r="U349">
        <f t="shared" si="106"/>
        <v>0</v>
      </c>
      <c r="V349">
        <v>10</v>
      </c>
      <c r="W349" s="3">
        <f t="shared" si="92"/>
        <v>42714</v>
      </c>
      <c r="X349" s="8">
        <f t="shared" si="93"/>
        <v>42714</v>
      </c>
      <c r="Y349">
        <v>39</v>
      </c>
      <c r="Z349">
        <v>39</v>
      </c>
      <c r="AA349">
        <v>10</v>
      </c>
      <c r="AB349">
        <v>9</v>
      </c>
      <c r="AC349">
        <f t="shared" si="107"/>
        <v>1</v>
      </c>
      <c r="AD349">
        <v>10</v>
      </c>
      <c r="AE349" s="10">
        <f t="shared" si="105"/>
        <v>43078</v>
      </c>
      <c r="AF349" s="3">
        <f t="shared" si="101"/>
        <v>43078</v>
      </c>
      <c r="AG349">
        <v>43</v>
      </c>
      <c r="AH349">
        <v>75</v>
      </c>
      <c r="AI349">
        <v>11</v>
      </c>
      <c r="AJ349">
        <v>9</v>
      </c>
      <c r="AK349">
        <f t="shared" si="99"/>
        <v>2</v>
      </c>
      <c r="AL349">
        <v>9.75</v>
      </c>
      <c r="AM349" t="s">
        <v>14</v>
      </c>
      <c r="AN349">
        <f t="shared" si="110"/>
        <v>1</v>
      </c>
      <c r="AO349">
        <f t="shared" si="111"/>
        <v>0</v>
      </c>
      <c r="AP349">
        <f t="shared" si="112"/>
        <v>1</v>
      </c>
      <c r="AQ349" s="6">
        <f t="shared" si="102"/>
        <v>2</v>
      </c>
      <c r="AR349" s="6"/>
    </row>
    <row r="350" spans="7:60">
      <c r="G350" s="3">
        <f t="shared" si="108"/>
        <v>41987</v>
      </c>
      <c r="H350" s="8">
        <f t="shared" si="109"/>
        <v>41987</v>
      </c>
      <c r="I350">
        <v>35</v>
      </c>
      <c r="J350">
        <v>22</v>
      </c>
      <c r="K350">
        <v>9</v>
      </c>
      <c r="L350">
        <v>9</v>
      </c>
      <c r="M350">
        <f t="shared" si="100"/>
        <v>0</v>
      </c>
      <c r="N350">
        <v>10.25</v>
      </c>
      <c r="O350" s="3">
        <f t="shared" si="103"/>
        <v>42351</v>
      </c>
      <c r="P350" s="8">
        <f t="shared" si="104"/>
        <v>42351</v>
      </c>
      <c r="Q350">
        <v>32</v>
      </c>
      <c r="R350">
        <v>25</v>
      </c>
      <c r="S350">
        <v>9</v>
      </c>
      <c r="T350">
        <v>9</v>
      </c>
      <c r="U350">
        <f t="shared" si="106"/>
        <v>0</v>
      </c>
      <c r="V350">
        <v>10</v>
      </c>
      <c r="W350" s="3">
        <f t="shared" ref="W350:W370" si="113">W349+1</f>
        <v>42715</v>
      </c>
      <c r="X350" s="8">
        <f t="shared" ref="X350:X370" si="114">W350</f>
        <v>42715</v>
      </c>
      <c r="Y350">
        <v>32</v>
      </c>
      <c r="Z350">
        <v>22</v>
      </c>
      <c r="AA350">
        <v>9</v>
      </c>
      <c r="AB350">
        <v>9</v>
      </c>
      <c r="AC350">
        <f t="shared" si="107"/>
        <v>0</v>
      </c>
      <c r="AD350">
        <v>10</v>
      </c>
      <c r="AE350" s="10">
        <f t="shared" si="105"/>
        <v>43079</v>
      </c>
      <c r="AF350" s="3">
        <f t="shared" si="101"/>
        <v>43079</v>
      </c>
      <c r="AG350">
        <v>46</v>
      </c>
      <c r="AH350">
        <v>31</v>
      </c>
      <c r="AI350">
        <v>9</v>
      </c>
      <c r="AJ350">
        <v>9</v>
      </c>
      <c r="AK350">
        <f t="shared" si="99"/>
        <v>0</v>
      </c>
      <c r="AL350">
        <v>9.75</v>
      </c>
      <c r="AM350" t="s">
        <v>15</v>
      </c>
      <c r="AN350">
        <f t="shared" si="110"/>
        <v>0</v>
      </c>
      <c r="AO350">
        <f t="shared" si="111"/>
        <v>0</v>
      </c>
      <c r="AP350">
        <f t="shared" si="112"/>
        <v>0</v>
      </c>
      <c r="AQ350" s="6">
        <f t="shared" si="102"/>
        <v>0</v>
      </c>
      <c r="AR350" s="6"/>
    </row>
    <row r="351" spans="7:60">
      <c r="G351" s="3">
        <f t="shared" si="108"/>
        <v>41988</v>
      </c>
      <c r="H351" s="8">
        <f t="shared" si="109"/>
        <v>41988</v>
      </c>
      <c r="I351">
        <v>40</v>
      </c>
      <c r="J351">
        <v>42</v>
      </c>
      <c r="K351">
        <v>10</v>
      </c>
      <c r="L351">
        <v>9</v>
      </c>
      <c r="M351">
        <f t="shared" si="100"/>
        <v>1</v>
      </c>
      <c r="N351">
        <v>10.5</v>
      </c>
      <c r="O351" s="2">
        <f t="shared" si="103"/>
        <v>42352</v>
      </c>
      <c r="P351" s="8">
        <f t="shared" si="104"/>
        <v>42352</v>
      </c>
      <c r="Q351">
        <v>52</v>
      </c>
      <c r="R351">
        <v>44</v>
      </c>
      <c r="S351">
        <v>10</v>
      </c>
      <c r="T351">
        <v>9</v>
      </c>
      <c r="U351">
        <f t="shared" si="106"/>
        <v>1</v>
      </c>
      <c r="V351">
        <v>12</v>
      </c>
      <c r="W351" s="3">
        <f t="shared" si="113"/>
        <v>42716</v>
      </c>
      <c r="X351" s="8">
        <f t="shared" si="114"/>
        <v>42716</v>
      </c>
      <c r="Y351">
        <v>31</v>
      </c>
      <c r="Z351">
        <v>43</v>
      </c>
      <c r="AA351">
        <v>12</v>
      </c>
      <c r="AB351">
        <v>9</v>
      </c>
      <c r="AC351">
        <f t="shared" si="107"/>
        <v>3</v>
      </c>
      <c r="AD351">
        <v>10.5</v>
      </c>
      <c r="AE351" s="10">
        <f t="shared" si="105"/>
        <v>43080</v>
      </c>
      <c r="AF351" s="3">
        <f t="shared" si="101"/>
        <v>43080</v>
      </c>
      <c r="AG351">
        <v>54</v>
      </c>
      <c r="AH351">
        <v>58</v>
      </c>
      <c r="AI351">
        <v>12</v>
      </c>
      <c r="AJ351">
        <v>9</v>
      </c>
      <c r="AK351">
        <f t="shared" si="99"/>
        <v>3</v>
      </c>
      <c r="AL351">
        <v>12.5</v>
      </c>
      <c r="AM351" t="s">
        <v>16</v>
      </c>
      <c r="AN351">
        <f t="shared" si="110"/>
        <v>1</v>
      </c>
      <c r="AO351">
        <f t="shared" si="111"/>
        <v>1</v>
      </c>
      <c r="AP351">
        <f t="shared" si="112"/>
        <v>3</v>
      </c>
      <c r="AQ351" s="6">
        <f t="shared" si="102"/>
        <v>3</v>
      </c>
      <c r="AR351" s="6"/>
    </row>
    <row r="352" spans="7:60">
      <c r="G352" s="3">
        <f t="shared" si="108"/>
        <v>41989</v>
      </c>
      <c r="H352" s="8">
        <f t="shared" si="109"/>
        <v>41989</v>
      </c>
      <c r="I352">
        <v>39</v>
      </c>
      <c r="J352">
        <v>40</v>
      </c>
      <c r="K352">
        <v>9</v>
      </c>
      <c r="L352">
        <v>8</v>
      </c>
      <c r="M352">
        <f t="shared" si="100"/>
        <v>1</v>
      </c>
      <c r="N352">
        <v>9.5</v>
      </c>
      <c r="O352" s="3">
        <f t="shared" si="103"/>
        <v>42353</v>
      </c>
      <c r="P352" s="8">
        <f t="shared" si="104"/>
        <v>42353</v>
      </c>
      <c r="Q352">
        <v>44</v>
      </c>
      <c r="R352">
        <v>45</v>
      </c>
      <c r="S352">
        <v>8</v>
      </c>
      <c r="T352">
        <v>8</v>
      </c>
      <c r="U352">
        <f t="shared" si="106"/>
        <v>0</v>
      </c>
      <c r="V352">
        <v>9.25</v>
      </c>
      <c r="W352" s="3">
        <f t="shared" si="113"/>
        <v>42717</v>
      </c>
      <c r="X352" s="8">
        <f t="shared" si="114"/>
        <v>42717</v>
      </c>
      <c r="Y352">
        <v>35</v>
      </c>
      <c r="Z352">
        <v>34</v>
      </c>
      <c r="AA352">
        <v>9</v>
      </c>
      <c r="AB352">
        <v>8</v>
      </c>
      <c r="AC352">
        <f t="shared" si="107"/>
        <v>1</v>
      </c>
      <c r="AD352">
        <v>9.5</v>
      </c>
      <c r="AE352" s="10">
        <f t="shared" si="105"/>
        <v>43081</v>
      </c>
      <c r="AF352" s="3">
        <f t="shared" si="101"/>
        <v>43081</v>
      </c>
      <c r="AG352">
        <v>38</v>
      </c>
      <c r="AH352">
        <v>42</v>
      </c>
      <c r="AI352">
        <v>8</v>
      </c>
      <c r="AJ352">
        <v>8</v>
      </c>
      <c r="AK352">
        <f t="shared" si="99"/>
        <v>0</v>
      </c>
      <c r="AL352">
        <v>9.5</v>
      </c>
      <c r="AM352" t="s">
        <v>19</v>
      </c>
      <c r="AN352">
        <f t="shared" si="110"/>
        <v>1</v>
      </c>
      <c r="AO352">
        <f t="shared" si="111"/>
        <v>0</v>
      </c>
      <c r="AP352">
        <f t="shared" si="112"/>
        <v>1</v>
      </c>
      <c r="AQ352" s="6">
        <f t="shared" si="102"/>
        <v>0</v>
      </c>
      <c r="AR352" s="6"/>
    </row>
    <row r="353" spans="7:58">
      <c r="G353" s="3">
        <f t="shared" si="108"/>
        <v>41990</v>
      </c>
      <c r="H353" s="8">
        <f t="shared" si="109"/>
        <v>41990</v>
      </c>
      <c r="I353">
        <v>48</v>
      </c>
      <c r="J353">
        <v>49</v>
      </c>
      <c r="K353">
        <v>10</v>
      </c>
      <c r="L353">
        <v>9</v>
      </c>
      <c r="M353">
        <f t="shared" si="100"/>
        <v>1</v>
      </c>
      <c r="N353">
        <v>10.25</v>
      </c>
      <c r="O353" s="3">
        <f t="shared" si="103"/>
        <v>42354</v>
      </c>
      <c r="P353" s="8">
        <f t="shared" si="104"/>
        <v>42354</v>
      </c>
      <c r="Q353">
        <v>55</v>
      </c>
      <c r="R353">
        <v>50</v>
      </c>
      <c r="S353">
        <v>11</v>
      </c>
      <c r="T353">
        <v>9</v>
      </c>
      <c r="U353">
        <f t="shared" si="106"/>
        <v>2</v>
      </c>
      <c r="V353">
        <v>10.75</v>
      </c>
      <c r="W353" s="3">
        <f t="shared" si="113"/>
        <v>42718</v>
      </c>
      <c r="X353" s="8">
        <f t="shared" si="114"/>
        <v>42718</v>
      </c>
      <c r="Y353">
        <v>46</v>
      </c>
      <c r="Z353">
        <v>49</v>
      </c>
      <c r="AA353">
        <v>12</v>
      </c>
      <c r="AB353">
        <v>9</v>
      </c>
      <c r="AC353">
        <f t="shared" si="107"/>
        <v>3</v>
      </c>
      <c r="AD353">
        <v>10.75</v>
      </c>
      <c r="AE353" s="10">
        <f t="shared" si="105"/>
        <v>43082</v>
      </c>
      <c r="AF353" s="3">
        <f t="shared" si="101"/>
        <v>43082</v>
      </c>
      <c r="AG353">
        <v>40</v>
      </c>
      <c r="AH353">
        <v>44</v>
      </c>
      <c r="AI353">
        <v>10</v>
      </c>
      <c r="AJ353">
        <v>9</v>
      </c>
      <c r="AK353">
        <f t="shared" si="99"/>
        <v>1</v>
      </c>
      <c r="AL353">
        <v>10.5</v>
      </c>
      <c r="AM353" t="s">
        <v>17</v>
      </c>
      <c r="AN353">
        <f t="shared" si="110"/>
        <v>1</v>
      </c>
      <c r="AO353">
        <f t="shared" si="111"/>
        <v>2</v>
      </c>
      <c r="AP353">
        <f t="shared" si="112"/>
        <v>3</v>
      </c>
      <c r="AQ353" s="6">
        <f t="shared" si="102"/>
        <v>1</v>
      </c>
      <c r="AR353" s="6"/>
    </row>
    <row r="354" spans="7:58">
      <c r="G354" s="3">
        <f t="shared" si="108"/>
        <v>41991</v>
      </c>
      <c r="H354" s="8">
        <f t="shared" si="109"/>
        <v>41991</v>
      </c>
      <c r="I354">
        <v>41</v>
      </c>
      <c r="J354">
        <v>41</v>
      </c>
      <c r="K354">
        <v>10</v>
      </c>
      <c r="L354">
        <v>8</v>
      </c>
      <c r="M354">
        <f t="shared" si="100"/>
        <v>2</v>
      </c>
      <c r="N354">
        <v>9.5</v>
      </c>
      <c r="O354" s="3">
        <f t="shared" si="103"/>
        <v>42355</v>
      </c>
      <c r="P354" s="8">
        <f t="shared" si="104"/>
        <v>42355</v>
      </c>
      <c r="Q354">
        <v>35</v>
      </c>
      <c r="R354">
        <v>35</v>
      </c>
      <c r="S354">
        <v>9</v>
      </c>
      <c r="T354">
        <v>8</v>
      </c>
      <c r="U354">
        <f t="shared" si="106"/>
        <v>1</v>
      </c>
      <c r="V354">
        <v>9.25</v>
      </c>
      <c r="W354" s="3">
        <f t="shared" si="113"/>
        <v>42719</v>
      </c>
      <c r="X354" s="8">
        <f t="shared" si="114"/>
        <v>42719</v>
      </c>
      <c r="Y354">
        <v>42</v>
      </c>
      <c r="Z354">
        <v>42</v>
      </c>
      <c r="AA354">
        <v>10</v>
      </c>
      <c r="AB354">
        <v>8</v>
      </c>
      <c r="AC354">
        <f t="shared" si="107"/>
        <v>2</v>
      </c>
      <c r="AD354">
        <v>10.5</v>
      </c>
      <c r="AE354" s="10">
        <f t="shared" si="105"/>
        <v>43083</v>
      </c>
      <c r="AF354" s="3">
        <f t="shared" si="101"/>
        <v>43083</v>
      </c>
      <c r="AG354">
        <v>36</v>
      </c>
      <c r="AH354">
        <v>36</v>
      </c>
      <c r="AI354">
        <v>8</v>
      </c>
      <c r="AJ354">
        <v>8</v>
      </c>
      <c r="AK354">
        <f t="shared" si="99"/>
        <v>0</v>
      </c>
      <c r="AL354">
        <v>9.25</v>
      </c>
      <c r="AM354" t="s">
        <v>18</v>
      </c>
      <c r="AN354">
        <f t="shared" si="110"/>
        <v>2</v>
      </c>
      <c r="AO354">
        <f t="shared" si="111"/>
        <v>1</v>
      </c>
      <c r="AP354">
        <f t="shared" si="112"/>
        <v>2</v>
      </c>
      <c r="AQ354" s="6">
        <f t="shared" si="102"/>
        <v>0</v>
      </c>
      <c r="AR354" s="6"/>
    </row>
    <row r="355" spans="7:58">
      <c r="G355" s="3">
        <f t="shared" si="108"/>
        <v>41992</v>
      </c>
      <c r="H355" s="8">
        <f t="shared" si="109"/>
        <v>41992</v>
      </c>
      <c r="I355">
        <v>34</v>
      </c>
      <c r="J355">
        <v>44</v>
      </c>
      <c r="K355">
        <v>9</v>
      </c>
      <c r="L355">
        <v>9</v>
      </c>
      <c r="M355">
        <f t="shared" si="100"/>
        <v>0</v>
      </c>
      <c r="N355">
        <v>10.5</v>
      </c>
      <c r="O355" s="3">
        <f t="shared" si="103"/>
        <v>42356</v>
      </c>
      <c r="P355" s="8">
        <f t="shared" si="104"/>
        <v>42356</v>
      </c>
      <c r="Q355">
        <v>48</v>
      </c>
      <c r="R355">
        <v>56</v>
      </c>
      <c r="S355">
        <v>10</v>
      </c>
      <c r="T355">
        <v>9</v>
      </c>
      <c r="U355">
        <f t="shared" si="106"/>
        <v>1</v>
      </c>
      <c r="V355">
        <v>10.75</v>
      </c>
      <c r="W355" s="3">
        <f t="shared" si="113"/>
        <v>42720</v>
      </c>
      <c r="X355" s="8">
        <f t="shared" si="114"/>
        <v>42720</v>
      </c>
      <c r="Y355">
        <v>31</v>
      </c>
      <c r="Z355">
        <v>48</v>
      </c>
      <c r="AA355">
        <v>10</v>
      </c>
      <c r="AB355">
        <v>9</v>
      </c>
      <c r="AC355">
        <f t="shared" si="107"/>
        <v>1</v>
      </c>
      <c r="AD355">
        <v>10.5</v>
      </c>
      <c r="AE355" s="10">
        <f t="shared" si="105"/>
        <v>43084</v>
      </c>
      <c r="AF355" s="3">
        <f t="shared" si="101"/>
        <v>43084</v>
      </c>
      <c r="AG355">
        <v>36</v>
      </c>
      <c r="AH355">
        <v>50</v>
      </c>
      <c r="AI355">
        <v>13</v>
      </c>
      <c r="AJ355">
        <v>9</v>
      </c>
      <c r="AK355">
        <f t="shared" si="99"/>
        <v>4</v>
      </c>
      <c r="AL355">
        <v>10.5</v>
      </c>
      <c r="AM355" t="s">
        <v>13</v>
      </c>
      <c r="AN355">
        <f t="shared" si="110"/>
        <v>0</v>
      </c>
      <c r="AO355">
        <f t="shared" si="111"/>
        <v>1</v>
      </c>
      <c r="AP355">
        <f t="shared" si="112"/>
        <v>1</v>
      </c>
      <c r="AQ355" s="6">
        <f t="shared" si="102"/>
        <v>4</v>
      </c>
      <c r="AR355" s="6"/>
    </row>
    <row r="356" spans="7:58">
      <c r="G356" s="3">
        <f t="shared" si="108"/>
        <v>41993</v>
      </c>
      <c r="H356" s="8">
        <f t="shared" si="109"/>
        <v>41993</v>
      </c>
      <c r="I356">
        <v>31</v>
      </c>
      <c r="J356">
        <v>45</v>
      </c>
      <c r="K356">
        <v>9</v>
      </c>
      <c r="L356">
        <v>9</v>
      </c>
      <c r="M356">
        <f t="shared" si="100"/>
        <v>0</v>
      </c>
      <c r="N356">
        <v>10</v>
      </c>
      <c r="O356" s="3">
        <f t="shared" si="103"/>
        <v>42357</v>
      </c>
      <c r="P356" s="8">
        <f t="shared" si="104"/>
        <v>42357</v>
      </c>
      <c r="Q356">
        <v>32</v>
      </c>
      <c r="R356">
        <v>35</v>
      </c>
      <c r="S356">
        <v>9</v>
      </c>
      <c r="T356">
        <v>9</v>
      </c>
      <c r="U356">
        <f t="shared" si="106"/>
        <v>0</v>
      </c>
      <c r="V356">
        <v>10</v>
      </c>
      <c r="W356" s="3">
        <f t="shared" si="113"/>
        <v>42721</v>
      </c>
      <c r="X356" s="8">
        <f t="shared" si="114"/>
        <v>42721</v>
      </c>
      <c r="Y356">
        <v>42</v>
      </c>
      <c r="Z356">
        <v>44</v>
      </c>
      <c r="AA356">
        <v>10</v>
      </c>
      <c r="AB356">
        <v>9</v>
      </c>
      <c r="AC356">
        <f t="shared" si="107"/>
        <v>1</v>
      </c>
      <c r="AD356">
        <v>10.25</v>
      </c>
      <c r="AE356" s="10">
        <f t="shared" si="105"/>
        <v>43085</v>
      </c>
      <c r="AF356" s="3">
        <f t="shared" si="101"/>
        <v>43085</v>
      </c>
      <c r="AG356">
        <v>25</v>
      </c>
      <c r="AH356">
        <v>32</v>
      </c>
      <c r="AI356">
        <v>8</v>
      </c>
      <c r="AJ356">
        <v>9</v>
      </c>
      <c r="AK356">
        <f t="shared" si="99"/>
        <v>-1</v>
      </c>
      <c r="AL356">
        <v>9.5</v>
      </c>
      <c r="AM356" t="s">
        <v>14</v>
      </c>
      <c r="AN356">
        <f t="shared" si="110"/>
        <v>0</v>
      </c>
      <c r="AO356">
        <f t="shared" si="111"/>
        <v>0</v>
      </c>
      <c r="AP356">
        <f t="shared" si="112"/>
        <v>1</v>
      </c>
      <c r="AQ356" s="6">
        <f t="shared" si="102"/>
        <v>-1</v>
      </c>
      <c r="AR356" s="6"/>
    </row>
    <row r="357" spans="7:58">
      <c r="G357" s="3">
        <f t="shared" si="108"/>
        <v>41994</v>
      </c>
      <c r="H357" s="8">
        <f t="shared" si="109"/>
        <v>41994</v>
      </c>
      <c r="I357">
        <v>42</v>
      </c>
      <c r="J357">
        <v>22</v>
      </c>
      <c r="K357">
        <v>10</v>
      </c>
      <c r="L357">
        <v>9</v>
      </c>
      <c r="M357">
        <f t="shared" si="100"/>
        <v>1</v>
      </c>
      <c r="N357">
        <v>10.25</v>
      </c>
      <c r="O357" s="3">
        <f t="shared" si="103"/>
        <v>42358</v>
      </c>
      <c r="P357" s="8">
        <f t="shared" si="104"/>
        <v>42358</v>
      </c>
      <c r="Q357">
        <v>35</v>
      </c>
      <c r="R357">
        <v>19</v>
      </c>
      <c r="S357">
        <v>9</v>
      </c>
      <c r="T357">
        <v>9</v>
      </c>
      <c r="U357">
        <f t="shared" si="106"/>
        <v>0</v>
      </c>
      <c r="V357">
        <v>10</v>
      </c>
      <c r="W357" s="3">
        <f t="shared" si="113"/>
        <v>42722</v>
      </c>
      <c r="X357" s="8">
        <f t="shared" si="114"/>
        <v>42722</v>
      </c>
      <c r="Y357">
        <v>41</v>
      </c>
      <c r="Z357">
        <v>28</v>
      </c>
      <c r="AA357">
        <v>9</v>
      </c>
      <c r="AB357">
        <v>9</v>
      </c>
      <c r="AC357">
        <f t="shared" si="107"/>
        <v>0</v>
      </c>
      <c r="AD357">
        <v>11</v>
      </c>
      <c r="AE357" s="10">
        <f t="shared" si="105"/>
        <v>43086</v>
      </c>
      <c r="AF357" s="3">
        <f t="shared" si="101"/>
        <v>43086</v>
      </c>
      <c r="AG357">
        <v>32</v>
      </c>
      <c r="AH357">
        <v>15</v>
      </c>
      <c r="AI357">
        <v>8</v>
      </c>
      <c r="AJ357">
        <v>9</v>
      </c>
      <c r="AK357">
        <f t="shared" si="99"/>
        <v>-1</v>
      </c>
      <c r="AL357">
        <v>9.75</v>
      </c>
      <c r="AM357" t="s">
        <v>15</v>
      </c>
      <c r="AN357">
        <f t="shared" si="110"/>
        <v>1</v>
      </c>
      <c r="AO357">
        <f t="shared" si="111"/>
        <v>0</v>
      </c>
      <c r="AP357">
        <f t="shared" si="112"/>
        <v>0</v>
      </c>
      <c r="AQ357" s="6">
        <f t="shared" si="102"/>
        <v>-1</v>
      </c>
      <c r="AR357" s="6"/>
    </row>
    <row r="358" spans="7:58">
      <c r="G358" s="3">
        <f t="shared" si="108"/>
        <v>41995</v>
      </c>
      <c r="H358" s="8">
        <f t="shared" si="109"/>
        <v>41995</v>
      </c>
      <c r="I358">
        <v>52</v>
      </c>
      <c r="J358">
        <v>42</v>
      </c>
      <c r="K358">
        <v>11</v>
      </c>
      <c r="L358">
        <v>9</v>
      </c>
      <c r="M358">
        <f t="shared" si="100"/>
        <v>2</v>
      </c>
      <c r="N358">
        <v>10.5</v>
      </c>
      <c r="O358" s="3">
        <f t="shared" si="103"/>
        <v>42359</v>
      </c>
      <c r="P358" s="8">
        <f t="shared" si="104"/>
        <v>42359</v>
      </c>
      <c r="Q358">
        <v>41</v>
      </c>
      <c r="R358">
        <v>46</v>
      </c>
      <c r="S358">
        <v>9</v>
      </c>
      <c r="T358">
        <v>9</v>
      </c>
      <c r="U358">
        <f t="shared" si="106"/>
        <v>0</v>
      </c>
      <c r="V358">
        <v>10.75</v>
      </c>
      <c r="W358" s="3">
        <f t="shared" si="113"/>
        <v>42723</v>
      </c>
      <c r="X358" s="8">
        <f t="shared" si="114"/>
        <v>42723</v>
      </c>
      <c r="Y358">
        <v>52</v>
      </c>
      <c r="Z358">
        <v>46</v>
      </c>
      <c r="AA358">
        <v>10</v>
      </c>
      <c r="AB358">
        <v>9</v>
      </c>
      <c r="AC358">
        <f t="shared" si="107"/>
        <v>1</v>
      </c>
      <c r="AD358">
        <v>10.75</v>
      </c>
      <c r="AE358" s="10">
        <f t="shared" si="105"/>
        <v>43087</v>
      </c>
      <c r="AF358" s="3">
        <f t="shared" si="101"/>
        <v>43087</v>
      </c>
      <c r="AG358">
        <v>46</v>
      </c>
      <c r="AH358">
        <v>39</v>
      </c>
      <c r="AI358">
        <v>11</v>
      </c>
      <c r="AJ358">
        <v>9</v>
      </c>
      <c r="AK358">
        <f t="shared" si="99"/>
        <v>2</v>
      </c>
      <c r="AL358">
        <v>10.75</v>
      </c>
      <c r="AM358" t="s">
        <v>16</v>
      </c>
      <c r="AN358">
        <f t="shared" si="110"/>
        <v>2</v>
      </c>
      <c r="AO358">
        <f t="shared" si="111"/>
        <v>0</v>
      </c>
      <c r="AP358">
        <f t="shared" si="112"/>
        <v>1</v>
      </c>
      <c r="AQ358" s="6">
        <f t="shared" si="102"/>
        <v>2</v>
      </c>
      <c r="AR358" s="6"/>
    </row>
    <row r="359" spans="7:58">
      <c r="G359" s="3">
        <f t="shared" si="108"/>
        <v>41996</v>
      </c>
      <c r="H359" s="8">
        <f t="shared" si="109"/>
        <v>41996</v>
      </c>
      <c r="I359">
        <v>43</v>
      </c>
      <c r="J359">
        <v>33</v>
      </c>
      <c r="K359">
        <v>10</v>
      </c>
      <c r="L359">
        <v>8</v>
      </c>
      <c r="M359">
        <f t="shared" si="100"/>
        <v>2</v>
      </c>
      <c r="N359">
        <v>9.5</v>
      </c>
      <c r="O359" s="3">
        <f t="shared" si="103"/>
        <v>42360</v>
      </c>
      <c r="P359" s="8">
        <f t="shared" si="104"/>
        <v>42360</v>
      </c>
      <c r="Q359">
        <v>41</v>
      </c>
      <c r="R359">
        <v>36</v>
      </c>
      <c r="S359">
        <v>11</v>
      </c>
      <c r="T359">
        <v>8</v>
      </c>
      <c r="U359">
        <f t="shared" si="106"/>
        <v>3</v>
      </c>
      <c r="V359">
        <v>10</v>
      </c>
      <c r="W359" s="3">
        <f t="shared" si="113"/>
        <v>42724</v>
      </c>
      <c r="X359" s="8">
        <f t="shared" si="114"/>
        <v>42724</v>
      </c>
      <c r="Y359">
        <v>35</v>
      </c>
      <c r="Z359">
        <v>31</v>
      </c>
      <c r="AA359">
        <v>8</v>
      </c>
      <c r="AB359">
        <v>8</v>
      </c>
      <c r="AC359">
        <f t="shared" si="107"/>
        <v>0</v>
      </c>
      <c r="AD359">
        <v>9.75</v>
      </c>
      <c r="AE359" s="10">
        <f t="shared" si="105"/>
        <v>43088</v>
      </c>
      <c r="AF359" s="3">
        <f t="shared" si="101"/>
        <v>43088</v>
      </c>
      <c r="AG359">
        <v>38</v>
      </c>
      <c r="AH359">
        <v>37</v>
      </c>
      <c r="AI359">
        <v>10</v>
      </c>
      <c r="AJ359">
        <v>8</v>
      </c>
      <c r="AK359">
        <f t="shared" si="99"/>
        <v>2</v>
      </c>
      <c r="AL359">
        <v>9.25</v>
      </c>
      <c r="AM359" t="s">
        <v>19</v>
      </c>
      <c r="AN359">
        <f t="shared" si="110"/>
        <v>2</v>
      </c>
      <c r="AO359">
        <f t="shared" si="111"/>
        <v>3</v>
      </c>
      <c r="AP359">
        <f t="shared" si="112"/>
        <v>0</v>
      </c>
      <c r="AQ359" s="6">
        <f t="shared" si="102"/>
        <v>2</v>
      </c>
      <c r="AR359" s="6"/>
    </row>
    <row r="360" spans="7:58">
      <c r="G360" s="3">
        <f t="shared" si="108"/>
        <v>41997</v>
      </c>
      <c r="H360" s="8">
        <f t="shared" si="109"/>
        <v>41997</v>
      </c>
      <c r="I360">
        <v>24</v>
      </c>
      <c r="J360">
        <v>26</v>
      </c>
      <c r="K360">
        <v>9</v>
      </c>
      <c r="L360">
        <v>9</v>
      </c>
      <c r="M360">
        <f t="shared" si="100"/>
        <v>0</v>
      </c>
      <c r="N360">
        <v>10.25</v>
      </c>
      <c r="O360" s="3">
        <f t="shared" si="103"/>
        <v>42361</v>
      </c>
      <c r="P360" s="8">
        <f t="shared" si="104"/>
        <v>42361</v>
      </c>
      <c r="Q360">
        <v>38</v>
      </c>
      <c r="R360">
        <v>39</v>
      </c>
      <c r="S360">
        <v>9</v>
      </c>
      <c r="T360">
        <v>9</v>
      </c>
      <c r="U360">
        <f t="shared" si="106"/>
        <v>0</v>
      </c>
      <c r="V360">
        <v>10.25</v>
      </c>
      <c r="W360" s="3">
        <f t="shared" si="113"/>
        <v>42725</v>
      </c>
      <c r="X360" s="8">
        <f t="shared" si="114"/>
        <v>42725</v>
      </c>
      <c r="Y360">
        <v>34</v>
      </c>
      <c r="Z360">
        <v>37</v>
      </c>
      <c r="AA360">
        <v>9</v>
      </c>
      <c r="AB360">
        <v>9</v>
      </c>
      <c r="AC360">
        <f t="shared" si="107"/>
        <v>0</v>
      </c>
      <c r="AD360">
        <v>10.25</v>
      </c>
      <c r="AE360" s="10">
        <f t="shared" si="105"/>
        <v>43089</v>
      </c>
      <c r="AF360" s="3">
        <f t="shared" si="101"/>
        <v>43089</v>
      </c>
      <c r="AG360">
        <v>35</v>
      </c>
      <c r="AH360">
        <v>43</v>
      </c>
      <c r="AI360">
        <v>9</v>
      </c>
      <c r="AJ360">
        <v>9</v>
      </c>
      <c r="AK360">
        <f t="shared" si="99"/>
        <v>0</v>
      </c>
      <c r="AL360">
        <v>10</v>
      </c>
      <c r="AM360" t="s">
        <v>17</v>
      </c>
      <c r="AN360">
        <f t="shared" si="110"/>
        <v>0</v>
      </c>
      <c r="AO360">
        <f t="shared" si="111"/>
        <v>0</v>
      </c>
      <c r="AP360">
        <f t="shared" si="112"/>
        <v>0</v>
      </c>
      <c r="AQ360" s="6">
        <f t="shared" si="102"/>
        <v>0</v>
      </c>
      <c r="AR360" s="6"/>
    </row>
    <row r="361" spans="7:58">
      <c r="G361" s="3">
        <f t="shared" si="108"/>
        <v>41998</v>
      </c>
      <c r="H361" s="8">
        <f t="shared" si="109"/>
        <v>41998</v>
      </c>
      <c r="I361">
        <v>9</v>
      </c>
      <c r="J361">
        <v>16</v>
      </c>
      <c r="K361">
        <v>3</v>
      </c>
      <c r="L361">
        <v>3</v>
      </c>
      <c r="M361">
        <f t="shared" si="100"/>
        <v>0</v>
      </c>
      <c r="N361">
        <v>8</v>
      </c>
      <c r="O361" s="3">
        <f t="shared" si="103"/>
        <v>42362</v>
      </c>
      <c r="P361" s="8">
        <f t="shared" si="104"/>
        <v>42362</v>
      </c>
      <c r="Q361">
        <v>23</v>
      </c>
      <c r="R361">
        <v>27</v>
      </c>
      <c r="S361">
        <v>8</v>
      </c>
      <c r="T361">
        <v>8</v>
      </c>
      <c r="U361">
        <f t="shared" si="106"/>
        <v>0</v>
      </c>
      <c r="V361">
        <v>9.25</v>
      </c>
      <c r="W361" s="3">
        <f t="shared" si="113"/>
        <v>42726</v>
      </c>
      <c r="X361" s="8">
        <f t="shared" si="114"/>
        <v>42726</v>
      </c>
      <c r="Y361">
        <v>27</v>
      </c>
      <c r="Z361">
        <v>32</v>
      </c>
      <c r="AA361">
        <v>8</v>
      </c>
      <c r="AB361">
        <v>8</v>
      </c>
      <c r="AC361">
        <f t="shared" si="107"/>
        <v>0</v>
      </c>
      <c r="AD361">
        <v>9.25</v>
      </c>
      <c r="AE361" s="10">
        <f t="shared" si="105"/>
        <v>43090</v>
      </c>
      <c r="AF361" s="3">
        <f t="shared" si="101"/>
        <v>43090</v>
      </c>
      <c r="AG361">
        <v>47</v>
      </c>
      <c r="AH361">
        <v>43</v>
      </c>
      <c r="AI361">
        <v>8</v>
      </c>
      <c r="AJ361">
        <v>8</v>
      </c>
      <c r="AK361">
        <f t="shared" si="99"/>
        <v>0</v>
      </c>
      <c r="AL361">
        <v>9.25</v>
      </c>
      <c r="AM361" t="s">
        <v>18</v>
      </c>
      <c r="AN361">
        <f t="shared" si="110"/>
        <v>0</v>
      </c>
      <c r="AO361">
        <f t="shared" si="111"/>
        <v>0</v>
      </c>
      <c r="AP361">
        <f t="shared" si="112"/>
        <v>0</v>
      </c>
      <c r="AQ361" s="6">
        <f t="shared" si="102"/>
        <v>0</v>
      </c>
      <c r="AR361" s="6"/>
    </row>
    <row r="362" spans="7:58">
      <c r="G362" s="3">
        <f t="shared" si="108"/>
        <v>41999</v>
      </c>
      <c r="H362" s="8">
        <f t="shared" si="109"/>
        <v>41999</v>
      </c>
      <c r="I362">
        <v>25</v>
      </c>
      <c r="J362">
        <v>42</v>
      </c>
      <c r="K362">
        <v>10</v>
      </c>
      <c r="L362">
        <v>9</v>
      </c>
      <c r="M362">
        <f t="shared" si="100"/>
        <v>1</v>
      </c>
      <c r="N362">
        <v>12.25</v>
      </c>
      <c r="O362" s="3">
        <f t="shared" si="103"/>
        <v>42363</v>
      </c>
      <c r="P362" s="8">
        <f t="shared" si="104"/>
        <v>42363</v>
      </c>
      <c r="Q362">
        <v>5</v>
      </c>
      <c r="R362">
        <v>4</v>
      </c>
      <c r="S362">
        <v>2</v>
      </c>
      <c r="T362">
        <v>2</v>
      </c>
      <c r="U362">
        <f t="shared" si="106"/>
        <v>0</v>
      </c>
      <c r="V362">
        <v>8</v>
      </c>
      <c r="W362" s="3">
        <f t="shared" si="113"/>
        <v>42727</v>
      </c>
      <c r="X362" s="8">
        <f t="shared" si="114"/>
        <v>42727</v>
      </c>
      <c r="Y362">
        <v>37</v>
      </c>
      <c r="Z362">
        <v>42</v>
      </c>
      <c r="AA362">
        <v>10</v>
      </c>
      <c r="AB362">
        <v>9</v>
      </c>
      <c r="AC362">
        <f t="shared" si="107"/>
        <v>1</v>
      </c>
      <c r="AD362">
        <v>10.75</v>
      </c>
      <c r="AE362" s="10">
        <f t="shared" si="105"/>
        <v>43091</v>
      </c>
      <c r="AF362" s="3">
        <f t="shared" si="101"/>
        <v>43091</v>
      </c>
      <c r="AG362">
        <v>29</v>
      </c>
      <c r="AH362">
        <v>37</v>
      </c>
      <c r="AI362">
        <v>10</v>
      </c>
      <c r="AJ362">
        <v>9</v>
      </c>
      <c r="AK362">
        <f t="shared" si="99"/>
        <v>1</v>
      </c>
      <c r="AL362">
        <v>10.5</v>
      </c>
      <c r="AM362" t="s">
        <v>13</v>
      </c>
      <c r="AN362">
        <f t="shared" si="110"/>
        <v>1</v>
      </c>
      <c r="AO362">
        <f t="shared" si="111"/>
        <v>0</v>
      </c>
      <c r="AP362">
        <f t="shared" si="112"/>
        <v>1</v>
      </c>
      <c r="AQ362" s="6">
        <f t="shared" si="102"/>
        <v>1</v>
      </c>
      <c r="AR362" s="6"/>
    </row>
    <row r="363" spans="7:58">
      <c r="G363" s="3">
        <f t="shared" si="108"/>
        <v>42000</v>
      </c>
      <c r="H363" s="8">
        <f t="shared" si="109"/>
        <v>42000</v>
      </c>
      <c r="I363">
        <v>24</v>
      </c>
      <c r="J363">
        <v>28</v>
      </c>
      <c r="K363">
        <v>9</v>
      </c>
      <c r="L363">
        <v>9</v>
      </c>
      <c r="M363">
        <f t="shared" si="100"/>
        <v>0</v>
      </c>
      <c r="N363">
        <v>10</v>
      </c>
      <c r="O363" s="3">
        <f t="shared" si="103"/>
        <v>42364</v>
      </c>
      <c r="P363" s="8">
        <f t="shared" si="104"/>
        <v>42364</v>
      </c>
      <c r="Q363">
        <v>27</v>
      </c>
      <c r="R363">
        <v>38</v>
      </c>
      <c r="S363">
        <v>9</v>
      </c>
      <c r="T363">
        <v>9</v>
      </c>
      <c r="U363">
        <f t="shared" si="106"/>
        <v>0</v>
      </c>
      <c r="V363">
        <v>10</v>
      </c>
      <c r="W363" s="3">
        <f t="shared" si="113"/>
        <v>42728</v>
      </c>
      <c r="X363" s="8">
        <f t="shared" si="114"/>
        <v>42728</v>
      </c>
      <c r="Y363">
        <v>29</v>
      </c>
      <c r="Z363">
        <v>35</v>
      </c>
      <c r="AA363">
        <v>10</v>
      </c>
      <c r="AB363">
        <v>9</v>
      </c>
      <c r="AC363">
        <f t="shared" si="107"/>
        <v>1</v>
      </c>
      <c r="AD363">
        <v>10</v>
      </c>
      <c r="AE363" s="10">
        <f t="shared" si="105"/>
        <v>43092</v>
      </c>
      <c r="AF363" s="3">
        <f t="shared" si="101"/>
        <v>43092</v>
      </c>
      <c r="AG363">
        <v>41</v>
      </c>
      <c r="AH363">
        <v>54</v>
      </c>
      <c r="AI363">
        <v>11</v>
      </c>
      <c r="AJ363">
        <v>9</v>
      </c>
      <c r="AK363">
        <f t="shared" si="99"/>
        <v>2</v>
      </c>
      <c r="AL363">
        <v>10</v>
      </c>
      <c r="AM363" t="s">
        <v>14</v>
      </c>
      <c r="AN363">
        <f t="shared" si="110"/>
        <v>0</v>
      </c>
      <c r="AO363">
        <f t="shared" si="111"/>
        <v>0</v>
      </c>
      <c r="AP363">
        <f t="shared" si="112"/>
        <v>1</v>
      </c>
      <c r="AQ363" s="6">
        <f t="shared" si="102"/>
        <v>2</v>
      </c>
      <c r="AR363" s="6"/>
    </row>
    <row r="364" spans="7:58">
      <c r="G364" s="3">
        <f t="shared" si="108"/>
        <v>42001</v>
      </c>
      <c r="H364" s="8">
        <f t="shared" si="109"/>
        <v>42001</v>
      </c>
      <c r="I364">
        <v>27</v>
      </c>
      <c r="J364">
        <v>22</v>
      </c>
      <c r="K364">
        <v>9</v>
      </c>
      <c r="L364">
        <v>9</v>
      </c>
      <c r="M364">
        <f t="shared" si="100"/>
        <v>0</v>
      </c>
      <c r="N364">
        <v>10</v>
      </c>
      <c r="O364" s="3">
        <f t="shared" si="103"/>
        <v>42365</v>
      </c>
      <c r="P364" s="8">
        <f t="shared" si="104"/>
        <v>42365</v>
      </c>
      <c r="Q364">
        <v>25</v>
      </c>
      <c r="R364">
        <v>21</v>
      </c>
      <c r="S364">
        <v>9</v>
      </c>
      <c r="T364">
        <v>9</v>
      </c>
      <c r="U364">
        <f t="shared" si="106"/>
        <v>0</v>
      </c>
      <c r="V364">
        <v>10</v>
      </c>
      <c r="W364" s="3">
        <f t="shared" si="113"/>
        <v>42729</v>
      </c>
      <c r="X364" s="8">
        <f t="shared" si="114"/>
        <v>42729</v>
      </c>
      <c r="Y364">
        <v>10</v>
      </c>
      <c r="Z364">
        <v>8</v>
      </c>
      <c r="AA364">
        <v>2</v>
      </c>
      <c r="AB364">
        <v>2</v>
      </c>
      <c r="AC364">
        <f t="shared" si="107"/>
        <v>0</v>
      </c>
      <c r="AD364">
        <v>10.75</v>
      </c>
      <c r="AE364" s="10">
        <f t="shared" si="105"/>
        <v>43093</v>
      </c>
      <c r="AF364" s="3">
        <f t="shared" si="101"/>
        <v>43093</v>
      </c>
      <c r="AG364">
        <v>37</v>
      </c>
      <c r="AH364">
        <v>17</v>
      </c>
      <c r="AI364">
        <v>9</v>
      </c>
      <c r="AJ364">
        <v>9</v>
      </c>
      <c r="AK364">
        <f t="shared" si="99"/>
        <v>0</v>
      </c>
      <c r="AL364">
        <v>9.5</v>
      </c>
      <c r="AM364" t="s">
        <v>15</v>
      </c>
      <c r="AN364">
        <f t="shared" si="110"/>
        <v>0</v>
      </c>
      <c r="AO364">
        <f t="shared" si="111"/>
        <v>0</v>
      </c>
      <c r="AP364">
        <f t="shared" si="112"/>
        <v>0</v>
      </c>
      <c r="AQ364" s="6">
        <f t="shared" si="102"/>
        <v>0</v>
      </c>
      <c r="AR364" s="6"/>
    </row>
    <row r="365" spans="7:58">
      <c r="G365" s="3">
        <f t="shared" si="108"/>
        <v>42002</v>
      </c>
      <c r="H365" s="8">
        <f t="shared" si="109"/>
        <v>42002</v>
      </c>
      <c r="I365">
        <v>39</v>
      </c>
      <c r="J365">
        <v>41</v>
      </c>
      <c r="K365">
        <v>10</v>
      </c>
      <c r="L365">
        <v>9</v>
      </c>
      <c r="M365">
        <f t="shared" si="100"/>
        <v>1</v>
      </c>
      <c r="N365">
        <v>10.25</v>
      </c>
      <c r="O365" s="3">
        <f t="shared" si="103"/>
        <v>42366</v>
      </c>
      <c r="P365" s="8">
        <f t="shared" si="104"/>
        <v>42366</v>
      </c>
      <c r="Q365">
        <v>32</v>
      </c>
      <c r="R365">
        <v>36</v>
      </c>
      <c r="S365">
        <v>12</v>
      </c>
      <c r="T365">
        <v>9</v>
      </c>
      <c r="U365">
        <f t="shared" si="106"/>
        <v>3</v>
      </c>
      <c r="V365">
        <v>10.25</v>
      </c>
      <c r="W365" s="3">
        <f t="shared" si="113"/>
        <v>42730</v>
      </c>
      <c r="X365" s="8">
        <f t="shared" si="114"/>
        <v>42730</v>
      </c>
      <c r="Y365">
        <v>45</v>
      </c>
      <c r="Z365">
        <v>49</v>
      </c>
      <c r="AA365">
        <v>10</v>
      </c>
      <c r="AB365">
        <v>9</v>
      </c>
      <c r="AC365">
        <f t="shared" si="107"/>
        <v>1</v>
      </c>
      <c r="AD365">
        <v>10.75</v>
      </c>
      <c r="AE365" s="10">
        <f t="shared" si="105"/>
        <v>43094</v>
      </c>
      <c r="AF365" s="3">
        <f t="shared" si="101"/>
        <v>43094</v>
      </c>
      <c r="AG365">
        <v>10</v>
      </c>
      <c r="AH365">
        <v>5</v>
      </c>
      <c r="AI365">
        <v>2</v>
      </c>
      <c r="AJ365">
        <v>2</v>
      </c>
      <c r="AK365">
        <f t="shared" si="99"/>
        <v>0</v>
      </c>
      <c r="AL365">
        <v>2.75</v>
      </c>
      <c r="AM365" t="s">
        <v>16</v>
      </c>
      <c r="AN365">
        <f t="shared" si="110"/>
        <v>1</v>
      </c>
      <c r="AO365">
        <f t="shared" si="111"/>
        <v>3</v>
      </c>
      <c r="AP365">
        <f t="shared" si="112"/>
        <v>1</v>
      </c>
      <c r="AQ365" s="6">
        <f t="shared" si="102"/>
        <v>0</v>
      </c>
      <c r="AR365" s="6"/>
    </row>
    <row r="366" spans="7:58">
      <c r="G366" s="3">
        <f t="shared" si="108"/>
        <v>42003</v>
      </c>
      <c r="H366" s="8">
        <f t="shared" si="109"/>
        <v>42003</v>
      </c>
      <c r="I366">
        <v>45</v>
      </c>
      <c r="J366">
        <v>43</v>
      </c>
      <c r="K366">
        <v>10</v>
      </c>
      <c r="L366">
        <v>8</v>
      </c>
      <c r="M366">
        <f t="shared" si="100"/>
        <v>2</v>
      </c>
      <c r="N366">
        <v>9.75</v>
      </c>
      <c r="O366" s="3">
        <f t="shared" si="103"/>
        <v>42367</v>
      </c>
      <c r="P366" s="8">
        <f t="shared" si="104"/>
        <v>42367</v>
      </c>
      <c r="Q366">
        <v>39</v>
      </c>
      <c r="R366">
        <v>34</v>
      </c>
      <c r="S366">
        <v>8</v>
      </c>
      <c r="T366">
        <v>8</v>
      </c>
      <c r="U366">
        <f t="shared" si="106"/>
        <v>0</v>
      </c>
      <c r="V366">
        <v>9.25</v>
      </c>
      <c r="W366" s="4">
        <f t="shared" si="113"/>
        <v>42731</v>
      </c>
      <c r="X366" s="8">
        <f t="shared" si="114"/>
        <v>42731</v>
      </c>
      <c r="Y366">
        <v>45</v>
      </c>
      <c r="Z366">
        <v>47</v>
      </c>
      <c r="AA366">
        <v>10</v>
      </c>
      <c r="AB366">
        <v>8</v>
      </c>
      <c r="AC366">
        <f t="shared" si="107"/>
        <v>2</v>
      </c>
      <c r="AD366">
        <v>9.5</v>
      </c>
      <c r="AE366" s="10">
        <f t="shared" si="105"/>
        <v>43095</v>
      </c>
      <c r="AF366" s="3">
        <f t="shared" si="101"/>
        <v>43095</v>
      </c>
      <c r="AG366">
        <v>28</v>
      </c>
      <c r="AH366">
        <v>47</v>
      </c>
      <c r="AI366">
        <v>10</v>
      </c>
      <c r="AJ366">
        <v>8</v>
      </c>
      <c r="AK366">
        <f t="shared" si="99"/>
        <v>2</v>
      </c>
      <c r="AL366">
        <v>9.25</v>
      </c>
      <c r="AM366" t="s">
        <v>19</v>
      </c>
      <c r="AN366">
        <f t="shared" si="110"/>
        <v>2</v>
      </c>
      <c r="AO366">
        <f t="shared" si="111"/>
        <v>0</v>
      </c>
      <c r="AP366">
        <f t="shared" si="112"/>
        <v>2</v>
      </c>
      <c r="AQ366" s="6">
        <f t="shared" si="102"/>
        <v>2</v>
      </c>
      <c r="AR366" s="6"/>
    </row>
    <row r="367" spans="7:58">
      <c r="G367" s="3">
        <f t="shared" si="108"/>
        <v>42004</v>
      </c>
      <c r="H367" s="15">
        <f t="shared" si="109"/>
        <v>42004</v>
      </c>
      <c r="I367">
        <v>40</v>
      </c>
      <c r="J367">
        <v>55</v>
      </c>
      <c r="K367">
        <v>11</v>
      </c>
      <c r="L367">
        <v>9</v>
      </c>
      <c r="M367">
        <f t="shared" si="100"/>
        <v>2</v>
      </c>
      <c r="N367">
        <v>10.75</v>
      </c>
      <c r="O367" s="3">
        <f t="shared" si="103"/>
        <v>42368</v>
      </c>
      <c r="P367" s="8">
        <f t="shared" si="104"/>
        <v>42368</v>
      </c>
      <c r="Q367">
        <v>51</v>
      </c>
      <c r="R367">
        <v>62</v>
      </c>
      <c r="S367">
        <v>11</v>
      </c>
      <c r="T367">
        <v>9</v>
      </c>
      <c r="U367">
        <f t="shared" si="106"/>
        <v>2</v>
      </c>
      <c r="V367">
        <v>10.75</v>
      </c>
      <c r="W367" s="3">
        <f t="shared" si="113"/>
        <v>42732</v>
      </c>
      <c r="X367" s="8">
        <f t="shared" si="114"/>
        <v>42732</v>
      </c>
      <c r="Y367">
        <v>45</v>
      </c>
      <c r="Z367">
        <v>49</v>
      </c>
      <c r="AA367">
        <v>11</v>
      </c>
      <c r="AB367">
        <v>9</v>
      </c>
      <c r="AC367">
        <f t="shared" si="107"/>
        <v>2</v>
      </c>
      <c r="AD367">
        <v>10.5</v>
      </c>
      <c r="AE367" s="10">
        <f t="shared" si="105"/>
        <v>43096</v>
      </c>
      <c r="AF367" s="3">
        <f t="shared" si="101"/>
        <v>43096</v>
      </c>
      <c r="AG367">
        <v>41</v>
      </c>
      <c r="AH367">
        <v>46</v>
      </c>
      <c r="AI367">
        <v>11</v>
      </c>
      <c r="AJ367">
        <v>9</v>
      </c>
      <c r="AK367">
        <f t="shared" si="99"/>
        <v>2</v>
      </c>
      <c r="AL367">
        <v>9.5</v>
      </c>
      <c r="AM367" t="s">
        <v>17</v>
      </c>
      <c r="AN367" s="6">
        <f t="shared" si="110"/>
        <v>2</v>
      </c>
      <c r="AO367" s="6">
        <f t="shared" si="111"/>
        <v>2</v>
      </c>
      <c r="AP367" s="6">
        <f t="shared" si="112"/>
        <v>2</v>
      </c>
      <c r="AQ367" s="6">
        <f t="shared" si="102"/>
        <v>2</v>
      </c>
      <c r="AR367" s="6"/>
      <c r="AS367">
        <f>SUM(AN337:AN367)</f>
        <v>23</v>
      </c>
      <c r="AW367">
        <f>SUM(I337:I367)</f>
        <v>1158</v>
      </c>
      <c r="BA367">
        <f>SUM(J337:J367)</f>
        <v>1185</v>
      </c>
      <c r="BE367">
        <f>SUM(V338:V368)</f>
        <v>315</v>
      </c>
    </row>
    <row r="368" spans="7:58">
      <c r="O368" s="3">
        <f t="shared" si="103"/>
        <v>42369</v>
      </c>
      <c r="P368" s="15">
        <f t="shared" si="104"/>
        <v>42369</v>
      </c>
      <c r="Q368">
        <v>43</v>
      </c>
      <c r="R368">
        <v>75</v>
      </c>
      <c r="S368">
        <v>11</v>
      </c>
      <c r="T368">
        <v>8</v>
      </c>
      <c r="U368">
        <f t="shared" si="106"/>
        <v>3</v>
      </c>
      <c r="V368">
        <v>10</v>
      </c>
      <c r="W368" s="3">
        <f t="shared" si="113"/>
        <v>42733</v>
      </c>
      <c r="X368" s="8">
        <f t="shared" si="114"/>
        <v>42733</v>
      </c>
      <c r="Y368">
        <v>43</v>
      </c>
      <c r="Z368">
        <v>48</v>
      </c>
      <c r="AA368">
        <v>10</v>
      </c>
      <c r="AB368">
        <v>8</v>
      </c>
      <c r="AC368">
        <f t="shared" si="107"/>
        <v>2</v>
      </c>
      <c r="AD368">
        <v>9</v>
      </c>
      <c r="AE368" s="10">
        <f t="shared" si="105"/>
        <v>43097</v>
      </c>
      <c r="AF368" s="3">
        <f t="shared" si="101"/>
        <v>43097</v>
      </c>
      <c r="AG368">
        <v>38</v>
      </c>
      <c r="AH368">
        <v>32</v>
      </c>
      <c r="AI368">
        <v>8</v>
      </c>
      <c r="AJ368">
        <v>8</v>
      </c>
      <c r="AK368">
        <f t="shared" si="99"/>
        <v>0</v>
      </c>
      <c r="AL368">
        <v>10</v>
      </c>
      <c r="AM368" t="s">
        <v>18</v>
      </c>
      <c r="AN368" s="6">
        <f t="shared" si="110"/>
        <v>0</v>
      </c>
      <c r="AO368" s="6">
        <f t="shared" si="111"/>
        <v>3</v>
      </c>
      <c r="AP368" s="6">
        <f t="shared" si="112"/>
        <v>2</v>
      </c>
      <c r="AQ368" s="6">
        <f t="shared" si="102"/>
        <v>0</v>
      </c>
      <c r="AR368" s="6"/>
      <c r="AT368">
        <f>SUM(AO338:AO368)</f>
        <v>25</v>
      </c>
      <c r="AX368">
        <f>SUM(Q338:Q368)</f>
        <v>1148</v>
      </c>
      <c r="BB368">
        <f>SUM(R338:R368)</f>
        <v>1193</v>
      </c>
      <c r="BF368">
        <f>SUM(V338:V368)</f>
        <v>315</v>
      </c>
    </row>
    <row r="369" spans="8:60">
      <c r="W369" s="3">
        <f t="shared" si="113"/>
        <v>42734</v>
      </c>
      <c r="X369" s="8">
        <f t="shared" si="114"/>
        <v>42734</v>
      </c>
      <c r="Y369">
        <v>63</v>
      </c>
      <c r="Z369">
        <v>72</v>
      </c>
      <c r="AA369">
        <v>13</v>
      </c>
      <c r="AB369">
        <v>9</v>
      </c>
      <c r="AC369">
        <f t="shared" si="107"/>
        <v>4</v>
      </c>
      <c r="AD369">
        <v>12.25</v>
      </c>
      <c r="AE369" s="10">
        <f t="shared" si="105"/>
        <v>43098</v>
      </c>
      <c r="AF369" s="3">
        <f t="shared" si="101"/>
        <v>43098</v>
      </c>
      <c r="AG369">
        <v>36</v>
      </c>
      <c r="AH369">
        <v>56</v>
      </c>
      <c r="AI369">
        <v>12</v>
      </c>
      <c r="AJ369">
        <v>9</v>
      </c>
      <c r="AK369">
        <f t="shared" si="99"/>
        <v>3</v>
      </c>
      <c r="AL369">
        <v>11.25</v>
      </c>
      <c r="AM369" t="s">
        <v>13</v>
      </c>
      <c r="AN369" s="6">
        <f t="shared" si="110"/>
        <v>0</v>
      </c>
      <c r="AO369" s="6">
        <f t="shared" si="111"/>
        <v>0</v>
      </c>
      <c r="AP369" s="6">
        <f t="shared" si="112"/>
        <v>4</v>
      </c>
      <c r="AQ369" s="6">
        <f t="shared" si="102"/>
        <v>3</v>
      </c>
      <c r="AR369" s="6"/>
    </row>
    <row r="370" spans="8:60">
      <c r="W370" s="3">
        <f t="shared" si="113"/>
        <v>42735</v>
      </c>
      <c r="X370" s="15">
        <f t="shared" si="114"/>
        <v>42735</v>
      </c>
      <c r="Y370">
        <v>32</v>
      </c>
      <c r="Z370">
        <v>47</v>
      </c>
      <c r="AA370">
        <v>9</v>
      </c>
      <c r="AB370">
        <v>9</v>
      </c>
      <c r="AC370">
        <f t="shared" si="107"/>
        <v>0</v>
      </c>
      <c r="AD370">
        <v>10</v>
      </c>
      <c r="AE370" s="10">
        <f t="shared" si="105"/>
        <v>43099</v>
      </c>
      <c r="AF370" s="3">
        <f t="shared" si="101"/>
        <v>43099</v>
      </c>
      <c r="AG370">
        <v>55</v>
      </c>
      <c r="AH370">
        <v>70</v>
      </c>
      <c r="AI370">
        <v>11</v>
      </c>
      <c r="AJ370">
        <v>9</v>
      </c>
      <c r="AK370">
        <f t="shared" si="99"/>
        <v>2</v>
      </c>
      <c r="AL370">
        <v>11</v>
      </c>
      <c r="AM370" t="s">
        <v>14</v>
      </c>
      <c r="AN370" s="6">
        <f t="shared" si="110"/>
        <v>0</v>
      </c>
      <c r="AO370" s="6">
        <f t="shared" si="111"/>
        <v>0</v>
      </c>
      <c r="AP370" s="6">
        <f t="shared" si="112"/>
        <v>0</v>
      </c>
      <c r="AQ370" s="6">
        <f t="shared" si="102"/>
        <v>2</v>
      </c>
      <c r="AR370" s="6"/>
      <c r="AU370">
        <f>SUM(AP340:AP370)</f>
        <v>35</v>
      </c>
      <c r="AY370">
        <f>SUM(Y340:Y370)</f>
        <v>1183</v>
      </c>
      <c r="BC370">
        <f>SUM(Z340:Z370)</f>
        <v>1260</v>
      </c>
      <c r="BG370">
        <f>SUM(AD340:AD370)</f>
        <v>319.5</v>
      </c>
    </row>
    <row r="371" spans="8:60" ht="15.75" thickBot="1">
      <c r="W371" s="3"/>
      <c r="X371" s="8"/>
      <c r="AE371" s="15">
        <f t="shared" si="105"/>
        <v>43100</v>
      </c>
      <c r="AF371" s="3">
        <f t="shared" si="101"/>
        <v>43100</v>
      </c>
      <c r="AG371">
        <v>27</v>
      </c>
      <c r="AH371">
        <v>25</v>
      </c>
      <c r="AI371">
        <v>9</v>
      </c>
      <c r="AJ371">
        <v>9</v>
      </c>
      <c r="AK371">
        <f t="shared" si="99"/>
        <v>0</v>
      </c>
      <c r="AL371">
        <v>9.5</v>
      </c>
      <c r="AM371" t="s">
        <v>15</v>
      </c>
      <c r="AN371" s="6">
        <f t="shared" ref="AN371" si="115">M371</f>
        <v>0</v>
      </c>
      <c r="AO371" s="6">
        <f t="shared" ref="AO371" si="116">U371</f>
        <v>0</v>
      </c>
      <c r="AP371" s="6">
        <f t="shared" ref="AP371" si="117">AC371</f>
        <v>0</v>
      </c>
      <c r="AQ371" s="6">
        <f t="shared" si="102"/>
        <v>0</v>
      </c>
      <c r="AR371" s="6"/>
      <c r="AV371">
        <f>SUM(AQ341:AQ371)</f>
        <v>31</v>
      </c>
      <c r="AZ371">
        <f>SUM(AG341:AG371)</f>
        <v>1151</v>
      </c>
      <c r="BD371">
        <f>SUM(AH341:AH371)</f>
        <v>1269</v>
      </c>
      <c r="BH371">
        <f>SUM(AL341:AL371)</f>
        <v>302.75</v>
      </c>
    </row>
    <row r="372" spans="8:60" ht="60.75">
      <c r="H372" s="43">
        <v>2014</v>
      </c>
      <c r="I372" s="28"/>
      <c r="J372" s="28"/>
      <c r="K372" s="28"/>
      <c r="L372" s="28"/>
      <c r="M372" s="28"/>
      <c r="N372" s="28"/>
      <c r="O372" s="28"/>
      <c r="P372" s="43">
        <v>2015</v>
      </c>
      <c r="Q372" s="28"/>
      <c r="R372" s="28"/>
      <c r="S372" s="28"/>
      <c r="T372" s="28"/>
      <c r="U372" s="28"/>
      <c r="V372" s="28"/>
      <c r="W372" s="29"/>
      <c r="X372" s="43">
        <v>2016</v>
      </c>
      <c r="Y372" s="30" t="s">
        <v>3</v>
      </c>
      <c r="Z372" s="30" t="s">
        <v>4</v>
      </c>
      <c r="AA372" s="30" t="s">
        <v>32</v>
      </c>
      <c r="AB372" s="30" t="s">
        <v>11</v>
      </c>
      <c r="AC372" s="30" t="s">
        <v>12</v>
      </c>
      <c r="AD372" s="30" t="s">
        <v>6</v>
      </c>
      <c r="AE372" s="43">
        <v>2017</v>
      </c>
      <c r="AF372" s="31"/>
      <c r="AG372" s="30" t="s">
        <v>3</v>
      </c>
      <c r="AH372" s="30" t="s">
        <v>4</v>
      </c>
      <c r="AI372" s="30" t="s">
        <v>32</v>
      </c>
      <c r="AJ372" s="30" t="s">
        <v>11</v>
      </c>
      <c r="AK372" s="30" t="s">
        <v>12</v>
      </c>
      <c r="AL372" s="32" t="s">
        <v>6</v>
      </c>
    </row>
    <row r="373" spans="8:60">
      <c r="H373" s="33" t="s">
        <v>56</v>
      </c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3"/>
      <c r="X373" s="33" t="s">
        <v>56</v>
      </c>
      <c r="Y373" s="22"/>
      <c r="Z373" s="22"/>
      <c r="AA373" s="22"/>
      <c r="AB373" s="22"/>
      <c r="AC373" s="22"/>
      <c r="AD373" s="22"/>
      <c r="AE373" s="44"/>
      <c r="AF373" s="23"/>
      <c r="AG373" s="22"/>
      <c r="AH373" s="22"/>
      <c r="AI373" s="22"/>
      <c r="AJ373" s="22"/>
      <c r="AK373" s="22"/>
      <c r="AL373" s="34"/>
      <c r="AM373" s="22"/>
    </row>
    <row r="374" spans="8:60">
      <c r="H374" s="33"/>
      <c r="I374" s="22">
        <f t="shared" ref="I374:N374" si="118">SUM(I3:I367)</f>
        <v>17146</v>
      </c>
      <c r="J374" s="22">
        <f t="shared" si="118"/>
        <v>17192</v>
      </c>
      <c r="K374" s="22">
        <f t="shared" si="118"/>
        <v>3627</v>
      </c>
      <c r="L374" s="22">
        <f t="shared" si="118"/>
        <v>3105</v>
      </c>
      <c r="M374" s="22">
        <f t="shared" si="118"/>
        <v>517</v>
      </c>
      <c r="N374" s="22">
        <f t="shared" si="118"/>
        <v>3717.25</v>
      </c>
      <c r="O374" s="22"/>
      <c r="P374" s="22"/>
      <c r="Q374" s="22">
        <f t="shared" ref="Q374:V374" si="119">SUM(Q4:Q368)</f>
        <v>17140</v>
      </c>
      <c r="R374" s="22">
        <f t="shared" si="119"/>
        <v>17235</v>
      </c>
      <c r="S374" s="22">
        <f t="shared" si="119"/>
        <v>3753</v>
      </c>
      <c r="T374" s="22">
        <f t="shared" si="119"/>
        <v>3114</v>
      </c>
      <c r="U374" s="22">
        <f t="shared" si="119"/>
        <v>559</v>
      </c>
      <c r="V374" s="22">
        <f t="shared" si="119"/>
        <v>3794.6000000000004</v>
      </c>
      <c r="W374" s="22"/>
      <c r="X374" s="33"/>
      <c r="Y374" s="22">
        <f>SUM(Y5:Y370)</f>
        <v>17703</v>
      </c>
      <c r="Z374" s="22">
        <f>SUM(Z5:Z370)</f>
        <v>17875</v>
      </c>
      <c r="AA374" s="22">
        <f>SUM(AA5:AA370)</f>
        <v>3747</v>
      </c>
      <c r="AB374" s="22">
        <f>SUM(AB4:AB370)</f>
        <v>3128</v>
      </c>
      <c r="AC374" s="22">
        <f>SUM(AC4:AC370)</f>
        <v>619</v>
      </c>
      <c r="AD374" s="22">
        <f>SUM(AD5:AD370)</f>
        <v>3793.95</v>
      </c>
      <c r="AE374" s="33"/>
      <c r="AF374" s="23"/>
      <c r="AG374" s="24">
        <f t="shared" ref="AG374:AK374" si="120">SUM(AG5:AG370)</f>
        <v>18482</v>
      </c>
      <c r="AH374" s="24">
        <f t="shared" si="120"/>
        <v>18384</v>
      </c>
      <c r="AI374" s="24">
        <f t="shared" si="120"/>
        <v>3846</v>
      </c>
      <c r="AJ374" s="24">
        <f t="shared" si="120"/>
        <v>3221</v>
      </c>
      <c r="AK374" s="24">
        <f t="shared" si="120"/>
        <v>636</v>
      </c>
      <c r="AL374" s="35">
        <f>SUM(AL5:AL371)</f>
        <v>3882.75</v>
      </c>
      <c r="AM374" s="22"/>
    </row>
    <row r="375" spans="8:60">
      <c r="H375" s="33"/>
      <c r="I375" s="22"/>
      <c r="J375" s="22">
        <f>I374+J374</f>
        <v>34338</v>
      </c>
      <c r="K375" s="22"/>
      <c r="L375" s="22"/>
      <c r="M375" s="22"/>
      <c r="N375" s="22"/>
      <c r="O375" s="22"/>
      <c r="P375" s="22"/>
      <c r="Q375" s="22"/>
      <c r="R375" s="22">
        <f>Q374+R374</f>
        <v>34375</v>
      </c>
      <c r="S375" s="22"/>
      <c r="T375" s="22"/>
      <c r="U375" s="22"/>
      <c r="V375" s="22"/>
      <c r="W375" s="22"/>
      <c r="X375" s="33"/>
      <c r="Y375" s="22"/>
      <c r="Z375" s="22">
        <f>Y374+Z374</f>
        <v>35578</v>
      </c>
      <c r="AA375" s="22"/>
      <c r="AB375" s="22"/>
      <c r="AC375" s="22"/>
      <c r="AD375" s="22"/>
      <c r="AE375" s="33"/>
      <c r="AF375" s="23"/>
      <c r="AG375" s="24"/>
      <c r="AH375" s="24">
        <f>AG374+AH374</f>
        <v>36866</v>
      </c>
      <c r="AI375" s="24"/>
      <c r="AJ375" s="24"/>
      <c r="AK375" s="24"/>
      <c r="AL375" s="35"/>
      <c r="AM375" s="22"/>
    </row>
    <row r="376" spans="8:60">
      <c r="H376" s="33" t="s">
        <v>62</v>
      </c>
      <c r="I376" s="22"/>
      <c r="J376" s="22"/>
      <c r="K376" s="46">
        <f>J375/K374</f>
        <v>9.4673283705541778</v>
      </c>
      <c r="L376" s="22"/>
      <c r="M376" s="22"/>
      <c r="N376" s="22"/>
      <c r="O376" s="22"/>
      <c r="P376" s="22"/>
      <c r="Q376" s="22"/>
      <c r="R376" s="22"/>
      <c r="S376" s="46">
        <f>R375/S374</f>
        <v>9.1593391953104177</v>
      </c>
      <c r="T376" s="22"/>
      <c r="U376" s="22"/>
      <c r="V376" s="22"/>
      <c r="W376" s="22"/>
      <c r="X376" s="33"/>
      <c r="Y376" s="22"/>
      <c r="Z376" s="22"/>
      <c r="AA376" s="46">
        <f>Z375/AA374</f>
        <v>9.4950627168401383</v>
      </c>
      <c r="AB376" s="22"/>
      <c r="AC376" s="22"/>
      <c r="AD376" s="22"/>
      <c r="AE376" s="33"/>
      <c r="AF376" s="23"/>
      <c r="AG376" s="22"/>
      <c r="AH376" s="22"/>
      <c r="AI376" s="46">
        <f>AH375/AI374</f>
        <v>9.5855434217368689</v>
      </c>
      <c r="AJ376" s="22"/>
      <c r="AK376" s="22"/>
      <c r="AL376" s="34"/>
      <c r="AM376" s="22"/>
    </row>
    <row r="377" spans="8:60">
      <c r="H377" s="47"/>
      <c r="I377" s="48"/>
      <c r="J377" s="48"/>
      <c r="K377" s="49"/>
      <c r="L377" s="48"/>
      <c r="M377" s="48"/>
      <c r="N377" s="48"/>
      <c r="O377" s="48"/>
      <c r="P377" s="48"/>
      <c r="Q377" s="48"/>
      <c r="R377" s="48"/>
      <c r="S377" s="49"/>
      <c r="T377" s="48"/>
      <c r="U377" s="48"/>
      <c r="V377" s="48"/>
      <c r="W377" s="48"/>
      <c r="X377" s="47"/>
      <c r="Y377" s="48"/>
      <c r="Z377" s="48"/>
      <c r="AA377" s="49"/>
      <c r="AB377" s="48"/>
      <c r="AC377" s="48"/>
      <c r="AD377" s="48"/>
      <c r="AE377" s="47"/>
      <c r="AF377" s="50"/>
      <c r="AG377" s="48"/>
      <c r="AH377" s="48"/>
      <c r="AI377" s="49"/>
      <c r="AJ377" s="48"/>
      <c r="AK377" s="48"/>
      <c r="AL377" s="51"/>
      <c r="AM377" s="22"/>
    </row>
    <row r="378" spans="8:60">
      <c r="H378" s="33" t="s">
        <v>58</v>
      </c>
      <c r="I378" s="22"/>
      <c r="J378" s="22"/>
      <c r="K378" s="25"/>
      <c r="L378" s="22"/>
      <c r="M378" s="22"/>
      <c r="N378" s="22"/>
      <c r="O378" s="22"/>
      <c r="P378" s="22"/>
      <c r="Q378" s="26">
        <f t="shared" ref="Q378:V378" si="121">(Q374-I374)/I374</f>
        <v>-3.4993584509506592E-4</v>
      </c>
      <c r="R378" s="26">
        <f t="shared" si="121"/>
        <v>2.5011633317822243E-3</v>
      </c>
      <c r="S378" s="26">
        <f t="shared" si="121"/>
        <v>3.4739454094292806E-2</v>
      </c>
      <c r="T378" s="26">
        <f t="shared" si="121"/>
        <v>2.8985507246376812E-3</v>
      </c>
      <c r="U378" s="26">
        <f t="shared" si="121"/>
        <v>8.1237911025145063E-2</v>
      </c>
      <c r="V378" s="26">
        <f t="shared" si="121"/>
        <v>2.0808393301499861E-2</v>
      </c>
      <c r="W378" s="22"/>
      <c r="X378" s="33" t="s">
        <v>58</v>
      </c>
      <c r="Y378" s="26">
        <f t="shared" ref="Y378:AD378" si="122">(Y374-Q374)/Q374</f>
        <v>3.2847141190198367E-2</v>
      </c>
      <c r="Z378" s="26">
        <f t="shared" si="122"/>
        <v>3.7133739483608937E-2</v>
      </c>
      <c r="AA378" s="26">
        <f t="shared" si="122"/>
        <v>-1.5987210231814548E-3</v>
      </c>
      <c r="AB378" s="26">
        <f t="shared" si="122"/>
        <v>4.4958253050738596E-3</v>
      </c>
      <c r="AC378" s="26">
        <f t="shared" si="122"/>
        <v>0.1073345259391771</v>
      </c>
      <c r="AD378" s="26">
        <f t="shared" si="122"/>
        <v>-1.712960522849696E-4</v>
      </c>
      <c r="AE378" s="33"/>
      <c r="AF378" s="23"/>
      <c r="AG378" s="26">
        <f t="shared" ref="AG378:AL378" si="123">(AG374-Y374)/Y374</f>
        <v>4.4003841156866071E-2</v>
      </c>
      <c r="AH378" s="26">
        <f t="shared" si="123"/>
        <v>2.8475524475524476E-2</v>
      </c>
      <c r="AI378" s="26">
        <f t="shared" si="123"/>
        <v>2.6421136909527621E-2</v>
      </c>
      <c r="AJ378" s="26">
        <f t="shared" si="123"/>
        <v>2.9731457800511511E-2</v>
      </c>
      <c r="AK378" s="26">
        <f t="shared" si="123"/>
        <v>2.7463651050080775E-2</v>
      </c>
      <c r="AL378" s="36">
        <f t="shared" si="123"/>
        <v>2.3405685367493032E-2</v>
      </c>
      <c r="AM378" s="22"/>
    </row>
    <row r="379" spans="8:60">
      <c r="H379" s="33" t="s">
        <v>63</v>
      </c>
      <c r="I379" s="22"/>
      <c r="J379" s="22"/>
      <c r="K379" s="22"/>
      <c r="L379" s="22"/>
      <c r="M379" s="22"/>
      <c r="N379" s="22"/>
      <c r="O379" s="22"/>
      <c r="P379" s="22"/>
      <c r="Q379" s="22"/>
      <c r="R379" s="26">
        <f>(R375-J375)/J375</f>
        <v>1.0775234434154581E-3</v>
      </c>
      <c r="S379" s="22"/>
      <c r="T379" s="22"/>
      <c r="U379" s="22"/>
      <c r="V379" s="22"/>
      <c r="W379" s="22"/>
      <c r="X379" s="33"/>
      <c r="Y379" s="22"/>
      <c r="Z379" s="26">
        <f>(Z375-R375)/R375</f>
        <v>3.4996363636363638E-2</v>
      </c>
      <c r="AA379" s="22"/>
      <c r="AB379" s="22"/>
      <c r="AC379" s="22"/>
      <c r="AD379" s="22"/>
      <c r="AE379" s="33"/>
      <c r="AF379" s="23"/>
      <c r="AG379" s="22"/>
      <c r="AH379" s="26">
        <f>(AH375-Z375)/Z375</f>
        <v>3.6202147394457249E-2</v>
      </c>
      <c r="AI379" s="22"/>
      <c r="AJ379" s="22"/>
      <c r="AK379" s="22"/>
      <c r="AL379" s="34"/>
      <c r="AM379" s="22"/>
    </row>
    <row r="380" spans="8:60">
      <c r="H380" s="33" t="s">
        <v>64</v>
      </c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6">
        <f>(S376-K376)/K376</f>
        <v>-3.2531793890416376E-2</v>
      </c>
      <c r="T380" s="22"/>
      <c r="U380" s="22"/>
      <c r="V380" s="22"/>
      <c r="W380" s="22"/>
      <c r="X380" s="33"/>
      <c r="Y380" s="22"/>
      <c r="Z380" s="22"/>
      <c r="AA380" s="26">
        <f>(AA376-S376)/S376</f>
        <v>3.6653683674212109E-2</v>
      </c>
      <c r="AB380" s="22"/>
      <c r="AC380" s="22"/>
      <c r="AD380" s="22"/>
      <c r="AE380" s="33"/>
      <c r="AF380" s="23"/>
      <c r="AG380" s="22"/>
      <c r="AH380" s="22"/>
      <c r="AI380" s="26">
        <f>(AI376-AA376)/AA376</f>
        <v>9.5292372041163014E-3</v>
      </c>
      <c r="AJ380" s="22"/>
      <c r="AK380" s="22"/>
      <c r="AL380" s="34"/>
      <c r="AM380" s="22"/>
    </row>
    <row r="381" spans="8:60">
      <c r="H381" s="47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7"/>
      <c r="Y381" s="48"/>
      <c r="Z381" s="48"/>
      <c r="AA381" s="48"/>
      <c r="AB381" s="48"/>
      <c r="AC381" s="48"/>
      <c r="AD381" s="48"/>
      <c r="AE381" s="47"/>
      <c r="AF381" s="50"/>
      <c r="AG381" s="48"/>
      <c r="AH381" s="48"/>
      <c r="AI381" s="48"/>
      <c r="AJ381" s="48"/>
      <c r="AK381" s="48"/>
      <c r="AL381" s="51"/>
      <c r="AM381" s="22"/>
    </row>
    <row r="382" spans="8:60">
      <c r="H382" s="33" t="s">
        <v>57</v>
      </c>
      <c r="I382" s="22"/>
      <c r="J382" s="22"/>
      <c r="K382" s="25"/>
      <c r="L382" s="22"/>
      <c r="M382" s="22"/>
      <c r="N382" s="22"/>
      <c r="O382" s="22"/>
      <c r="P382" s="22"/>
      <c r="Q382" s="26"/>
      <c r="R382" s="26"/>
      <c r="S382" s="26"/>
      <c r="T382" s="26"/>
      <c r="U382" s="26"/>
      <c r="V382" s="26"/>
      <c r="W382" s="22"/>
      <c r="X382" s="33" t="s">
        <v>57</v>
      </c>
      <c r="Y382" s="26">
        <f t="shared" ref="Y382:AD382" si="124">(Y374-I374)/I374</f>
        <v>3.248571095299195E-2</v>
      </c>
      <c r="Z382" s="26">
        <f t="shared" si="124"/>
        <v>3.9727780362959514E-2</v>
      </c>
      <c r="AA382" s="26">
        <f t="shared" si="124"/>
        <v>3.3085194375516956E-2</v>
      </c>
      <c r="AB382" s="26">
        <f t="shared" si="124"/>
        <v>7.4074074074074077E-3</v>
      </c>
      <c r="AC382" s="26">
        <f t="shared" si="124"/>
        <v>0.19729206963249515</v>
      </c>
      <c r="AD382" s="26">
        <f t="shared" si="124"/>
        <v>2.0633532853587953E-2</v>
      </c>
      <c r="AE382" s="33"/>
      <c r="AF382" s="23"/>
      <c r="AG382" s="26">
        <f t="shared" ref="AG382:AL382" si="125">(AG374-Q374)/Q374</f>
        <v>7.8296382730455069E-2</v>
      </c>
      <c r="AH382" s="26">
        <f t="shared" si="125"/>
        <v>6.6666666666666666E-2</v>
      </c>
      <c r="AI382" s="26">
        <f t="shared" si="125"/>
        <v>2.478017585931255E-2</v>
      </c>
      <c r="AJ382" s="26">
        <f t="shared" si="125"/>
        <v>3.4360950545921642E-2</v>
      </c>
      <c r="AK382" s="26">
        <f t="shared" si="125"/>
        <v>0.13774597495527727</v>
      </c>
      <c r="AL382" s="36">
        <f t="shared" si="125"/>
        <v>2.3230380013703585E-2</v>
      </c>
      <c r="AM382" s="22"/>
    </row>
    <row r="383" spans="8:60">
      <c r="H383" s="33" t="s">
        <v>61</v>
      </c>
      <c r="I383" s="22"/>
      <c r="J383" s="22"/>
      <c r="K383" s="25"/>
      <c r="L383" s="22"/>
      <c r="M383" s="22"/>
      <c r="N383" s="22"/>
      <c r="O383" s="22"/>
      <c r="P383" s="22"/>
      <c r="Q383" s="26"/>
      <c r="R383" s="26"/>
      <c r="S383" s="26"/>
      <c r="T383" s="26"/>
      <c r="U383" s="26"/>
      <c r="V383" s="26"/>
      <c r="W383" s="22"/>
      <c r="X383" s="33"/>
      <c r="Y383" s="26"/>
      <c r="Z383" s="26">
        <f>(Z375-J375)/J375</f>
        <v>3.611159648203157E-2</v>
      </c>
      <c r="AA383" s="26"/>
      <c r="AB383" s="26"/>
      <c r="AC383" s="26"/>
      <c r="AD383" s="26"/>
      <c r="AE383" s="33"/>
      <c r="AF383" s="23"/>
      <c r="AG383" s="26"/>
      <c r="AH383" s="26">
        <f>(AH375-R375)/R375</f>
        <v>7.2465454545454541E-2</v>
      </c>
      <c r="AI383" s="26"/>
      <c r="AJ383" s="26"/>
      <c r="AK383" s="26"/>
      <c r="AL383" s="36"/>
      <c r="AM383" s="22"/>
    </row>
    <row r="384" spans="8:60" ht="15.75" thickBot="1">
      <c r="H384" s="37" t="s">
        <v>61</v>
      </c>
      <c r="I384" s="38"/>
      <c r="J384" s="38"/>
      <c r="K384" s="39"/>
      <c r="L384" s="38"/>
      <c r="M384" s="38"/>
      <c r="N384" s="38"/>
      <c r="O384" s="38"/>
      <c r="P384" s="38"/>
      <c r="Q384" s="40"/>
      <c r="R384" s="40"/>
      <c r="S384" s="40"/>
      <c r="T384" s="40"/>
      <c r="U384" s="40"/>
      <c r="V384" s="40"/>
      <c r="W384" s="38"/>
      <c r="X384" s="37"/>
      <c r="Y384" s="40"/>
      <c r="Z384" s="40"/>
      <c r="AA384" s="40">
        <f>(AA376-K376)/K376</f>
        <v>2.9294797011817438E-3</v>
      </c>
      <c r="AB384" s="40"/>
      <c r="AC384" s="40"/>
      <c r="AD384" s="40"/>
      <c r="AE384" s="37"/>
      <c r="AF384" s="41"/>
      <c r="AG384" s="40"/>
      <c r="AH384" s="40"/>
      <c r="AI384" s="40">
        <f>(AI376-S376)/S376</f>
        <v>4.6532202524464619E-2</v>
      </c>
      <c r="AJ384" s="40"/>
      <c r="AK384" s="40"/>
      <c r="AL384" s="42"/>
      <c r="AM384" s="22"/>
    </row>
    <row r="385" spans="8:54">
      <c r="H385" s="27"/>
      <c r="I385" s="28"/>
      <c r="J385" s="28"/>
      <c r="K385" s="52"/>
      <c r="L385" s="28"/>
      <c r="M385" s="28"/>
      <c r="N385" s="28"/>
      <c r="O385" s="28"/>
      <c r="P385" s="28"/>
      <c r="Q385" s="28"/>
      <c r="R385" s="28"/>
      <c r="S385" s="52"/>
      <c r="T385" s="28"/>
      <c r="U385" s="28"/>
      <c r="V385" s="28"/>
      <c r="W385" s="28"/>
      <c r="X385" s="28"/>
      <c r="Y385" s="28"/>
      <c r="Z385" s="28"/>
      <c r="AA385" s="52"/>
      <c r="AB385" s="28"/>
      <c r="AC385" s="28"/>
      <c r="AD385" s="53"/>
      <c r="AE385" s="22"/>
      <c r="AF385" s="23"/>
      <c r="AG385" s="22"/>
      <c r="AH385" s="26"/>
      <c r="AI385" s="25"/>
      <c r="AJ385" s="22"/>
      <c r="AK385" s="22"/>
      <c r="AL385" s="34"/>
      <c r="AM385" s="22"/>
    </row>
    <row r="386" spans="8:54">
      <c r="H386" s="33"/>
      <c r="I386" s="22"/>
      <c r="J386" s="22"/>
      <c r="K386" s="25"/>
      <c r="L386" s="22"/>
      <c r="M386" s="22"/>
      <c r="N386" s="22"/>
      <c r="O386" s="22"/>
      <c r="P386" s="22"/>
      <c r="Q386" s="22"/>
      <c r="R386" s="22"/>
      <c r="S386" s="25"/>
      <c r="T386" s="22"/>
      <c r="U386" s="22"/>
      <c r="V386" s="22"/>
      <c r="W386" s="22"/>
      <c r="X386" s="22"/>
      <c r="Y386" s="22"/>
      <c r="Z386" s="54" t="str">
        <f>H387</f>
        <v>ISALND VEHICLES</v>
      </c>
      <c r="AA386" s="25"/>
      <c r="AB386" s="22"/>
      <c r="AC386" s="22"/>
      <c r="AD386" s="34"/>
      <c r="AE386" s="22" t="s">
        <v>59</v>
      </c>
      <c r="AF386" s="23"/>
      <c r="AG386" s="22">
        <f t="shared" ref="AG386:AL386" si="126">AG374*(AG378+1)</f>
        <v>19295.278992261199</v>
      </c>
      <c r="AH386" s="22">
        <f t="shared" si="126"/>
        <v>18907.494041958042</v>
      </c>
      <c r="AI386" s="22">
        <f t="shared" si="126"/>
        <v>3947.6156925540427</v>
      </c>
      <c r="AJ386" s="22">
        <f t="shared" si="126"/>
        <v>3316.7650255754475</v>
      </c>
      <c r="AK386" s="22">
        <f t="shared" si="126"/>
        <v>653.46688206785132</v>
      </c>
      <c r="AL386" s="34">
        <f t="shared" si="126"/>
        <v>3973.6284248606339</v>
      </c>
      <c r="AX386" s="6"/>
      <c r="AY386" s="6"/>
      <c r="AZ386" s="6"/>
      <c r="BA386" s="6"/>
      <c r="BB386" s="6"/>
    </row>
    <row r="387" spans="8:54">
      <c r="H387" s="55" t="s">
        <v>36</v>
      </c>
      <c r="I387" s="22"/>
      <c r="J387" s="22"/>
      <c r="K387" s="25"/>
      <c r="L387" s="22"/>
      <c r="M387" s="22"/>
      <c r="N387" s="22"/>
      <c r="O387" s="22"/>
      <c r="P387" s="22"/>
      <c r="Q387" s="22"/>
      <c r="R387" s="22"/>
      <c r="S387" s="25"/>
      <c r="T387" s="22"/>
      <c r="U387" s="22"/>
      <c r="V387" s="22"/>
      <c r="W387" s="22"/>
      <c r="X387" s="22"/>
      <c r="Y387" s="22"/>
      <c r="Z387" s="56">
        <v>2014</v>
      </c>
      <c r="AA387" s="56">
        <v>2015</v>
      </c>
      <c r="AB387" s="56">
        <v>2016</v>
      </c>
      <c r="AC387" s="56">
        <v>2017</v>
      </c>
      <c r="AD387" s="34"/>
      <c r="AE387" s="22"/>
      <c r="AF387" s="23"/>
      <c r="AG387" s="22"/>
      <c r="AH387" s="22">
        <f>AH375*(AH379+1)</f>
        <v>38200.628365844059</v>
      </c>
      <c r="AI387" s="25"/>
      <c r="AJ387" s="22"/>
      <c r="AK387" s="22"/>
      <c r="AL387" s="34"/>
    </row>
    <row r="388" spans="8:54">
      <c r="H388" s="33"/>
      <c r="I388" s="22"/>
      <c r="J388" s="22"/>
      <c r="K388" s="25"/>
      <c r="L388" s="22"/>
      <c r="M388" s="22"/>
      <c r="N388" s="22"/>
      <c r="O388" s="22"/>
      <c r="P388" s="22"/>
      <c r="Q388" s="22"/>
      <c r="R388" s="22"/>
      <c r="S388" s="25"/>
      <c r="T388" s="22"/>
      <c r="U388" s="22"/>
      <c r="V388" s="22"/>
      <c r="W388" s="22"/>
      <c r="X388" s="22"/>
      <c r="Y388" s="56" t="s">
        <v>20</v>
      </c>
      <c r="Z388" s="22">
        <f>AW33</f>
        <v>1080</v>
      </c>
      <c r="AA388" s="22">
        <f>AX34</f>
        <v>1068</v>
      </c>
      <c r="AB388" s="22">
        <f>AY35</f>
        <v>1226</v>
      </c>
      <c r="AC388" s="22">
        <f>AZ37</f>
        <v>1166</v>
      </c>
      <c r="AD388" s="34"/>
      <c r="AE388" s="22"/>
      <c r="AF388" s="23"/>
      <c r="AG388" s="26"/>
      <c r="AH388" s="22"/>
      <c r="AI388" s="25"/>
      <c r="AJ388" s="22"/>
      <c r="AK388" s="22"/>
      <c r="AL388" s="34"/>
    </row>
    <row r="389" spans="8:54">
      <c r="H389" s="33"/>
      <c r="I389" s="22"/>
      <c r="J389" s="22"/>
      <c r="K389" s="25"/>
      <c r="L389" s="22"/>
      <c r="M389" s="22"/>
      <c r="N389" s="22"/>
      <c r="O389" s="22"/>
      <c r="P389" s="22"/>
      <c r="Q389" s="22"/>
      <c r="R389" s="22"/>
      <c r="S389" s="25"/>
      <c r="T389" s="22"/>
      <c r="U389" s="22"/>
      <c r="V389" s="22"/>
      <c r="W389" s="22"/>
      <c r="X389" s="22"/>
      <c r="Y389" s="56" t="s">
        <v>21</v>
      </c>
      <c r="Z389" s="22">
        <f>AW61</f>
        <v>1008</v>
      </c>
      <c r="AA389" s="22">
        <f>AX62</f>
        <v>1065</v>
      </c>
      <c r="AB389" s="22">
        <f>AY64</f>
        <v>1154</v>
      </c>
      <c r="AC389" s="22">
        <f>AZ65</f>
        <v>1123</v>
      </c>
      <c r="AD389" s="34"/>
      <c r="AE389" s="22"/>
      <c r="AF389" s="23"/>
      <c r="AG389" s="22"/>
      <c r="AH389" s="22"/>
      <c r="AI389" s="25"/>
      <c r="AJ389" s="22"/>
      <c r="AK389" s="22"/>
      <c r="AL389" s="34"/>
    </row>
    <row r="390" spans="8:54">
      <c r="H390" s="33"/>
      <c r="I390" s="22"/>
      <c r="J390" s="22"/>
      <c r="K390" s="25"/>
      <c r="L390" s="22"/>
      <c r="M390" s="22"/>
      <c r="N390" s="22"/>
      <c r="O390" s="22"/>
      <c r="P390" s="22"/>
      <c r="Q390" s="22"/>
      <c r="R390" s="22"/>
      <c r="S390" s="25"/>
      <c r="T390" s="22"/>
      <c r="U390" s="22"/>
      <c r="V390" s="22"/>
      <c r="W390" s="22"/>
      <c r="X390" s="22"/>
      <c r="Y390" s="56" t="s">
        <v>22</v>
      </c>
      <c r="Z390" s="22">
        <f>AW92</f>
        <v>1203</v>
      </c>
      <c r="AA390" s="22">
        <f>AX93</f>
        <v>1212</v>
      </c>
      <c r="AB390" s="22">
        <f>AY95</f>
        <v>1153</v>
      </c>
      <c r="AC390" s="22">
        <f>AZ96</f>
        <v>1302</v>
      </c>
      <c r="AD390" s="34"/>
      <c r="AE390" s="22" t="s">
        <v>60</v>
      </c>
      <c r="AF390" s="23"/>
      <c r="AG390" s="22">
        <f t="shared" ref="AG390:AL390" si="127">AG374*(AG382+1)</f>
        <v>19929.073745624271</v>
      </c>
      <c r="AH390" s="22">
        <f t="shared" si="127"/>
        <v>19609.599999999999</v>
      </c>
      <c r="AI390" s="22">
        <f t="shared" si="127"/>
        <v>3941.3045563549158</v>
      </c>
      <c r="AJ390" s="22">
        <f t="shared" si="127"/>
        <v>3331.6766217084137</v>
      </c>
      <c r="AK390" s="22">
        <f t="shared" si="127"/>
        <v>723.60644007155634</v>
      </c>
      <c r="AL390" s="34">
        <f t="shared" si="127"/>
        <v>3972.9477579982072</v>
      </c>
    </row>
    <row r="391" spans="8:54" ht="15.75" thickBot="1">
      <c r="H391" s="33"/>
      <c r="I391" s="22"/>
      <c r="J391" s="22"/>
      <c r="K391" s="25"/>
      <c r="L391" s="22"/>
      <c r="M391" s="22"/>
      <c r="N391" s="22"/>
      <c r="O391" s="22"/>
      <c r="P391" s="22"/>
      <c r="Q391" s="22"/>
      <c r="R391" s="22"/>
      <c r="S391" s="25"/>
      <c r="T391" s="22"/>
      <c r="U391" s="22"/>
      <c r="V391" s="22"/>
      <c r="W391" s="22"/>
      <c r="X391" s="22"/>
      <c r="Y391" s="56" t="s">
        <v>23</v>
      </c>
      <c r="Z391" s="22">
        <f>AW122</f>
        <v>1273</v>
      </c>
      <c r="AA391" s="22">
        <f>AX34</f>
        <v>1068</v>
      </c>
      <c r="AB391" s="22">
        <f>AY35</f>
        <v>1226</v>
      </c>
      <c r="AC391" s="22">
        <f>AZ126</f>
        <v>1425</v>
      </c>
      <c r="AD391" s="34"/>
      <c r="AE391" s="38"/>
      <c r="AF391" s="41"/>
      <c r="AG391" s="38"/>
      <c r="AH391" s="38">
        <f>AH375*(AH383+1)</f>
        <v>39537.511447272729</v>
      </c>
      <c r="AI391" s="39"/>
      <c r="AJ391" s="38"/>
      <c r="AK391" s="38"/>
      <c r="AL391" s="45"/>
    </row>
    <row r="392" spans="8:54">
      <c r="H392" s="33"/>
      <c r="I392" s="22"/>
      <c r="J392" s="22"/>
      <c r="K392" s="25"/>
      <c r="L392" s="22"/>
      <c r="M392" s="22"/>
      <c r="N392" s="22"/>
      <c r="O392" s="22"/>
      <c r="P392" s="22"/>
      <c r="Q392" s="22"/>
      <c r="R392" s="22"/>
      <c r="S392" s="25"/>
      <c r="T392" s="22"/>
      <c r="U392" s="22"/>
      <c r="V392" s="22"/>
      <c r="W392" s="22"/>
      <c r="X392" s="22"/>
      <c r="Y392" s="56" t="s">
        <v>24</v>
      </c>
      <c r="Z392" s="22">
        <f>AW153</f>
        <v>1620</v>
      </c>
      <c r="AA392" s="22">
        <f>AX154</f>
        <v>1805</v>
      </c>
      <c r="AB392" s="22">
        <f>AY156</f>
        <v>1658</v>
      </c>
      <c r="AC392" s="22">
        <f>AZ157</f>
        <v>1789</v>
      </c>
      <c r="AD392" s="34"/>
      <c r="AI392" s="1"/>
    </row>
    <row r="393" spans="8:54">
      <c r="H393" s="33"/>
      <c r="I393" s="22"/>
      <c r="J393" s="22"/>
      <c r="K393" s="25"/>
      <c r="L393" s="22"/>
      <c r="M393" s="22"/>
      <c r="N393" s="22"/>
      <c r="O393" s="22"/>
      <c r="P393" s="22"/>
      <c r="Q393" s="22"/>
      <c r="R393" s="22"/>
      <c r="S393" s="25"/>
      <c r="T393" s="22"/>
      <c r="U393" s="22"/>
      <c r="V393" s="22"/>
      <c r="W393" s="22"/>
      <c r="X393" s="22"/>
      <c r="Y393" s="56" t="s">
        <v>25</v>
      </c>
      <c r="Z393" s="22">
        <f>AW183</f>
        <v>1910</v>
      </c>
      <c r="AA393" s="22">
        <f>AX215</f>
        <v>2130</v>
      </c>
      <c r="AB393" s="22">
        <f>AY186</f>
        <v>1805</v>
      </c>
      <c r="AC393" s="22">
        <f>AZ187</f>
        <v>1713</v>
      </c>
      <c r="AD393" s="34"/>
    </row>
    <row r="394" spans="8:54">
      <c r="H394" s="33"/>
      <c r="I394" s="22"/>
      <c r="J394" s="22"/>
      <c r="K394" s="25"/>
      <c r="L394" s="22"/>
      <c r="M394" s="22"/>
      <c r="N394" s="22"/>
      <c r="O394" s="22"/>
      <c r="P394" s="22"/>
      <c r="Q394" s="22"/>
      <c r="R394" s="22"/>
      <c r="S394" s="25"/>
      <c r="T394" s="22"/>
      <c r="U394" s="22"/>
      <c r="V394" s="22"/>
      <c r="W394" s="22"/>
      <c r="X394" s="22"/>
      <c r="Y394" s="56" t="s">
        <v>26</v>
      </c>
      <c r="Z394" s="22">
        <f>AW214</f>
        <v>2060</v>
      </c>
      <c r="AA394" s="22">
        <f>AX215</f>
        <v>2130</v>
      </c>
      <c r="AB394" s="22">
        <f>AY217</f>
        <v>2111</v>
      </c>
      <c r="AC394" s="22">
        <f>AZ218</f>
        <v>2200</v>
      </c>
      <c r="AD394" s="34"/>
    </row>
    <row r="395" spans="8:54">
      <c r="H395" s="33"/>
      <c r="I395" s="22"/>
      <c r="J395" s="22"/>
      <c r="K395" s="25"/>
      <c r="L395" s="22"/>
      <c r="M395" s="22"/>
      <c r="N395" s="22"/>
      <c r="O395" s="22"/>
      <c r="P395" s="22"/>
      <c r="Q395" s="22"/>
      <c r="R395" s="22"/>
      <c r="S395" s="25"/>
      <c r="T395" s="22"/>
      <c r="U395" s="22"/>
      <c r="V395" s="22"/>
      <c r="W395" s="22"/>
      <c r="X395" s="22"/>
      <c r="Y395" s="56" t="s">
        <v>27</v>
      </c>
      <c r="Z395" s="22">
        <f>AW245</f>
        <v>2073</v>
      </c>
      <c r="AA395" s="22">
        <f>AX246</f>
        <v>1983</v>
      </c>
      <c r="AB395" s="22">
        <f>AY248</f>
        <v>2092</v>
      </c>
      <c r="AC395" s="22">
        <f>AZ249</f>
        <v>2189</v>
      </c>
      <c r="AD395" s="34"/>
      <c r="AI395" s="1"/>
    </row>
    <row r="396" spans="8:54">
      <c r="H396" s="33"/>
      <c r="I396" s="22"/>
      <c r="J396" s="22"/>
      <c r="K396" s="25"/>
      <c r="L396" s="22"/>
      <c r="M396" s="22"/>
      <c r="N396" s="22"/>
      <c r="O396" s="22"/>
      <c r="P396" s="22"/>
      <c r="Q396" s="22"/>
      <c r="R396" s="22"/>
      <c r="S396" s="25"/>
      <c r="T396" s="22"/>
      <c r="U396" s="22"/>
      <c r="V396" s="22"/>
      <c r="W396" s="22"/>
      <c r="X396" s="22"/>
      <c r="Y396" s="56" t="s">
        <v>28</v>
      </c>
      <c r="Z396" s="22">
        <f>AW275</f>
        <v>1043</v>
      </c>
      <c r="AA396" s="22">
        <f>AX276</f>
        <v>1011</v>
      </c>
      <c r="AB396" s="22">
        <f>AY278</f>
        <v>1700</v>
      </c>
      <c r="AC396" s="22">
        <f>AZ279</f>
        <v>1708</v>
      </c>
      <c r="AD396" s="34"/>
      <c r="AI396" s="1"/>
    </row>
    <row r="397" spans="8:54">
      <c r="H397" s="33"/>
      <c r="I397" s="22"/>
      <c r="J397" s="22"/>
      <c r="K397" s="25"/>
      <c r="L397" s="22"/>
      <c r="M397" s="22"/>
      <c r="N397" s="22"/>
      <c r="O397" s="22"/>
      <c r="P397" s="22"/>
      <c r="Q397" s="22"/>
      <c r="R397" s="22"/>
      <c r="S397" s="25"/>
      <c r="T397" s="22"/>
      <c r="U397" s="22"/>
      <c r="V397" s="22"/>
      <c r="W397" s="22"/>
      <c r="X397" s="22"/>
      <c r="Y397" s="56" t="s">
        <v>29</v>
      </c>
      <c r="Z397" s="22">
        <f>AW306</f>
        <v>1518</v>
      </c>
      <c r="AA397" s="22">
        <f>AX307</f>
        <v>1296</v>
      </c>
      <c r="AB397" s="22">
        <f>AY309</f>
        <v>927</v>
      </c>
      <c r="AC397" s="22">
        <f>AZ310</f>
        <v>1451</v>
      </c>
      <c r="AD397" s="34"/>
      <c r="AI397" s="1"/>
    </row>
    <row r="398" spans="8:54">
      <c r="H398" s="33"/>
      <c r="I398" s="22"/>
      <c r="J398" s="22"/>
      <c r="K398" s="25"/>
      <c r="L398" s="22"/>
      <c r="M398" s="22"/>
      <c r="N398" s="22"/>
      <c r="O398" s="22"/>
      <c r="P398" s="22"/>
      <c r="Q398" s="22"/>
      <c r="R398" s="22"/>
      <c r="S398" s="25"/>
      <c r="T398" s="22"/>
      <c r="U398" s="22"/>
      <c r="V398" s="22"/>
      <c r="W398" s="22"/>
      <c r="X398" s="22"/>
      <c r="Y398" s="56" t="s">
        <v>30</v>
      </c>
      <c r="Z398" s="22">
        <f>AW336</f>
        <v>1249</v>
      </c>
      <c r="AA398" s="22">
        <f>AX337</f>
        <v>1266</v>
      </c>
      <c r="AB398" s="22">
        <f>AY339</f>
        <v>1311</v>
      </c>
      <c r="AC398" s="22">
        <f>AZ310</f>
        <v>1451</v>
      </c>
      <c r="AD398" s="34"/>
      <c r="AI398" s="1"/>
    </row>
    <row r="399" spans="8:54">
      <c r="H399" s="33"/>
      <c r="I399" s="22"/>
      <c r="J399" s="22"/>
      <c r="K399" s="25"/>
      <c r="L399" s="22"/>
      <c r="M399" s="22"/>
      <c r="N399" s="22"/>
      <c r="O399" s="22"/>
      <c r="P399" s="22"/>
      <c r="Q399" s="22"/>
      <c r="R399" s="22"/>
      <c r="S399" s="25"/>
      <c r="T399" s="22"/>
      <c r="U399" s="22"/>
      <c r="V399" s="22"/>
      <c r="W399" s="22"/>
      <c r="X399" s="22"/>
      <c r="Y399" s="56" t="s">
        <v>31</v>
      </c>
      <c r="Z399" s="22">
        <f>AW367</f>
        <v>1158</v>
      </c>
      <c r="AA399" s="22">
        <f>AX368</f>
        <v>1148</v>
      </c>
      <c r="AB399" s="22">
        <f>AY370</f>
        <v>1183</v>
      </c>
      <c r="AC399" s="22">
        <f>AZ371</f>
        <v>1151</v>
      </c>
      <c r="AD399" s="34"/>
      <c r="AI399" s="1"/>
    </row>
    <row r="400" spans="8:54">
      <c r="H400" s="33"/>
      <c r="I400" s="22"/>
      <c r="J400" s="22"/>
      <c r="K400" s="25"/>
      <c r="L400" s="22"/>
      <c r="M400" s="22"/>
      <c r="N400" s="22"/>
      <c r="O400" s="22"/>
      <c r="P400" s="22"/>
      <c r="Q400" s="22"/>
      <c r="R400" s="22"/>
      <c r="S400" s="25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34"/>
      <c r="AI400" s="1"/>
    </row>
    <row r="401" spans="8:35">
      <c r="H401" s="33"/>
      <c r="I401" s="22"/>
      <c r="J401" s="22"/>
      <c r="K401" s="25"/>
      <c r="L401" s="22"/>
      <c r="M401" s="22"/>
      <c r="N401" s="22"/>
      <c r="O401" s="22"/>
      <c r="P401" s="22"/>
      <c r="Q401" s="22"/>
      <c r="R401" s="22"/>
      <c r="S401" s="25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34"/>
      <c r="AI401" s="1"/>
    </row>
    <row r="402" spans="8:35">
      <c r="H402" s="33"/>
      <c r="I402" s="22"/>
      <c r="J402" s="22"/>
      <c r="K402" s="25"/>
      <c r="L402" s="22"/>
      <c r="M402" s="22"/>
      <c r="N402" s="22"/>
      <c r="O402" s="22"/>
      <c r="P402" s="22"/>
      <c r="Q402" s="22"/>
      <c r="R402" s="22"/>
      <c r="S402" s="25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34"/>
      <c r="AI402" s="1"/>
    </row>
    <row r="403" spans="8:35">
      <c r="H403" s="33"/>
      <c r="I403" s="22"/>
      <c r="J403" s="22"/>
      <c r="K403" s="25"/>
      <c r="L403" s="22"/>
      <c r="M403" s="22"/>
      <c r="N403" s="22"/>
      <c r="O403" s="22"/>
      <c r="P403" s="22"/>
      <c r="Q403" s="22"/>
      <c r="R403" s="22"/>
      <c r="S403" s="25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34"/>
      <c r="AI403" s="1"/>
    </row>
    <row r="404" spans="8:35">
      <c r="H404" s="33"/>
      <c r="I404" s="22"/>
      <c r="J404" s="22"/>
      <c r="K404" s="25"/>
      <c r="L404" s="22"/>
      <c r="M404" s="22"/>
      <c r="N404" s="22"/>
      <c r="O404" s="22"/>
      <c r="P404" s="22"/>
      <c r="Q404" s="22"/>
      <c r="R404" s="22"/>
      <c r="S404" s="25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34"/>
      <c r="AI404" s="1"/>
    </row>
    <row r="405" spans="8:35">
      <c r="H405" s="33"/>
      <c r="I405" s="22"/>
      <c r="J405" s="22"/>
      <c r="K405" s="25"/>
      <c r="L405" s="22"/>
      <c r="M405" s="22"/>
      <c r="N405" s="22"/>
      <c r="O405" s="22"/>
      <c r="P405" s="22"/>
      <c r="Q405" s="22"/>
      <c r="R405" s="22"/>
      <c r="S405" s="25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34"/>
      <c r="AI405" s="1"/>
    </row>
    <row r="406" spans="8:35">
      <c r="H406" s="33"/>
      <c r="I406" s="22"/>
      <c r="J406" s="22"/>
      <c r="K406" s="25"/>
      <c r="L406" s="22"/>
      <c r="M406" s="22"/>
      <c r="N406" s="22"/>
      <c r="O406" s="22"/>
      <c r="P406" s="22"/>
      <c r="Q406" s="22"/>
      <c r="R406" s="22"/>
      <c r="S406" s="25"/>
      <c r="T406" s="22"/>
      <c r="U406" s="22"/>
      <c r="V406" s="22"/>
      <c r="W406" s="22"/>
      <c r="X406" s="22"/>
      <c r="Y406" s="22"/>
      <c r="Z406" s="22"/>
      <c r="AA406" s="25"/>
      <c r="AB406" s="22"/>
      <c r="AC406" s="22"/>
      <c r="AD406" s="34"/>
      <c r="AI406" s="1"/>
    </row>
    <row r="407" spans="8:35">
      <c r="H407" s="33"/>
      <c r="I407" s="22"/>
      <c r="J407" s="22"/>
      <c r="K407" s="25"/>
      <c r="L407" s="22"/>
      <c r="M407" s="22"/>
      <c r="N407" s="22"/>
      <c r="O407" s="22"/>
      <c r="P407" s="22"/>
      <c r="Q407" s="22"/>
      <c r="R407" s="22"/>
      <c r="S407" s="25"/>
      <c r="T407" s="22"/>
      <c r="U407" s="22"/>
      <c r="V407" s="22"/>
      <c r="W407" s="22"/>
      <c r="X407" s="22"/>
      <c r="Y407" s="22"/>
      <c r="Z407" s="22"/>
      <c r="AA407" s="25"/>
      <c r="AB407" s="22"/>
      <c r="AC407" s="22"/>
      <c r="AD407" s="34"/>
      <c r="AI407" s="1"/>
    </row>
    <row r="408" spans="8:35">
      <c r="H408" s="33"/>
      <c r="I408" s="22"/>
      <c r="J408" s="22"/>
      <c r="K408" s="25"/>
      <c r="L408" s="22"/>
      <c r="M408" s="22"/>
      <c r="N408" s="22"/>
      <c r="O408" s="22"/>
      <c r="P408" s="22"/>
      <c r="Q408" s="22"/>
      <c r="R408" s="22"/>
      <c r="S408" s="25"/>
      <c r="T408" s="22"/>
      <c r="U408" s="22"/>
      <c r="V408" s="22"/>
      <c r="W408" s="22"/>
      <c r="X408" s="22"/>
      <c r="Y408" s="22"/>
      <c r="Z408" s="22"/>
      <c r="AA408" s="25"/>
      <c r="AB408" s="22"/>
      <c r="AC408" s="22"/>
      <c r="AD408" s="34"/>
      <c r="AI408" s="1"/>
    </row>
    <row r="409" spans="8:35">
      <c r="H409" s="33"/>
      <c r="I409" s="22"/>
      <c r="J409" s="22"/>
      <c r="K409" s="25"/>
      <c r="L409" s="22"/>
      <c r="M409" s="22"/>
      <c r="N409" s="22"/>
      <c r="O409" s="22"/>
      <c r="P409" s="22"/>
      <c r="Q409" s="22"/>
      <c r="R409" s="22"/>
      <c r="S409" s="25"/>
      <c r="T409" s="22"/>
      <c r="U409" s="22"/>
      <c r="V409" s="22"/>
      <c r="W409" s="22"/>
      <c r="X409" s="22"/>
      <c r="Y409" s="22"/>
      <c r="Z409" s="22"/>
      <c r="AA409" s="25"/>
      <c r="AB409" s="22"/>
      <c r="AC409" s="22"/>
      <c r="AD409" s="34"/>
      <c r="AI409" s="1"/>
    </row>
    <row r="410" spans="8:35">
      <c r="H410" s="33"/>
      <c r="I410" s="22"/>
      <c r="J410" s="22"/>
      <c r="K410" s="25"/>
      <c r="L410" s="22"/>
      <c r="M410" s="22"/>
      <c r="N410" s="22"/>
      <c r="O410" s="22"/>
      <c r="P410" s="22"/>
      <c r="Q410" s="22"/>
      <c r="R410" s="22"/>
      <c r="S410" s="25"/>
      <c r="T410" s="22"/>
      <c r="U410" s="22"/>
      <c r="V410" s="22"/>
      <c r="W410" s="22"/>
      <c r="X410" s="22"/>
      <c r="Y410" s="22"/>
      <c r="Z410" s="22"/>
      <c r="AA410" s="25"/>
      <c r="AB410" s="22"/>
      <c r="AC410" s="22"/>
      <c r="AD410" s="34"/>
      <c r="AI410" s="1"/>
    </row>
    <row r="411" spans="8:35">
      <c r="H411" s="33"/>
      <c r="I411" s="22"/>
      <c r="J411" s="22"/>
      <c r="K411" s="25"/>
      <c r="L411" s="22"/>
      <c r="M411" s="22"/>
      <c r="N411" s="22"/>
      <c r="O411" s="22"/>
      <c r="P411" s="22"/>
      <c r="Q411" s="22"/>
      <c r="R411" s="22"/>
      <c r="S411" s="25"/>
      <c r="T411" s="22"/>
      <c r="U411" s="22"/>
      <c r="V411" s="22"/>
      <c r="W411" s="22"/>
      <c r="X411" s="22"/>
      <c r="Y411" s="22"/>
      <c r="Z411" s="22"/>
      <c r="AA411" s="25"/>
      <c r="AB411" s="22"/>
      <c r="AC411" s="22"/>
      <c r="AD411" s="34"/>
      <c r="AI411" s="1"/>
    </row>
    <row r="412" spans="8:35">
      <c r="H412" s="33"/>
      <c r="I412" s="22"/>
      <c r="J412" s="22"/>
      <c r="K412" s="25"/>
      <c r="L412" s="22"/>
      <c r="M412" s="22"/>
      <c r="N412" s="22"/>
      <c r="O412" s="22"/>
      <c r="P412" s="22"/>
      <c r="Q412" s="22"/>
      <c r="R412" s="22"/>
      <c r="S412" s="25"/>
      <c r="T412" s="22"/>
      <c r="U412" s="22"/>
      <c r="V412" s="22"/>
      <c r="W412" s="22"/>
      <c r="X412" s="22"/>
      <c r="Y412" s="22"/>
      <c r="Z412" s="22"/>
      <c r="AA412" s="25"/>
      <c r="AB412" s="22"/>
      <c r="AC412" s="22"/>
      <c r="AD412" s="34"/>
      <c r="AI412" s="1"/>
    </row>
    <row r="413" spans="8:35" ht="15.75" thickBot="1">
      <c r="H413" s="37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45"/>
    </row>
    <row r="414" spans="8:35" ht="15.75" thickBot="1"/>
    <row r="415" spans="8:35">
      <c r="H415" s="27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57" t="str">
        <f>H417</f>
        <v>MAINLINE VECHILES</v>
      </c>
      <c r="AA415" s="57"/>
      <c r="AB415" s="57"/>
      <c r="AC415" s="28"/>
      <c r="AD415" s="53"/>
    </row>
    <row r="416" spans="8:35">
      <c r="H416" s="33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58"/>
      <c r="Z416" s="59">
        <v>2014</v>
      </c>
      <c r="AA416" s="59">
        <v>2015</v>
      </c>
      <c r="AB416" s="59">
        <v>2016</v>
      </c>
      <c r="AC416" s="59">
        <v>2017</v>
      </c>
      <c r="AD416" s="34"/>
    </row>
    <row r="417" spans="8:30">
      <c r="H417" s="55" t="s">
        <v>49</v>
      </c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59" t="s">
        <v>37</v>
      </c>
      <c r="Z417" s="58">
        <v>1068</v>
      </c>
      <c r="AA417" s="58">
        <v>1080</v>
      </c>
      <c r="AB417" s="58">
        <v>1186</v>
      </c>
      <c r="AC417" s="58">
        <v>1102</v>
      </c>
      <c r="AD417" s="34"/>
    </row>
    <row r="418" spans="8:30">
      <c r="H418" s="33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59" t="s">
        <v>38</v>
      </c>
      <c r="Z418" s="58">
        <v>992</v>
      </c>
      <c r="AA418" s="58">
        <v>1074</v>
      </c>
      <c r="AB418" s="58">
        <v>1154</v>
      </c>
      <c r="AC418" s="58">
        <v>1123</v>
      </c>
      <c r="AD418" s="34"/>
    </row>
    <row r="419" spans="8:30">
      <c r="H419" s="33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59" t="s">
        <v>39</v>
      </c>
      <c r="Z419" s="58">
        <v>1185</v>
      </c>
      <c r="AA419" s="58">
        <v>1193</v>
      </c>
      <c r="AB419" s="58">
        <v>1188</v>
      </c>
      <c r="AC419" s="58">
        <v>1339</v>
      </c>
      <c r="AD419" s="34"/>
    </row>
    <row r="420" spans="8:30">
      <c r="H420" s="33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59" t="s">
        <v>40</v>
      </c>
      <c r="Z420" s="58">
        <v>1298</v>
      </c>
      <c r="AA420" s="58">
        <v>1344</v>
      </c>
      <c r="AB420" s="58">
        <v>1490</v>
      </c>
      <c r="AC420" s="58">
        <v>1444</v>
      </c>
      <c r="AD420" s="34"/>
    </row>
    <row r="421" spans="8:30">
      <c r="H421" s="33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59" t="s">
        <v>41</v>
      </c>
      <c r="Z421" s="58">
        <v>1695</v>
      </c>
      <c r="AA421" s="58">
        <v>1829</v>
      </c>
      <c r="AB421" s="58">
        <v>1635</v>
      </c>
      <c r="AC421" s="58">
        <v>1845</v>
      </c>
      <c r="AD421" s="34"/>
    </row>
    <row r="422" spans="8:30">
      <c r="H422" s="33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59" t="s">
        <v>42</v>
      </c>
      <c r="Z422" s="58">
        <v>1835</v>
      </c>
      <c r="AA422" s="58">
        <v>1887</v>
      </c>
      <c r="AB422" s="58">
        <v>1843</v>
      </c>
      <c r="AC422" s="58">
        <v>1835</v>
      </c>
      <c r="AD422" s="34"/>
    </row>
    <row r="423" spans="8:30">
      <c r="H423" s="33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59" t="s">
        <v>43</v>
      </c>
      <c r="Z423" s="58">
        <v>2105</v>
      </c>
      <c r="AA423" s="58">
        <v>2184</v>
      </c>
      <c r="AB423" s="58">
        <v>2115</v>
      </c>
      <c r="AC423" s="58">
        <f>BD218</f>
        <v>2141</v>
      </c>
      <c r="AD423" s="34"/>
    </row>
    <row r="424" spans="8:30">
      <c r="H424" s="33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59" t="s">
        <v>44</v>
      </c>
      <c r="Z424" s="58">
        <f>BA245</f>
        <v>2156</v>
      </c>
      <c r="AA424" s="58">
        <f>BB246</f>
        <v>1911</v>
      </c>
      <c r="AB424" s="58">
        <f>BC248</f>
        <v>2057</v>
      </c>
      <c r="AC424" s="58">
        <f>BD249</f>
        <v>1947</v>
      </c>
      <c r="AD424" s="34"/>
    </row>
    <row r="425" spans="8:30">
      <c r="H425" s="33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59" t="s">
        <v>45</v>
      </c>
      <c r="Z425" s="58">
        <f>BA275</f>
        <v>897</v>
      </c>
      <c r="AA425" s="58">
        <f>BB276</f>
        <v>979</v>
      </c>
      <c r="AB425" s="58">
        <f>BC278</f>
        <v>1742</v>
      </c>
      <c r="AC425" s="58">
        <f>BD279</f>
        <v>1743</v>
      </c>
      <c r="AD425" s="34"/>
    </row>
    <row r="426" spans="8:30">
      <c r="H426" s="33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59" t="s">
        <v>46</v>
      </c>
      <c r="Z426" s="58">
        <f>BA306</f>
        <v>1517</v>
      </c>
      <c r="AA426" s="58">
        <f>BB307</f>
        <v>1300</v>
      </c>
      <c r="AB426" s="58">
        <f>BC309</f>
        <v>866</v>
      </c>
      <c r="AC426" s="58">
        <f>BD310</f>
        <v>1451</v>
      </c>
      <c r="AD426" s="34"/>
    </row>
    <row r="427" spans="8:30">
      <c r="H427" s="33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59" t="s">
        <v>47</v>
      </c>
      <c r="Z427" s="58">
        <f>BA336</f>
        <v>1259</v>
      </c>
      <c r="AA427" s="58">
        <f>BB337</f>
        <v>1261</v>
      </c>
      <c r="AB427" s="58">
        <f>BC339</f>
        <v>1348</v>
      </c>
      <c r="AC427" s="58">
        <f>BD340</f>
        <v>1243</v>
      </c>
      <c r="AD427" s="34"/>
    </row>
    <row r="428" spans="8:30">
      <c r="H428" s="33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59" t="s">
        <v>48</v>
      </c>
      <c r="Z428" s="58">
        <f>BA367</f>
        <v>1185</v>
      </c>
      <c r="AA428" s="58">
        <f>BB368</f>
        <v>1193</v>
      </c>
      <c r="AB428" s="58">
        <f>BC370</f>
        <v>1260</v>
      </c>
      <c r="AC428" s="58">
        <f>BD371</f>
        <v>1269</v>
      </c>
      <c r="AD428" s="34"/>
    </row>
    <row r="429" spans="8:30">
      <c r="H429" s="33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34"/>
    </row>
    <row r="430" spans="8:30">
      <c r="H430" s="33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34"/>
    </row>
    <row r="431" spans="8:30">
      <c r="H431" s="33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34"/>
    </row>
    <row r="432" spans="8:30">
      <c r="H432" s="33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34"/>
    </row>
    <row r="433" spans="8:30">
      <c r="H433" s="33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34"/>
    </row>
    <row r="434" spans="8:30">
      <c r="H434" s="33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34"/>
    </row>
    <row r="435" spans="8:30">
      <c r="H435" s="33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34"/>
    </row>
    <row r="436" spans="8:30">
      <c r="H436" s="33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34"/>
    </row>
    <row r="437" spans="8:30">
      <c r="H437" s="33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34"/>
    </row>
    <row r="438" spans="8:30">
      <c r="H438" s="33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34"/>
    </row>
    <row r="439" spans="8:30">
      <c r="H439" s="33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34"/>
    </row>
    <row r="440" spans="8:30">
      <c r="H440" s="33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34"/>
    </row>
    <row r="441" spans="8:30">
      <c r="H441" s="33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34"/>
    </row>
    <row r="442" spans="8:30" ht="15.75" thickBot="1">
      <c r="H442" s="37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45"/>
    </row>
    <row r="443" spans="8:30" ht="15.75" thickBot="1"/>
    <row r="444" spans="8:30">
      <c r="H444" s="27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57" t="str">
        <f>H446</f>
        <v>CAPTAINS HOURS</v>
      </c>
      <c r="AA444" s="57"/>
      <c r="AB444" s="57"/>
      <c r="AC444" s="57"/>
      <c r="AD444" s="53"/>
    </row>
    <row r="445" spans="8:30">
      <c r="H445" s="33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59">
        <v>2014</v>
      </c>
      <c r="AA445" s="59">
        <v>2015</v>
      </c>
      <c r="AB445" s="59">
        <v>2016</v>
      </c>
      <c r="AC445" s="59">
        <v>2017</v>
      </c>
      <c r="AD445" s="34"/>
    </row>
    <row r="446" spans="8:30">
      <c r="H446" s="55" t="s">
        <v>50</v>
      </c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59" t="s">
        <v>37</v>
      </c>
      <c r="Z446" s="60">
        <v>303.75</v>
      </c>
      <c r="AA446" s="60">
        <v>313</v>
      </c>
      <c r="AB446" s="60">
        <v>310.75</v>
      </c>
      <c r="AC446" s="60">
        <v>316.25</v>
      </c>
      <c r="AD446" s="34"/>
    </row>
    <row r="447" spans="8:30">
      <c r="H447" s="33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59" t="s">
        <v>38</v>
      </c>
      <c r="Z447" s="60">
        <v>287</v>
      </c>
      <c r="AA447" s="60">
        <v>284</v>
      </c>
      <c r="AB447" s="60">
        <v>298.75</v>
      </c>
      <c r="AC447" s="60">
        <v>287.5</v>
      </c>
      <c r="AD447" s="34"/>
    </row>
    <row r="448" spans="8:30">
      <c r="H448" s="33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59" t="s">
        <v>39</v>
      </c>
      <c r="Z448" s="60">
        <v>327.25</v>
      </c>
      <c r="AA448" s="60">
        <v>315.39999999999998</v>
      </c>
      <c r="AB448" s="60">
        <v>315.75</v>
      </c>
      <c r="AC448" s="60">
        <v>321.25</v>
      </c>
      <c r="AD448" s="34"/>
    </row>
    <row r="449" spans="8:30">
      <c r="H449" s="33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59" t="s">
        <v>40</v>
      </c>
      <c r="Z449" s="60">
        <v>335.25</v>
      </c>
      <c r="AA449" s="60">
        <v>318.25</v>
      </c>
      <c r="AB449" s="60">
        <v>323.25</v>
      </c>
      <c r="AC449" s="60">
        <v>316.75</v>
      </c>
      <c r="AD449" s="34"/>
    </row>
    <row r="450" spans="8:30">
      <c r="H450" s="33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59" t="s">
        <v>41</v>
      </c>
      <c r="Z450" s="60">
        <v>332.25</v>
      </c>
      <c r="AA450" s="60">
        <v>340.5</v>
      </c>
      <c r="AB450" s="60">
        <v>341.75</v>
      </c>
      <c r="AC450" s="60">
        <v>344</v>
      </c>
      <c r="AD450" s="34"/>
    </row>
    <row r="451" spans="8:30">
      <c r="H451" s="33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59" t="s">
        <v>42</v>
      </c>
      <c r="Z451" s="60">
        <v>332</v>
      </c>
      <c r="AA451" s="60">
        <v>308.45</v>
      </c>
      <c r="AB451" s="60">
        <v>334.95</v>
      </c>
      <c r="AC451" s="60">
        <v>330.25</v>
      </c>
      <c r="AD451" s="34"/>
    </row>
    <row r="452" spans="8:30">
      <c r="H452" s="33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59" t="s">
        <v>43</v>
      </c>
      <c r="Z452" s="60">
        <v>342.75</v>
      </c>
      <c r="AA452" s="60">
        <v>342</v>
      </c>
      <c r="AB452" s="60">
        <v>348</v>
      </c>
      <c r="AC452" s="60">
        <f>BH218</f>
        <v>349.75</v>
      </c>
      <c r="AD452" s="34"/>
    </row>
    <row r="453" spans="8:30">
      <c r="H453" s="33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59" t="s">
        <v>44</v>
      </c>
      <c r="Z453" s="60">
        <f>BE245</f>
        <v>352.25</v>
      </c>
      <c r="AA453" s="60">
        <f>BF246</f>
        <v>338.75</v>
      </c>
      <c r="AB453" s="60">
        <f>BG248</f>
        <v>352.5</v>
      </c>
      <c r="AC453" s="60">
        <f>BH249</f>
        <v>345.75</v>
      </c>
      <c r="AD453" s="34"/>
    </row>
    <row r="454" spans="8:30">
      <c r="H454" s="33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59" t="s">
        <v>45</v>
      </c>
      <c r="Z454" s="60">
        <f>BE275</f>
        <v>180.25</v>
      </c>
      <c r="AA454" s="60">
        <f>BF276</f>
        <v>282.25</v>
      </c>
      <c r="AB454" s="60">
        <f>BG278</f>
        <v>342.25</v>
      </c>
      <c r="AC454" s="60">
        <f>BH279</f>
        <v>322.75</v>
      </c>
      <c r="AD454" s="34"/>
    </row>
    <row r="455" spans="8:30">
      <c r="H455" s="33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59" t="s">
        <v>46</v>
      </c>
      <c r="Z455" s="60">
        <f>BE306</f>
        <v>320</v>
      </c>
      <c r="AA455" s="60">
        <f>BF307</f>
        <v>332.75</v>
      </c>
      <c r="AB455" s="60">
        <f>BG309</f>
        <v>190.5</v>
      </c>
      <c r="AC455" s="60">
        <f>BH310</f>
        <v>331</v>
      </c>
      <c r="AD455" s="34"/>
    </row>
    <row r="456" spans="8:30">
      <c r="H456" s="33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59" t="s">
        <v>47</v>
      </c>
      <c r="Z456" s="60">
        <f>BE336</f>
        <v>301.25</v>
      </c>
      <c r="AA456" s="60">
        <f>BF337</f>
        <v>304.25</v>
      </c>
      <c r="AB456" s="60">
        <f>BG339</f>
        <v>316</v>
      </c>
      <c r="AC456" s="60">
        <f>BH340</f>
        <v>314.75</v>
      </c>
      <c r="AD456" s="34"/>
    </row>
    <row r="457" spans="8:30">
      <c r="H457" s="33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59" t="s">
        <v>48</v>
      </c>
      <c r="Z457" s="60">
        <f>BE367</f>
        <v>315</v>
      </c>
      <c r="AA457" s="60">
        <f>BF368</f>
        <v>315</v>
      </c>
      <c r="AB457" s="60">
        <f>BG370</f>
        <v>319.5</v>
      </c>
      <c r="AC457" s="60">
        <f>BH371</f>
        <v>302.75</v>
      </c>
      <c r="AD457" s="34"/>
    </row>
    <row r="458" spans="8:30">
      <c r="H458" s="33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34"/>
    </row>
    <row r="459" spans="8:30">
      <c r="H459" s="33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34"/>
    </row>
    <row r="460" spans="8:30">
      <c r="H460" s="33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34"/>
    </row>
    <row r="461" spans="8:30">
      <c r="H461" s="33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34"/>
    </row>
    <row r="462" spans="8:30">
      <c r="H462" s="33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34"/>
    </row>
    <row r="463" spans="8:30">
      <c r="H463" s="33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34"/>
    </row>
    <row r="464" spans="8:30">
      <c r="H464" s="33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34"/>
    </row>
    <row r="465" spans="8:30">
      <c r="H465" s="33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34"/>
    </row>
    <row r="466" spans="8:30">
      <c r="H466" s="33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34"/>
    </row>
    <row r="467" spans="8:30">
      <c r="H467" s="33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34"/>
    </row>
    <row r="468" spans="8:30">
      <c r="H468" s="33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34"/>
    </row>
    <row r="469" spans="8:30">
      <c r="H469" s="33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34"/>
    </row>
    <row r="470" spans="8:30">
      <c r="H470" s="33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34"/>
    </row>
    <row r="471" spans="8:30">
      <c r="H471" s="33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34"/>
    </row>
    <row r="472" spans="8:30" ht="15.75" thickBot="1">
      <c r="H472" s="37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45"/>
    </row>
    <row r="473" spans="8:30">
      <c r="H473" s="27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57" t="str">
        <f>H474</f>
        <v>SHUTTLES</v>
      </c>
      <c r="AA473" s="57"/>
      <c r="AB473" s="57"/>
      <c r="AC473" s="57"/>
      <c r="AD473" s="53"/>
    </row>
    <row r="474" spans="8:30">
      <c r="H474" s="55" t="s">
        <v>35</v>
      </c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56">
        <v>2014</v>
      </c>
      <c r="AA474" s="56">
        <v>2015</v>
      </c>
      <c r="AB474" s="56">
        <v>2016</v>
      </c>
      <c r="AC474" s="56">
        <v>2017</v>
      </c>
      <c r="AD474" s="34"/>
    </row>
    <row r="475" spans="8:30">
      <c r="H475" s="33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56" t="s">
        <v>20</v>
      </c>
      <c r="Z475" s="22">
        <f>AS33</f>
        <v>10</v>
      </c>
      <c r="AA475" s="22">
        <f>AT34</f>
        <v>19</v>
      </c>
      <c r="AB475" s="22">
        <f>AU35</f>
        <v>24</v>
      </c>
      <c r="AC475" s="22">
        <f>AV37</f>
        <v>26</v>
      </c>
      <c r="AD475" s="34"/>
    </row>
    <row r="476" spans="8:30">
      <c r="H476" s="33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56" t="s">
        <v>21</v>
      </c>
      <c r="Z476" s="22">
        <f>AS61</f>
        <v>15</v>
      </c>
      <c r="AA476" s="22">
        <f>AT62</f>
        <v>24</v>
      </c>
      <c r="AB476" s="22">
        <f>AU64</f>
        <v>31</v>
      </c>
      <c r="AC476" s="22">
        <f>AV65</f>
        <v>26</v>
      </c>
      <c r="AD476" s="34"/>
    </row>
    <row r="477" spans="8:30">
      <c r="H477" s="33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56" t="s">
        <v>22</v>
      </c>
      <c r="Z477" s="22">
        <f>AS92</f>
        <v>15</v>
      </c>
      <c r="AA477" s="22">
        <f>AT93</f>
        <v>25</v>
      </c>
      <c r="AB477" s="22">
        <f>AU95</f>
        <v>27</v>
      </c>
      <c r="AC477" s="22">
        <f>AV96</f>
        <v>42</v>
      </c>
      <c r="AD477" s="34"/>
    </row>
    <row r="478" spans="8:30">
      <c r="H478" s="33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56" t="s">
        <v>23</v>
      </c>
      <c r="Z478" s="22">
        <f>AS122</f>
        <v>22</v>
      </c>
      <c r="AA478" s="22">
        <f>AT123</f>
        <v>36</v>
      </c>
      <c r="AB478" s="22">
        <f>AU125</f>
        <v>33</v>
      </c>
      <c r="AC478" s="22">
        <f>AV126</f>
        <v>36</v>
      </c>
      <c r="AD478" s="34"/>
    </row>
    <row r="479" spans="8:30">
      <c r="H479" s="33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56" t="s">
        <v>24</v>
      </c>
      <c r="Z479" s="22">
        <f>AS153</f>
        <v>55</v>
      </c>
      <c r="AA479" s="22">
        <f>AT154</f>
        <v>60</v>
      </c>
      <c r="AB479" s="22">
        <f>AU156</f>
        <v>65</v>
      </c>
      <c r="AC479" s="22">
        <f>AV157</f>
        <v>75</v>
      </c>
      <c r="AD479" s="34"/>
    </row>
    <row r="480" spans="8:30">
      <c r="H480" s="33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56" t="s">
        <v>25</v>
      </c>
      <c r="Z480" s="22">
        <f>AS183</f>
        <v>68</v>
      </c>
      <c r="AA480" s="22">
        <f>AT184</f>
        <v>67</v>
      </c>
      <c r="AB480" s="22">
        <f>AU186</f>
        <v>65</v>
      </c>
      <c r="AC480" s="22">
        <f>AV187</f>
        <v>59</v>
      </c>
      <c r="AD480" s="34"/>
    </row>
    <row r="481" spans="8:30">
      <c r="H481" s="33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56" t="s">
        <v>26</v>
      </c>
      <c r="Z481" s="22">
        <f>AS214</f>
        <v>100</v>
      </c>
      <c r="AA481" s="22">
        <f>AT215</f>
        <v>97</v>
      </c>
      <c r="AB481" s="22">
        <f>AU217</f>
        <v>90</v>
      </c>
      <c r="AC481" s="22">
        <f>AV218</f>
        <v>86</v>
      </c>
      <c r="AD481" s="34"/>
    </row>
    <row r="482" spans="8:30">
      <c r="H482" s="33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56" t="s">
        <v>27</v>
      </c>
      <c r="Z482" s="22">
        <f>AS245</f>
        <v>90</v>
      </c>
      <c r="AA482" s="22">
        <f>AT246</f>
        <v>77</v>
      </c>
      <c r="AB482" s="22">
        <f>AU248</f>
        <v>93</v>
      </c>
      <c r="AC482" s="22">
        <f>AV249</f>
        <v>92</v>
      </c>
      <c r="AD482" s="34"/>
    </row>
    <row r="483" spans="8:30">
      <c r="H483" s="33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56" t="s">
        <v>28</v>
      </c>
      <c r="Z483" s="22">
        <f>AS275</f>
        <v>45</v>
      </c>
      <c r="AA483" s="22">
        <f>AT276</f>
        <v>52</v>
      </c>
      <c r="AB483" s="22">
        <f>AU278</f>
        <v>71</v>
      </c>
      <c r="AC483" s="22">
        <f>AV279</f>
        <v>66</v>
      </c>
      <c r="AD483" s="34"/>
    </row>
    <row r="484" spans="8:30">
      <c r="H484" s="33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56" t="s">
        <v>29</v>
      </c>
      <c r="Z484" s="22">
        <f>AS306</f>
        <v>39</v>
      </c>
      <c r="AA484" s="22">
        <f>AT307</f>
        <v>47</v>
      </c>
      <c r="AB484" s="22">
        <f>AU309</f>
        <v>35</v>
      </c>
      <c r="AC484" s="22">
        <f>AV310</f>
        <v>58</v>
      </c>
      <c r="AD484" s="34"/>
    </row>
    <row r="485" spans="8:30">
      <c r="H485" s="33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56" t="s">
        <v>30</v>
      </c>
      <c r="Z485" s="22">
        <f>AS336</f>
        <v>33</v>
      </c>
      <c r="AA485" s="22">
        <f>AT337</f>
        <v>30</v>
      </c>
      <c r="AB485" s="22">
        <f>AU339</f>
        <v>50</v>
      </c>
      <c r="AC485" s="22">
        <f>AV340</f>
        <v>40</v>
      </c>
      <c r="AD485" s="34"/>
    </row>
    <row r="486" spans="8:30">
      <c r="H486" s="33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56" t="s">
        <v>31</v>
      </c>
      <c r="Z486" s="22">
        <f>AS367</f>
        <v>23</v>
      </c>
      <c r="AA486" s="22">
        <f>AT368</f>
        <v>25</v>
      </c>
      <c r="AB486" s="22">
        <f>AU370</f>
        <v>35</v>
      </c>
      <c r="AC486" s="22">
        <f>AV371</f>
        <v>31</v>
      </c>
      <c r="AD486" s="34"/>
    </row>
    <row r="487" spans="8:30">
      <c r="H487" s="33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34"/>
    </row>
    <row r="488" spans="8:30">
      <c r="H488" s="33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34"/>
    </row>
    <row r="489" spans="8:30">
      <c r="H489" s="33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34"/>
    </row>
    <row r="490" spans="8:30">
      <c r="H490" s="33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34"/>
    </row>
    <row r="491" spans="8:30">
      <c r="H491" s="33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34"/>
    </row>
    <row r="492" spans="8:30">
      <c r="H492" s="33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34"/>
    </row>
    <row r="493" spans="8:30">
      <c r="H493" s="33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34"/>
    </row>
    <row r="494" spans="8:30">
      <c r="H494" s="33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34"/>
    </row>
    <row r="495" spans="8:30">
      <c r="H495" s="33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34"/>
    </row>
    <row r="496" spans="8:30">
      <c r="H496" s="33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34"/>
    </row>
    <row r="497" spans="8:30">
      <c r="H497" s="33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34"/>
    </row>
    <row r="498" spans="8:30">
      <c r="H498" s="33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34"/>
    </row>
    <row r="499" spans="8:30" ht="15.75" thickBot="1">
      <c r="H499" s="37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45"/>
    </row>
    <row r="502" spans="8:30" ht="15.75" thickBot="1"/>
    <row r="503" spans="8:30">
      <c r="H503" s="27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53"/>
    </row>
    <row r="504" spans="8:30">
      <c r="H504" s="33" t="s">
        <v>65</v>
      </c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34"/>
    </row>
    <row r="505" spans="8:30">
      <c r="H505" s="33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>
        <f>H372</f>
        <v>2014</v>
      </c>
      <c r="Z505" s="22">
        <f>J375</f>
        <v>34338</v>
      </c>
      <c r="AA505" s="22"/>
      <c r="AB505" s="22"/>
      <c r="AC505" s="22"/>
      <c r="AD505" s="34"/>
    </row>
    <row r="506" spans="8:30">
      <c r="H506" s="33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>
        <f>P372</f>
        <v>2015</v>
      </c>
      <c r="Z506" s="22">
        <f>R375</f>
        <v>34375</v>
      </c>
      <c r="AA506" s="22"/>
      <c r="AB506" s="22"/>
      <c r="AC506" s="22"/>
      <c r="AD506" s="34"/>
    </row>
    <row r="507" spans="8:30">
      <c r="H507" s="33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>
        <f>X372</f>
        <v>2016</v>
      </c>
      <c r="Z507" s="22">
        <f>Z375</f>
        <v>35578</v>
      </c>
      <c r="AA507" s="22"/>
      <c r="AB507" s="22"/>
      <c r="AC507" s="22"/>
      <c r="AD507" s="34"/>
    </row>
    <row r="508" spans="8:30">
      <c r="H508" s="33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>
        <f>AE372</f>
        <v>2017</v>
      </c>
      <c r="Z508" s="22">
        <f>AH375</f>
        <v>36866</v>
      </c>
      <c r="AA508" s="22"/>
      <c r="AB508" s="22"/>
      <c r="AC508" s="22"/>
      <c r="AD508" s="34"/>
    </row>
    <row r="509" spans="8:30">
      <c r="H509" s="33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34"/>
    </row>
    <row r="510" spans="8:30">
      <c r="H510" s="33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34"/>
    </row>
    <row r="511" spans="8:30">
      <c r="H511" s="33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34"/>
    </row>
    <row r="512" spans="8:30">
      <c r="H512" s="33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34"/>
    </row>
    <row r="513" spans="8:30">
      <c r="H513" s="33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34"/>
    </row>
    <row r="514" spans="8:30">
      <c r="H514" s="33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34"/>
    </row>
    <row r="515" spans="8:30">
      <c r="H515" s="33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34"/>
    </row>
    <row r="516" spans="8:30">
      <c r="H516" s="33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34"/>
    </row>
    <row r="517" spans="8:30">
      <c r="H517" s="33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34"/>
    </row>
    <row r="518" spans="8:30">
      <c r="H518" s="33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34"/>
    </row>
    <row r="519" spans="8:30">
      <c r="H519" s="33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34"/>
    </row>
    <row r="520" spans="8:30">
      <c r="H520" s="33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34"/>
    </row>
    <row r="521" spans="8:30">
      <c r="H521" s="33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34"/>
    </row>
    <row r="522" spans="8:30">
      <c r="H522" s="33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34"/>
    </row>
    <row r="523" spans="8:30">
      <c r="H523" s="33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34"/>
    </row>
    <row r="524" spans="8:30">
      <c r="H524" s="33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34"/>
    </row>
    <row r="525" spans="8:30">
      <c r="H525" s="33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34"/>
    </row>
    <row r="526" spans="8:30">
      <c r="H526" s="33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34"/>
    </row>
    <row r="527" spans="8:30">
      <c r="H527" s="33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34"/>
    </row>
    <row r="528" spans="8:30">
      <c r="H528" s="33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34"/>
    </row>
    <row r="529" spans="8:30">
      <c r="H529" s="33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34"/>
    </row>
    <row r="530" spans="8:30">
      <c r="H530" s="33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34"/>
    </row>
    <row r="531" spans="8:30">
      <c r="H531" s="33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34"/>
    </row>
    <row r="532" spans="8:30">
      <c r="H532" s="33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34"/>
    </row>
    <row r="533" spans="8:30">
      <c r="H533" s="33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34"/>
    </row>
    <row r="534" spans="8:30">
      <c r="H534" s="33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34"/>
    </row>
    <row r="535" spans="8:30" ht="15.75" thickBot="1">
      <c r="H535" s="37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45"/>
    </row>
    <row r="1187" spans="1:2">
      <c r="A1187" s="3"/>
      <c r="B1187" s="5"/>
    </row>
    <row r="1188" spans="1:2">
      <c r="A1188" s="3"/>
      <c r="B1188" s="5"/>
    </row>
    <row r="1189" spans="1:2">
      <c r="A1189" s="3"/>
      <c r="B1189" s="5"/>
    </row>
    <row r="1190" spans="1:2">
      <c r="A1190" s="3"/>
      <c r="B1190" s="5"/>
    </row>
    <row r="1191" spans="1:2">
      <c r="A1191" s="3"/>
      <c r="B1191" s="5"/>
    </row>
    <row r="1192" spans="1:2">
      <c r="A1192" s="3"/>
      <c r="B1192" s="5"/>
    </row>
    <row r="1193" spans="1:2">
      <c r="A1193" s="3"/>
      <c r="B1193" s="5"/>
    </row>
    <row r="1194" spans="1:2">
      <c r="A1194" s="3"/>
      <c r="B1194" s="5"/>
    </row>
    <row r="1195" spans="1:2">
      <c r="A1195" s="3"/>
      <c r="B1195" s="5"/>
    </row>
    <row r="1196" spans="1:2">
      <c r="A1196" s="3"/>
      <c r="B1196" s="5"/>
    </row>
    <row r="1197" spans="1:2">
      <c r="A1197" s="3"/>
      <c r="B1197" s="5"/>
    </row>
    <row r="1198" spans="1:2">
      <c r="A1198" s="3"/>
      <c r="B1198" s="5"/>
    </row>
    <row r="1199" spans="1:2">
      <c r="A1199" s="3"/>
      <c r="B1199" s="5"/>
    </row>
    <row r="1200" spans="1:2">
      <c r="A1200" s="3"/>
      <c r="B1200" s="5"/>
    </row>
    <row r="1201" spans="1:2">
      <c r="A1201" s="3"/>
      <c r="B1201" s="5"/>
    </row>
    <row r="1202" spans="1:2">
      <c r="A1202" s="3"/>
      <c r="B1202" s="5"/>
    </row>
    <row r="1203" spans="1:2">
      <c r="A1203" s="3"/>
      <c r="B1203" s="5"/>
    </row>
    <row r="1204" spans="1:2">
      <c r="A1204" s="3"/>
      <c r="B1204" s="5"/>
    </row>
    <row r="1205" spans="1:2">
      <c r="A1205" s="3"/>
      <c r="B1205" s="5"/>
    </row>
    <row r="1206" spans="1:2">
      <c r="A1206" s="3"/>
      <c r="B1206" s="5"/>
    </row>
    <row r="1207" spans="1:2">
      <c r="A1207" s="3"/>
      <c r="B1207" s="5"/>
    </row>
    <row r="1208" spans="1:2">
      <c r="A1208" s="3"/>
      <c r="B1208" s="5"/>
    </row>
    <row r="1209" spans="1:2">
      <c r="A1209" s="3"/>
      <c r="B1209" s="5"/>
    </row>
    <row r="1210" spans="1:2">
      <c r="A1210" s="3"/>
      <c r="B1210" s="5"/>
    </row>
    <row r="1211" spans="1:2">
      <c r="A1211" s="3"/>
      <c r="B1211" s="5"/>
    </row>
    <row r="1212" spans="1:2">
      <c r="A1212" s="3"/>
      <c r="B1212" s="5"/>
    </row>
    <row r="1213" spans="1:2">
      <c r="A1213" s="3"/>
      <c r="B1213" s="5"/>
    </row>
    <row r="1214" spans="1:2">
      <c r="A1214" s="3"/>
      <c r="B1214" s="5"/>
    </row>
    <row r="1215" spans="1:2">
      <c r="A1215" s="3"/>
      <c r="B1215" s="5"/>
    </row>
    <row r="1216" spans="1:2">
      <c r="A1216" s="3"/>
      <c r="B1216" s="5"/>
    </row>
    <row r="1217" spans="1:2">
      <c r="A1217" s="3"/>
      <c r="B1217" s="5"/>
    </row>
    <row r="1218" spans="1:2">
      <c r="A1218" s="3"/>
      <c r="B1218" s="5"/>
    </row>
    <row r="1219" spans="1:2">
      <c r="A1219" s="3"/>
      <c r="B1219" s="5"/>
    </row>
    <row r="1220" spans="1:2">
      <c r="A1220" s="3"/>
      <c r="B1220" s="5"/>
    </row>
  </sheetData>
  <phoneticPr fontId="3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ColWidth="11.42578125" defaultRowHeight="15"/>
  <sheetData>
    <row r="1" spans="1:3">
      <c r="A1">
        <f>Analysis!J375</f>
        <v>34338</v>
      </c>
    </row>
    <row r="2" spans="1:3">
      <c r="A2">
        <f>Analysis!R375</f>
        <v>34375</v>
      </c>
      <c r="B2">
        <f>A2-A1</f>
        <v>37</v>
      </c>
      <c r="C2" s="7">
        <f>B2/A1</f>
        <v>1.0775234434154581E-3</v>
      </c>
    </row>
    <row r="3" spans="1:3">
      <c r="A3">
        <f>Analysis!Z375</f>
        <v>35578</v>
      </c>
      <c r="B3">
        <f>A3-A2</f>
        <v>1203</v>
      </c>
      <c r="C3" s="7">
        <f>B3/A2</f>
        <v>3.4996363636363638E-2</v>
      </c>
    </row>
    <row r="4" spans="1:3">
      <c r="A4">
        <f>Analysis!AH375</f>
        <v>36866</v>
      </c>
      <c r="B4">
        <f>A4-A3</f>
        <v>1288</v>
      </c>
      <c r="C4" s="7">
        <f>B4/A3</f>
        <v>3.6202147394457249E-2</v>
      </c>
    </row>
    <row r="9" spans="1:3">
      <c r="A9">
        <v>2016</v>
      </c>
      <c r="B9" s="21">
        <v>184758.55</v>
      </c>
    </row>
    <row r="10" spans="1:3">
      <c r="A10">
        <v>2017</v>
      </c>
      <c r="B10" s="21">
        <v>208029.29</v>
      </c>
    </row>
    <row r="11" spans="1:3">
      <c r="B11" s="7">
        <f>(B10-B9)/B9</f>
        <v>0.12595216838408843</v>
      </c>
    </row>
    <row r="17" spans="1:11" ht="15.75" thickBot="1"/>
    <row r="18" spans="1:11">
      <c r="B18" s="27" t="s">
        <v>3</v>
      </c>
      <c r="C18" s="53"/>
      <c r="D18" s="27" t="s">
        <v>4</v>
      </c>
      <c r="E18" s="53"/>
      <c r="F18" s="27" t="s">
        <v>66</v>
      </c>
      <c r="G18" s="53"/>
      <c r="H18" s="27" t="s">
        <v>5</v>
      </c>
      <c r="I18" s="53"/>
      <c r="J18" s="27" t="s">
        <v>6</v>
      </c>
      <c r="K18" s="53"/>
    </row>
    <row r="19" spans="1:11">
      <c r="A19" t="s">
        <v>51</v>
      </c>
      <c r="B19" s="33">
        <f>SUM('Captians Log'!B2:B352)</f>
        <v>16168</v>
      </c>
      <c r="C19" s="34"/>
      <c r="D19" s="33">
        <f>SUM('Captians Log'!C2:C352)</f>
        <v>16204</v>
      </c>
      <c r="E19" s="34"/>
      <c r="F19" s="33">
        <f>B19+D19</f>
        <v>32372</v>
      </c>
      <c r="G19" s="34"/>
      <c r="H19" s="33">
        <f>SUM('Captians Log'!D2:D352)</f>
        <v>3470</v>
      </c>
      <c r="I19" s="34"/>
      <c r="J19" s="33">
        <f>SUM('Captians Log'!E2:E352)</f>
        <v>3587</v>
      </c>
      <c r="K19" s="34"/>
    </row>
    <row r="20" spans="1:11">
      <c r="A20" t="s">
        <v>52</v>
      </c>
      <c r="B20" s="33">
        <f>SUM('Captians Log'!B353:B717)</f>
        <v>17338</v>
      </c>
      <c r="C20" s="62">
        <f>(B20-B19)/B19</f>
        <v>7.2365165759524994E-2</v>
      </c>
      <c r="D20" s="33">
        <f>SUM('Captians Log'!C353:C717)</f>
        <v>17425</v>
      </c>
      <c r="E20" s="62">
        <f>(D20-D19)/D19</f>
        <v>7.5351764996297213E-2</v>
      </c>
      <c r="F20" s="33">
        <f>B20+D20</f>
        <v>34763</v>
      </c>
      <c r="G20" s="62">
        <f>(F20-F19)/F19</f>
        <v>7.3860126034844931E-2</v>
      </c>
      <c r="H20" s="33">
        <f>SUM('Captians Log'!D353:D717)</f>
        <v>3652</v>
      </c>
      <c r="I20" s="62">
        <f>(H20-H19)/H19</f>
        <v>5.2449567723342937E-2</v>
      </c>
      <c r="J20" s="33">
        <f>SUM('Captians Log'!E353:E717)</f>
        <v>3777.1</v>
      </c>
      <c r="K20" s="62"/>
    </row>
    <row r="21" spans="1:11">
      <c r="A21" t="s">
        <v>53</v>
      </c>
      <c r="B21" s="33">
        <f>SUM('Captians Log'!B718:B1083)</f>
        <v>18043</v>
      </c>
      <c r="C21" s="62">
        <f>(B21-B20)/B20</f>
        <v>4.0662129426692811E-2</v>
      </c>
      <c r="D21" s="33">
        <f>SUM('Captians Log'!C718:C1083)</f>
        <v>18155</v>
      </c>
      <c r="E21" s="62">
        <f>(D21-D20)/D20</f>
        <v>4.1893830703012912E-2</v>
      </c>
      <c r="F21" s="33">
        <f>B21+D21</f>
        <v>36198</v>
      </c>
      <c r="G21" s="62">
        <f>(F21-F20)/F20</f>
        <v>4.1279521330149872E-2</v>
      </c>
      <c r="H21" s="33">
        <f>SUM('Captians Log'!D718:D1083)</f>
        <v>3837</v>
      </c>
      <c r="I21" s="62">
        <f>(H21-H20)/H20</f>
        <v>5.0657174151150057E-2</v>
      </c>
      <c r="J21" s="33">
        <f>SUM('Captians Log'!E718:E1083)</f>
        <v>3919.95</v>
      </c>
      <c r="K21" s="62"/>
    </row>
    <row r="22" spans="1:11" ht="15.75" thickBot="1">
      <c r="A22" t="s">
        <v>54</v>
      </c>
      <c r="B22" s="37">
        <f>SUM('Captians Log'!B1084:B1448)</f>
        <v>17978</v>
      </c>
      <c r="C22" s="63">
        <f>(B22-B21)/B21</f>
        <v>-3.6025051266419111E-3</v>
      </c>
      <c r="D22" s="37">
        <f>SUM('Captians Log'!C1084:C1448)</f>
        <v>17920</v>
      </c>
      <c r="E22" s="63">
        <f>(D22-D21)/D21</f>
        <v>-1.2944092536491324E-2</v>
      </c>
      <c r="F22" s="37">
        <f>B22+D22</f>
        <v>35898</v>
      </c>
      <c r="G22" s="63">
        <f>(F22-F21)/F21</f>
        <v>-8.2877507044588107E-3</v>
      </c>
      <c r="H22" s="37">
        <f>SUM('Captians Log'!D1084:D1448)</f>
        <v>3735</v>
      </c>
      <c r="I22" s="63">
        <f>(H22-H21)/H21</f>
        <v>-2.6583268178264268E-2</v>
      </c>
      <c r="J22" s="37">
        <f>SUM('Captians Log'!E1084:E1448)</f>
        <v>3760.25</v>
      </c>
      <c r="K22" s="6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Captians Log</vt:lpstr>
      <vt:lpstr>Analysis</vt:lpstr>
      <vt:lpstr>misc. calculations</vt:lpstr>
      <vt:lpstr>Analysis!Print_Area</vt:lpstr>
      <vt:lpstr>'Captians Log'!Print_Area</vt:lpstr>
      <vt:lpstr>'Captians Log'!Print_Titles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kenfreeman@kencam.net</cp:lastModifiedBy>
  <cp:lastPrinted>2018-01-20T00:14:37Z</cp:lastPrinted>
  <dcterms:created xsi:type="dcterms:W3CDTF">2016-01-28T20:02:26Z</dcterms:created>
  <dcterms:modified xsi:type="dcterms:W3CDTF">2018-01-22T03:39:29Z</dcterms:modified>
</cp:coreProperties>
</file>