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Output" sheetId="1" r:id="rId4"/>
    <sheet state="visible" name="Relative Risk in 20 Most Populu" sheetId="2" r:id="rId5"/>
    <sheet state="visible" name="Countrywide ConclusionsResults" sheetId="3" r:id="rId6"/>
    <sheet state="visible" name="graphs" sheetId="4" r:id="rId7"/>
    <sheet state="visible" name="Hypothesis" sheetId="5" r:id="rId8"/>
    <sheet state="visible" name="statistics tables" sheetId="6" r:id="rId9"/>
    <sheet state="visible" name="statistics tables 2" sheetId="7" r:id="rId10"/>
  </sheets>
  <definedNames/>
  <calcPr/>
</workbook>
</file>

<file path=xl/sharedStrings.xml><?xml version="1.0" encoding="utf-8"?>
<sst xmlns="http://schemas.openxmlformats.org/spreadsheetml/2006/main" count="561" uniqueCount="155">
  <si>
    <t>Epochs</t>
  </si>
  <si>
    <t>Average Training Runtime (ms)</t>
  </si>
  <si>
    <t>Training Dataset</t>
  </si>
  <si>
    <t>Average Predicted Percent Risk</t>
  </si>
  <si>
    <t>Average Predicted Deathcount</t>
  </si>
  <si>
    <t>Median Percent Error (Prediction vs Real)</t>
  </si>
  <si>
    <t>Weight</t>
  </si>
  <si>
    <t>Complete Dataset</t>
  </si>
  <si>
    <t>Population Density: 8.34</t>
  </si>
  <si>
    <t>Highest 20 Deathcount</t>
  </si>
  <si>
    <t>Confirmed Cases: 3.38</t>
  </si>
  <si>
    <t>Highest 20 Casecount</t>
  </si>
  <si>
    <t>Median Age: 32.49</t>
  </si>
  <si>
    <t>Highest 20 Population Density</t>
  </si>
  <si>
    <t>Average Income: 12.92</t>
  </si>
  <si>
    <t>Lowest 20 Deathcount</t>
  </si>
  <si>
    <t>Poverty Rate: 98.39</t>
  </si>
  <si>
    <t>Lowest 20 Casecount</t>
  </si>
  <si>
    <t>Lowest 20 Population Density</t>
  </si>
  <si>
    <t>Population Density: 5.95</t>
  </si>
  <si>
    <t>Confirmed Cases: 4.44</t>
  </si>
  <si>
    <t>Median Age: 64.74</t>
  </si>
  <si>
    <t>Average Income: 25.29</t>
  </si>
  <si>
    <t>Poverty Rate: 194.77</t>
  </si>
  <si>
    <t>Population Density: 9.80</t>
  </si>
  <si>
    <t>Confirmed Cases: 3.90</t>
  </si>
  <si>
    <t>Median Age: 63.61</t>
  </si>
  <si>
    <t>Average Income: 24.84</t>
  </si>
  <si>
    <t>Poverty Rate: 192.80</t>
  </si>
  <si>
    <t>Population Density: 3.96</t>
  </si>
  <si>
    <t>Confirmed Cases: 4.40</t>
  </si>
  <si>
    <t>Median Age: 53.95</t>
  </si>
  <si>
    <t>Average Income: 21.02</t>
  </si>
  <si>
    <t>Poverty Rate: 170.77</t>
  </si>
  <si>
    <t>Population Density: 0.58</t>
  </si>
  <si>
    <t>Confirmed Cases: 2.56</t>
  </si>
  <si>
    <t>Median Age: 6.18</t>
  </si>
  <si>
    <t>Average Income: 2.61</t>
  </si>
  <si>
    <t>Poverty Rate: 18.15</t>
  </si>
  <si>
    <t>Population Density: 1.75</t>
  </si>
  <si>
    <t>Confirmed Cases: 3.07</t>
  </si>
  <si>
    <t>Median Age: 8.00</t>
  </si>
  <si>
    <t>Average Income: 3.56</t>
  </si>
  <si>
    <t>Poverty Rate: 23.53</t>
  </si>
  <si>
    <t>Population Density: 19.40</t>
  </si>
  <si>
    <t>Median Age: 11.29</t>
  </si>
  <si>
    <t>Average Income: 4.82</t>
  </si>
  <si>
    <t>Poverty Rate: 32.32</t>
  </si>
  <si>
    <t>County</t>
  </si>
  <si>
    <t>Population Density (people/mile^2)</t>
  </si>
  <si>
    <t>Total Confirmed COVID-19 Cases (thousands)</t>
  </si>
  <si>
    <t>Median Age (years)</t>
  </si>
  <si>
    <t>Average Income in Thousands (USD)</t>
  </si>
  <si>
    <t>Poverty Rate (percent)</t>
  </si>
  <si>
    <t>Predicted Relative Risk (percent)</t>
  </si>
  <si>
    <t>DeKalb</t>
  </si>
  <si>
    <t>Cobb</t>
  </si>
  <si>
    <t>Clayton</t>
  </si>
  <si>
    <t>Clarke</t>
  </si>
  <si>
    <t>Muscogee</t>
  </si>
  <si>
    <t>Fulton</t>
  </si>
  <si>
    <t>Bibb</t>
  </si>
  <si>
    <t>Forsyth</t>
  </si>
  <si>
    <t>Richmond</t>
  </si>
  <si>
    <t>Gwinnett</t>
  </si>
  <si>
    <t>Henry</t>
  </si>
  <si>
    <t>Cherokee</t>
  </si>
  <si>
    <t>Hall</t>
  </si>
  <si>
    <t>Douglas</t>
  </si>
  <si>
    <t>Paulding</t>
  </si>
  <si>
    <t>Columbia</t>
  </si>
  <si>
    <t>Houston</t>
  </si>
  <si>
    <t>Lowndes</t>
  </si>
  <si>
    <t>Chattam</t>
  </si>
  <si>
    <t>Coweta</t>
  </si>
  <si>
    <t>Full Dataset</t>
  </si>
  <si>
    <t>State</t>
  </si>
  <si>
    <t>Relative Risk (percent)</t>
  </si>
  <si>
    <t>Relative Risk (Percent)</t>
  </si>
  <si>
    <t>New Jersey</t>
  </si>
  <si>
    <t>California</t>
  </si>
  <si>
    <t>Rhode Island</t>
  </si>
  <si>
    <t>Texas</t>
  </si>
  <si>
    <t>Florida</t>
  </si>
  <si>
    <t>Massachussetts</t>
  </si>
  <si>
    <t>Illinois</t>
  </si>
  <si>
    <t>Connecticut</t>
  </si>
  <si>
    <t>New York</t>
  </si>
  <si>
    <t>Maryland</t>
  </si>
  <si>
    <t>Ohio</t>
  </si>
  <si>
    <t>Pennsylvania</t>
  </si>
  <si>
    <t>Georgia</t>
  </si>
  <si>
    <t>Delaware</t>
  </si>
  <si>
    <t>Michigan</t>
  </si>
  <si>
    <t>Tennesee</t>
  </si>
  <si>
    <t>North Carolina</t>
  </si>
  <si>
    <t>Wisconnsin</t>
  </si>
  <si>
    <t>Indiana</t>
  </si>
  <si>
    <t>Virginia</t>
  </si>
  <si>
    <t>Arizona</t>
  </si>
  <si>
    <t>Minnesota</t>
  </si>
  <si>
    <t>Missouri</t>
  </si>
  <si>
    <t>Louisiana</t>
  </si>
  <si>
    <t>Alabama</t>
  </si>
  <si>
    <t>Hawaii</t>
  </si>
  <si>
    <t>South Carolina</t>
  </si>
  <si>
    <t>Kentucky</t>
  </si>
  <si>
    <t>New Hampshire</t>
  </si>
  <si>
    <t>Colorado</t>
  </si>
  <si>
    <t>Washington</t>
  </si>
  <si>
    <t>Oklahoma</t>
  </si>
  <si>
    <t>Mississippi</t>
  </si>
  <si>
    <t>Iowa</t>
  </si>
  <si>
    <t>Arkansas</t>
  </si>
  <si>
    <t>Utah</t>
  </si>
  <si>
    <t>West Virginia</t>
  </si>
  <si>
    <t>New Mexico</t>
  </si>
  <si>
    <t>Nevada</t>
  </si>
  <si>
    <t>Oregon</t>
  </si>
  <si>
    <t>Kansas</t>
  </si>
  <si>
    <t>Vermont</t>
  </si>
  <si>
    <t>Nebraska</t>
  </si>
  <si>
    <t>Idaho</t>
  </si>
  <si>
    <t>South Dakota</t>
  </si>
  <si>
    <t>Maine</t>
  </si>
  <si>
    <t>Montana</t>
  </si>
  <si>
    <t>North Dakota</t>
  </si>
  <si>
    <t>Alaska</t>
  </si>
  <si>
    <t>Wyoming</t>
  </si>
  <si>
    <t>Model</t>
  </si>
  <si>
    <t>Trial</t>
  </si>
  <si>
    <t>Highest 20 Deathcount Average Percent Risk in Trial</t>
  </si>
  <si>
    <t>Lowest 20 Deathcount Average Percent Risk in Trial</t>
  </si>
  <si>
    <t>Highest 20 Casecount Average Percent Risk in Trial</t>
  </si>
  <si>
    <t>Lowest 20 Casecount Average Percent Risk in Trial</t>
  </si>
  <si>
    <t>Highest 20 Population Density Average Percent Risk in Trial</t>
  </si>
  <si>
    <t>Lowest 20 Population Density Average Percent Risk in Trial</t>
  </si>
  <si>
    <t>Mean of Means</t>
  </si>
  <si>
    <t>TTEST VALUE</t>
  </si>
  <si>
    <t>Linear (equation: 4.91e-5x + 10.2)</t>
  </si>
  <si>
    <t>Test (Epochs in Millions)</t>
  </si>
  <si>
    <t>Average Real Runtime (ms)</t>
  </si>
  <si>
    <t>Modeled Runtime Through Equation(ms)</t>
  </si>
  <si>
    <t>Percent Error</t>
  </si>
  <si>
    <t>Average Percent Error:</t>
  </si>
  <si>
    <t>T Test (p) Value:</t>
  </si>
  <si>
    <t>Reject Null Hypothesis?</t>
  </si>
  <si>
    <t>No</t>
  </si>
  <si>
    <t>df:</t>
  </si>
  <si>
    <t>Critical Value (p cutoff):</t>
  </si>
  <si>
    <t>Logarithmic (equation: -54.9 + 7.34lnx)</t>
  </si>
  <si>
    <t>df</t>
  </si>
  <si>
    <t>T Test (p) Value</t>
  </si>
  <si>
    <t>Yes</t>
  </si>
  <si>
    <t>Critical Value (p value cutoff)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</si>
</sst>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>
      <sz val="10.0"/>
      <color rgb="FF333333"/>
      <name val="Arial"/>
    </font>
    <font>
      <sz val="11.0"/>
      <color rgb="FF33333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0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0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0" xfId="0" applyAlignment="1" applyFont="1" applyNumberFormat="1">
      <alignment readingOrder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Font="1"/>
    <xf borderId="0" fillId="8" fontId="4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2" numFmtId="0" xfId="0" applyFont="1"/>
    <xf borderId="0" fillId="9" fontId="2" numFmtId="0" xfId="0" applyAlignment="1" applyFont="1">
      <alignment readingOrder="0"/>
    </xf>
    <xf borderId="0" fillId="0" fontId="2" numFmtId="11" xfId="0" applyFont="1" applyNumberForma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vs. Average Predicted Percent Risk (Mean of Means)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graphs!$A$2:$A$3</c:f>
            </c:strRef>
          </c:cat>
          <c:val>
            <c:numRef>
              <c:f>graphs!$B$2:$B$3</c:f>
              <c:numCache/>
            </c:numRef>
          </c:val>
        </c:ser>
        <c:axId val="1810016257"/>
        <c:axId val="1956135694"/>
      </c:barChart>
      <c:catAx>
        <c:axId val="1810016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135694"/>
      </c:catAx>
      <c:valAx>
        <c:axId val="1956135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Predicted Percent 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016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104775</xdr:rowOff>
    </xdr:from>
    <xdr:ext cx="2447925" cy="1933575"/>
    <xdr:sp>
      <xdr:nvSpPr>
        <xdr:cNvPr id="3" name="Shape 3"/>
        <xdr:cNvSpPr txBox="1"/>
      </xdr:nvSpPr>
      <xdr:spPr>
        <a:xfrm>
          <a:off x="2889625" y="2065400"/>
          <a:ext cx="2424300" cy="1910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Constants: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Training Dataset: Complete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21</xdr:row>
      <xdr:rowOff>104775</xdr:rowOff>
    </xdr:from>
    <xdr:ext cx="3962400" cy="3209925"/>
    <xdr:sp>
      <xdr:nvSpPr>
        <xdr:cNvPr id="4" name="Shape 4"/>
        <xdr:cNvSpPr txBox="1"/>
      </xdr:nvSpPr>
      <xdr:spPr>
        <a:xfrm>
          <a:off x="3306575" y="2336900"/>
          <a:ext cx="3946500" cy="319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Constants: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Epochs: 1000000</a:t>
          </a:r>
          <a:br>
            <a:rPr lang="en-US" sz="1400"/>
          </a:br>
          <a:r>
            <a:rPr lang="en-US" sz="1400"/>
            <a:t>Prediction Dataset: Complete</a:t>
          </a:r>
          <a:endParaRPr sz="1400"/>
        </a:p>
      </xdr:txBody>
    </xdr:sp>
    <xdr:clientData fLocksWithSheet="0"/>
  </xdr:oneCellAnchor>
  <xdr:oneCellAnchor>
    <xdr:from>
      <xdr:col>6</xdr:col>
      <xdr:colOff>95250</xdr:colOff>
      <xdr:row>21</xdr:row>
      <xdr:rowOff>104775</xdr:rowOff>
    </xdr:from>
    <xdr:ext cx="3648075" cy="4010025"/>
    <xdr:sp>
      <xdr:nvSpPr>
        <xdr:cNvPr id="5" name="Shape 5"/>
        <xdr:cNvSpPr txBox="1"/>
      </xdr:nvSpPr>
      <xdr:spPr>
        <a:xfrm>
          <a:off x="3839900" y="2152675"/>
          <a:ext cx="3626700" cy="3995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Constants: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Epochs: 1000000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Prediction Dataset: Complete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21</xdr:row>
      <xdr:rowOff>104775</xdr:rowOff>
    </xdr:from>
    <xdr:ext cx="2924175" cy="3448050"/>
    <xdr:sp>
      <xdr:nvSpPr>
        <xdr:cNvPr id="6" name="Shape 6"/>
        <xdr:cNvSpPr txBox="1"/>
      </xdr:nvSpPr>
      <xdr:spPr>
        <a:xfrm>
          <a:off x="3995050" y="2492050"/>
          <a:ext cx="2909100" cy="343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Constants: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Epochs: 1000000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Prediction Dataset: Complete</a:t>
          </a:r>
          <a:endParaRPr sz="1400"/>
        </a:p>
      </xdr:txBody>
    </xdr:sp>
    <xdr:clientData fLocksWithSheet="0"/>
  </xdr:oneCellAnchor>
  <xdr:oneCellAnchor>
    <xdr:from>
      <xdr:col>12</xdr:col>
      <xdr:colOff>28575</xdr:colOff>
      <xdr:row>41</xdr:row>
      <xdr:rowOff>114300</xdr:rowOff>
    </xdr:from>
    <xdr:ext cx="3257550" cy="4076700"/>
    <xdr:sp>
      <xdr:nvSpPr>
        <xdr:cNvPr id="7" name="Shape 7"/>
        <xdr:cNvSpPr txBox="1"/>
      </xdr:nvSpPr>
      <xdr:spPr>
        <a:xfrm>
          <a:off x="3549000" y="1551475"/>
          <a:ext cx="3238800" cy="4053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Constants: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Epochs: 1000000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904875</xdr:colOff>
      <xdr:row>19</xdr:row>
      <xdr:rowOff>19050</xdr:rowOff>
    </xdr:from>
    <xdr:ext cx="5715000" cy="360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47625</xdr:rowOff>
    </xdr:from>
    <xdr:ext cx="2466975" cy="1076325"/>
    <xdr:sp>
      <xdr:nvSpPr>
        <xdr:cNvPr id="8" name="Shape 8"/>
        <xdr:cNvSpPr txBox="1"/>
      </xdr:nvSpPr>
      <xdr:spPr>
        <a:xfrm>
          <a:off x="3888375" y="3645975"/>
          <a:ext cx="2443500" cy="1056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Constants: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Training Dataset: Complete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Model: 1M Epochs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71"/>
    <col customWidth="1" min="3" max="3" width="2.0"/>
    <col customWidth="1" min="4" max="4" width="28.86"/>
    <col customWidth="1" min="5" max="5" width="33.43"/>
    <col customWidth="1" min="6" max="6" width="2.0"/>
    <col customWidth="1" min="7" max="7" width="28.43"/>
    <col customWidth="1" min="8" max="8" width="30.14"/>
    <col customWidth="1" min="9" max="9" width="2.14"/>
    <col customWidth="1" min="10" max="10" width="28.29"/>
    <col customWidth="1" min="11" max="11" width="41.0"/>
    <col customWidth="1" min="12" max="12" width="2.0"/>
    <col customWidth="1" min="13" max="13" width="29.29"/>
    <col customWidth="1" min="14" max="14" width="28.86"/>
    <col customWidth="1" min="15" max="15" width="26.71"/>
    <col customWidth="1" min="16" max="16" width="21.29"/>
    <col customWidth="1" min="17" max="17" width="18.57"/>
  </cols>
  <sheetData>
    <row r="1">
      <c r="A1" s="1" t="s">
        <v>0</v>
      </c>
      <c r="B1" s="1" t="s">
        <v>1</v>
      </c>
      <c r="C1" s="2"/>
      <c r="D1" s="1" t="s">
        <v>2</v>
      </c>
      <c r="E1" s="1" t="s">
        <v>3</v>
      </c>
      <c r="F1" s="2"/>
      <c r="G1" s="1" t="s">
        <v>2</v>
      </c>
      <c r="H1" s="1" t="s">
        <v>4</v>
      </c>
      <c r="I1" s="2"/>
      <c r="J1" s="1" t="s">
        <v>2</v>
      </c>
      <c r="K1" s="1" t="s">
        <v>5</v>
      </c>
      <c r="L1" s="2"/>
      <c r="M1" s="1" t="s">
        <v>2</v>
      </c>
      <c r="N1" s="1" t="s">
        <v>6</v>
      </c>
      <c r="O1" s="1"/>
      <c r="P1" s="1"/>
    </row>
    <row r="2">
      <c r="A2" s="3">
        <v>1000.0</v>
      </c>
      <c r="B2" s="3">
        <v>0.998</v>
      </c>
      <c r="C2" s="2"/>
      <c r="D2" s="3" t="s">
        <v>7</v>
      </c>
      <c r="E2" s="3">
        <v>73.9</v>
      </c>
      <c r="F2" s="2"/>
      <c r="G2" s="3" t="s">
        <v>7</v>
      </c>
      <c r="H2" s="3">
        <v>6575.7</v>
      </c>
      <c r="I2" s="2"/>
      <c r="J2" s="3" t="s">
        <v>7</v>
      </c>
      <c r="K2" s="4">
        <v>0.64</v>
      </c>
      <c r="L2" s="2"/>
      <c r="N2" s="3" t="s">
        <v>8</v>
      </c>
    </row>
    <row r="3">
      <c r="A3" s="3">
        <v>2000.0</v>
      </c>
      <c r="B3" s="3">
        <v>2.991</v>
      </c>
      <c r="C3" s="2"/>
      <c r="D3" s="3" t="s">
        <v>9</v>
      </c>
      <c r="E3" s="3">
        <v>44.2</v>
      </c>
      <c r="F3" s="2"/>
      <c r="G3" s="3" t="s">
        <v>9</v>
      </c>
      <c r="H3" s="3">
        <v>10131.8</v>
      </c>
      <c r="I3" s="2"/>
      <c r="J3" s="3" t="s">
        <v>9</v>
      </c>
      <c r="K3" s="4">
        <v>1.24</v>
      </c>
      <c r="L3" s="2"/>
      <c r="N3" s="3" t="s">
        <v>10</v>
      </c>
    </row>
    <row r="4">
      <c r="A4" s="3">
        <v>3000.0</v>
      </c>
      <c r="B4" s="3">
        <v>3.952</v>
      </c>
      <c r="C4" s="2"/>
      <c r="D4" s="3" t="s">
        <v>11</v>
      </c>
      <c r="E4" s="3">
        <v>49.6</v>
      </c>
      <c r="F4" s="2"/>
      <c r="G4" s="3" t="s">
        <v>11</v>
      </c>
      <c r="H4" s="3">
        <v>10594.2</v>
      </c>
      <c r="I4" s="2"/>
      <c r="J4" s="3" t="s">
        <v>11</v>
      </c>
      <c r="K4" s="4">
        <v>1.52</v>
      </c>
      <c r="L4" s="2"/>
      <c r="M4" s="5" t="s">
        <v>7</v>
      </c>
      <c r="N4" s="3" t="s">
        <v>12</v>
      </c>
    </row>
    <row r="5">
      <c r="A5" s="3">
        <v>4000.0</v>
      </c>
      <c r="B5" s="3">
        <v>5.022</v>
      </c>
      <c r="C5" s="2"/>
      <c r="D5" s="3" t="s">
        <v>13</v>
      </c>
      <c r="E5" s="3">
        <v>44.1</v>
      </c>
      <c r="F5" s="2"/>
      <c r="G5" s="3" t="s">
        <v>13</v>
      </c>
      <c r="H5" s="3">
        <v>8588.8</v>
      </c>
      <c r="I5" s="2"/>
      <c r="J5" s="3" t="s">
        <v>13</v>
      </c>
      <c r="K5" s="4">
        <v>0.87</v>
      </c>
      <c r="L5" s="2"/>
      <c r="N5" s="3" t="s">
        <v>14</v>
      </c>
    </row>
    <row r="6">
      <c r="A6" s="3">
        <v>5000.0</v>
      </c>
      <c r="B6" s="3">
        <v>8.119</v>
      </c>
      <c r="C6" s="2"/>
      <c r="D6" s="3" t="s">
        <v>15</v>
      </c>
      <c r="E6" s="3">
        <v>96.0</v>
      </c>
      <c r="F6" s="2"/>
      <c r="G6" s="3" t="s">
        <v>15</v>
      </c>
      <c r="H6" s="3">
        <v>1722.4</v>
      </c>
      <c r="I6" s="2"/>
      <c r="J6" s="3" t="s">
        <v>15</v>
      </c>
      <c r="K6" s="4">
        <v>0.66</v>
      </c>
      <c r="L6" s="2"/>
      <c r="N6" s="3" t="s">
        <v>16</v>
      </c>
    </row>
    <row r="7">
      <c r="A7" s="3">
        <v>6000.0</v>
      </c>
      <c r="B7" s="3">
        <v>9.122</v>
      </c>
      <c r="C7" s="2"/>
      <c r="D7" s="3" t="s">
        <v>17</v>
      </c>
      <c r="E7" s="3">
        <v>118.3</v>
      </c>
      <c r="F7" s="2"/>
      <c r="G7" s="3" t="s">
        <v>17</v>
      </c>
      <c r="H7" s="3">
        <v>2361.4</v>
      </c>
      <c r="I7" s="2"/>
      <c r="J7" s="3" t="s">
        <v>17</v>
      </c>
      <c r="K7" s="4">
        <v>0.56</v>
      </c>
      <c r="L7" s="2"/>
      <c r="M7" s="2"/>
      <c r="N7" s="2"/>
    </row>
    <row r="8">
      <c r="A8" s="3">
        <v>7000.0</v>
      </c>
      <c r="B8" s="3">
        <v>9.671</v>
      </c>
      <c r="C8" s="2"/>
      <c r="D8" s="3" t="s">
        <v>18</v>
      </c>
      <c r="E8" s="3">
        <v>292.1</v>
      </c>
      <c r="F8" s="2"/>
      <c r="G8" s="3" t="s">
        <v>18</v>
      </c>
      <c r="H8" s="3">
        <v>6044.6</v>
      </c>
      <c r="I8" s="2"/>
      <c r="J8" s="3" t="s">
        <v>18</v>
      </c>
      <c r="K8" s="4">
        <v>0.41</v>
      </c>
      <c r="L8" s="2"/>
      <c r="N8" s="3" t="s">
        <v>19</v>
      </c>
    </row>
    <row r="9">
      <c r="A9" s="3">
        <v>8000.0</v>
      </c>
      <c r="B9" s="3">
        <v>9.884</v>
      </c>
      <c r="C9" s="2"/>
      <c r="F9" s="2"/>
      <c r="I9" s="2"/>
      <c r="L9" s="2"/>
      <c r="N9" s="3" t="s">
        <v>20</v>
      </c>
    </row>
    <row r="10">
      <c r="A10" s="3">
        <v>9000.0</v>
      </c>
      <c r="B10" s="3">
        <v>9.959</v>
      </c>
      <c r="C10" s="2"/>
      <c r="F10" s="2"/>
      <c r="I10" s="2"/>
      <c r="L10" s="2"/>
      <c r="M10" s="5" t="s">
        <v>9</v>
      </c>
      <c r="N10" s="3" t="s">
        <v>21</v>
      </c>
    </row>
    <row r="11">
      <c r="A11" s="3">
        <v>10000.0</v>
      </c>
      <c r="B11" s="3">
        <v>10.187</v>
      </c>
      <c r="C11" s="2"/>
      <c r="F11" s="2"/>
      <c r="I11" s="2"/>
      <c r="L11" s="2"/>
      <c r="N11" s="3" t="s">
        <v>22</v>
      </c>
    </row>
    <row r="12">
      <c r="A12" s="3">
        <v>100000.0</v>
      </c>
      <c r="B12" s="3">
        <v>26.34</v>
      </c>
      <c r="C12" s="2"/>
      <c r="F12" s="2"/>
      <c r="I12" s="2"/>
      <c r="L12" s="2"/>
      <c r="N12" s="3" t="s">
        <v>23</v>
      </c>
    </row>
    <row r="13">
      <c r="A13" s="3">
        <v>200000.0</v>
      </c>
      <c r="B13" s="3">
        <v>30.552</v>
      </c>
      <c r="C13" s="2"/>
      <c r="F13" s="2"/>
      <c r="I13" s="2"/>
      <c r="L13" s="2"/>
      <c r="M13" s="2"/>
      <c r="N13" s="2"/>
    </row>
    <row r="14">
      <c r="A14" s="3">
        <v>300000.0</v>
      </c>
      <c r="B14" s="3">
        <v>34.102</v>
      </c>
      <c r="C14" s="2"/>
      <c r="F14" s="2"/>
      <c r="I14" s="2"/>
      <c r="L14" s="2"/>
      <c r="N14" s="3" t="s">
        <v>24</v>
      </c>
    </row>
    <row r="15">
      <c r="A15" s="3">
        <v>400000.0</v>
      </c>
      <c r="B15" s="3">
        <v>37.981</v>
      </c>
      <c r="C15" s="2"/>
      <c r="F15" s="2"/>
      <c r="I15" s="2"/>
      <c r="L15" s="2"/>
      <c r="N15" s="3" t="s">
        <v>25</v>
      </c>
    </row>
    <row r="16">
      <c r="A16" s="3">
        <v>500000.0</v>
      </c>
      <c r="B16" s="3">
        <v>40.649</v>
      </c>
      <c r="C16" s="2"/>
      <c r="F16" s="2"/>
      <c r="I16" s="2"/>
      <c r="L16" s="2"/>
      <c r="M16" s="5" t="s">
        <v>11</v>
      </c>
      <c r="N16" s="3" t="s">
        <v>26</v>
      </c>
    </row>
    <row r="17">
      <c r="A17" s="3">
        <v>600000.0</v>
      </c>
      <c r="B17" s="3">
        <v>44.101</v>
      </c>
      <c r="C17" s="2"/>
      <c r="F17" s="2"/>
      <c r="I17" s="2"/>
      <c r="L17" s="2"/>
      <c r="N17" s="3" t="s">
        <v>27</v>
      </c>
    </row>
    <row r="18">
      <c r="A18" s="3">
        <v>700000.0</v>
      </c>
      <c r="B18" s="3">
        <v>46.334</v>
      </c>
      <c r="C18" s="2"/>
      <c r="F18" s="2"/>
      <c r="I18" s="2"/>
      <c r="L18" s="2"/>
      <c r="N18" s="3" t="s">
        <v>28</v>
      </c>
    </row>
    <row r="19">
      <c r="A19" s="3">
        <v>800000.0</v>
      </c>
      <c r="B19" s="3">
        <v>47.812</v>
      </c>
      <c r="C19" s="2"/>
      <c r="F19" s="2"/>
      <c r="I19" s="2"/>
      <c r="L19" s="2"/>
      <c r="M19" s="2"/>
      <c r="N19" s="2"/>
    </row>
    <row r="20">
      <c r="A20" s="3">
        <v>900000.0</v>
      </c>
      <c r="B20" s="3">
        <v>48.445</v>
      </c>
      <c r="C20" s="2"/>
      <c r="F20" s="2"/>
      <c r="I20" s="2"/>
      <c r="L20" s="2"/>
      <c r="N20" s="3" t="s">
        <v>29</v>
      </c>
    </row>
    <row r="21">
      <c r="A21" s="3">
        <v>1000000.0</v>
      </c>
      <c r="B21" s="3">
        <v>49.918</v>
      </c>
      <c r="C21" s="2"/>
      <c r="F21" s="2"/>
      <c r="I21" s="2"/>
      <c r="L21" s="2"/>
      <c r="N21" s="3" t="s">
        <v>30</v>
      </c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5" t="s">
        <v>13</v>
      </c>
      <c r="N22" s="3" t="s">
        <v>31</v>
      </c>
    </row>
    <row r="23">
      <c r="C23" s="2"/>
      <c r="F23" s="2"/>
      <c r="I23" s="2"/>
      <c r="L23" s="2"/>
      <c r="N23" s="3" t="s">
        <v>32</v>
      </c>
    </row>
    <row r="24">
      <c r="C24" s="2"/>
      <c r="F24" s="2"/>
      <c r="I24" s="2"/>
      <c r="L24" s="2"/>
      <c r="N24" s="3" t="s">
        <v>33</v>
      </c>
    </row>
    <row r="25">
      <c r="C25" s="2"/>
      <c r="F25" s="2"/>
      <c r="I25" s="2"/>
      <c r="L25" s="2"/>
      <c r="M25" s="2"/>
      <c r="N25" s="2"/>
    </row>
    <row r="26">
      <c r="L26" s="2"/>
      <c r="N26" s="3" t="s">
        <v>34</v>
      </c>
    </row>
    <row r="27">
      <c r="L27" s="2"/>
      <c r="N27" s="3" t="s">
        <v>35</v>
      </c>
    </row>
    <row r="28">
      <c r="L28" s="2"/>
      <c r="M28" s="5" t="s">
        <v>15</v>
      </c>
      <c r="N28" s="3" t="s">
        <v>36</v>
      </c>
    </row>
    <row r="29">
      <c r="L29" s="2"/>
      <c r="N29" s="3" t="s">
        <v>37</v>
      </c>
    </row>
    <row r="30">
      <c r="L30" s="2"/>
      <c r="N30" s="3" t="s">
        <v>38</v>
      </c>
    </row>
    <row r="31">
      <c r="L31" s="2"/>
      <c r="M31" s="2"/>
      <c r="N31" s="2"/>
    </row>
    <row r="32">
      <c r="L32" s="2"/>
      <c r="N32" s="3" t="s">
        <v>39</v>
      </c>
    </row>
    <row r="33">
      <c r="L33" s="2"/>
      <c r="N33" s="3" t="s">
        <v>40</v>
      </c>
    </row>
    <row r="34">
      <c r="L34" s="2"/>
      <c r="M34" s="5" t="s">
        <v>17</v>
      </c>
      <c r="N34" s="3" t="s">
        <v>41</v>
      </c>
    </row>
    <row r="35">
      <c r="L35" s="2"/>
      <c r="N35" s="3" t="s">
        <v>42</v>
      </c>
    </row>
    <row r="36">
      <c r="L36" s="2"/>
      <c r="N36" s="3" t="s">
        <v>43</v>
      </c>
    </row>
    <row r="37">
      <c r="L37" s="2"/>
      <c r="M37" s="2"/>
      <c r="N37" s="2"/>
    </row>
    <row r="38">
      <c r="L38" s="2"/>
      <c r="N38" s="3" t="s">
        <v>44</v>
      </c>
    </row>
    <row r="39">
      <c r="L39" s="2"/>
      <c r="N39" s="3" t="s">
        <v>35</v>
      </c>
    </row>
    <row r="40">
      <c r="L40" s="2"/>
      <c r="M40" s="5" t="s">
        <v>18</v>
      </c>
      <c r="N40" s="3" t="s">
        <v>45</v>
      </c>
    </row>
    <row r="41">
      <c r="L41" s="2"/>
      <c r="N41" s="3" t="s">
        <v>46</v>
      </c>
    </row>
    <row r="42">
      <c r="L42" s="2"/>
      <c r="N42" s="3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38.43"/>
    <col customWidth="1" min="3" max="3" width="48.14"/>
    <col customWidth="1" min="4" max="4" width="22.86"/>
    <col customWidth="1" min="5" max="5" width="38.57"/>
    <col customWidth="1" min="6" max="6" width="28.86"/>
    <col customWidth="1" min="7" max="7" width="36.71"/>
  </cols>
  <sheetData>
    <row r="1">
      <c r="A1" s="1" t="s">
        <v>48</v>
      </c>
      <c r="B1" s="6" t="s">
        <v>49</v>
      </c>
      <c r="C1" s="6" t="s">
        <v>50</v>
      </c>
      <c r="D1" s="7" t="s">
        <v>51</v>
      </c>
      <c r="E1" s="7" t="s">
        <v>52</v>
      </c>
      <c r="F1" s="7" t="s">
        <v>53</v>
      </c>
      <c r="G1" s="8" t="s">
        <v>54</v>
      </c>
    </row>
    <row r="2">
      <c r="A2" s="3" t="s">
        <v>55</v>
      </c>
      <c r="B2" s="3">
        <v>2585.0</v>
      </c>
      <c r="C2" s="3">
        <v>40.2</v>
      </c>
      <c r="D2" s="3">
        <v>35.6</v>
      </c>
      <c r="E2" s="3">
        <v>60.7</v>
      </c>
      <c r="F2" s="3">
        <v>12.9</v>
      </c>
      <c r="G2" s="9">
        <v>3.9820983874411</v>
      </c>
    </row>
    <row r="3">
      <c r="A3" s="3" t="s">
        <v>56</v>
      </c>
      <c r="B3" s="3">
        <v>2026.0</v>
      </c>
      <c r="C3" s="3">
        <v>47.5</v>
      </c>
      <c r="D3" s="3">
        <v>36.5</v>
      </c>
      <c r="E3" s="3">
        <v>78.9</v>
      </c>
      <c r="F3" s="3">
        <v>8.3</v>
      </c>
      <c r="G3" s="9">
        <v>3.11708729140996</v>
      </c>
    </row>
    <row r="4">
      <c r="A4" s="3" t="s">
        <v>57</v>
      </c>
      <c r="B4" s="3">
        <v>1832.5</v>
      </c>
      <c r="C4" s="3">
        <v>15.1</v>
      </c>
      <c r="D4" s="3">
        <v>32.4</v>
      </c>
      <c r="E4" s="3">
        <v>48.0</v>
      </c>
      <c r="F4" s="3">
        <v>10.5</v>
      </c>
      <c r="G4" s="9">
        <v>2.75093067442686</v>
      </c>
    </row>
    <row r="5">
      <c r="A5" s="3" t="s">
        <v>58</v>
      </c>
      <c r="B5" s="3">
        <v>1048.0</v>
      </c>
      <c r="C5" s="3">
        <v>10.6</v>
      </c>
      <c r="D5" s="3">
        <v>27.7</v>
      </c>
      <c r="E5" s="3">
        <v>51.7</v>
      </c>
      <c r="F5" s="3">
        <v>28.3</v>
      </c>
      <c r="G5" s="9">
        <v>1.88807037165739</v>
      </c>
    </row>
    <row r="6">
      <c r="A6" s="3" t="s">
        <v>59</v>
      </c>
      <c r="B6" s="3">
        <v>909.0</v>
      </c>
      <c r="C6" s="3">
        <v>10.4</v>
      </c>
      <c r="D6" s="3">
        <v>33.9</v>
      </c>
      <c r="E6" s="3">
        <v>50.8</v>
      </c>
      <c r="F6" s="3">
        <v>20.1</v>
      </c>
      <c r="G6" s="9">
        <v>1.5646252796634</v>
      </c>
    </row>
    <row r="7">
      <c r="A7" s="3" t="s">
        <v>60</v>
      </c>
      <c r="B7" s="3">
        <v>830.0</v>
      </c>
      <c r="C7" s="3">
        <v>60.1</v>
      </c>
      <c r="D7" s="3">
        <v>35.4</v>
      </c>
      <c r="E7" s="3">
        <v>70.9</v>
      </c>
      <c r="F7" s="3">
        <v>13.8</v>
      </c>
      <c r="G7" s="9">
        <v>1.41586894745878</v>
      </c>
    </row>
    <row r="8">
      <c r="A8" s="3" t="s">
        <v>61</v>
      </c>
      <c r="B8" s="3">
        <v>622.8</v>
      </c>
      <c r="C8" s="3">
        <v>10.7</v>
      </c>
      <c r="D8" s="3">
        <v>36.2</v>
      </c>
      <c r="E8" s="3">
        <v>52.2</v>
      </c>
      <c r="F8" s="3">
        <v>23.2</v>
      </c>
      <c r="G8" s="9">
        <v>1.21279049666075</v>
      </c>
    </row>
    <row r="9">
      <c r="A9" s="3" t="s">
        <v>62</v>
      </c>
      <c r="B9" s="3">
        <v>783.5</v>
      </c>
      <c r="C9" s="3">
        <v>11.7</v>
      </c>
      <c r="D9" s="3">
        <v>38.3</v>
      </c>
      <c r="E9" s="3">
        <v>75.6</v>
      </c>
      <c r="F9" s="3">
        <v>4.5</v>
      </c>
      <c r="G9" s="9">
        <v>1.17673021674234</v>
      </c>
    </row>
    <row r="10">
      <c r="A10" s="3" t="s">
        <v>63</v>
      </c>
      <c r="B10" s="3">
        <v>618.4</v>
      </c>
      <c r="C10" s="3">
        <v>15.7</v>
      </c>
      <c r="D10" s="3">
        <v>33.9</v>
      </c>
      <c r="E10" s="3">
        <v>45.2</v>
      </c>
      <c r="F10" s="3">
        <v>21.7</v>
      </c>
      <c r="G10" s="9">
        <v>1.15012555166884</v>
      </c>
    </row>
    <row r="11">
      <c r="A11" s="3" t="s">
        <v>64</v>
      </c>
      <c r="B11" s="3">
        <v>678.0</v>
      </c>
      <c r="C11" s="3">
        <v>61.1</v>
      </c>
      <c r="D11" s="3">
        <v>35.1</v>
      </c>
      <c r="E11" s="3">
        <v>70.7</v>
      </c>
      <c r="F11" s="3">
        <v>9.2</v>
      </c>
      <c r="G11" s="9">
        <v>1.10225966790224</v>
      </c>
    </row>
    <row r="12">
      <c r="A12" s="3" t="s">
        <v>65</v>
      </c>
      <c r="B12" s="3">
        <v>633.0</v>
      </c>
      <c r="C12" s="3">
        <v>14.3</v>
      </c>
      <c r="D12" s="3">
        <v>36.9</v>
      </c>
      <c r="E12" s="3">
        <v>71.0</v>
      </c>
      <c r="F12" s="3">
        <v>12.9</v>
      </c>
      <c r="G12" s="9">
        <v>1.08941138403233</v>
      </c>
    </row>
    <row r="13">
      <c r="A13" s="3" t="s">
        <v>66</v>
      </c>
      <c r="B13" s="3">
        <v>508.3</v>
      </c>
      <c r="C13" s="3">
        <v>17.9</v>
      </c>
      <c r="D13" s="3">
        <v>38.3</v>
      </c>
      <c r="E13" s="3">
        <v>77.1</v>
      </c>
      <c r="F13" s="3">
        <v>6.5</v>
      </c>
      <c r="G13" s="9">
        <v>0.810384360413353</v>
      </c>
    </row>
    <row r="14">
      <c r="A14" s="3" t="s">
        <v>67</v>
      </c>
      <c r="B14" s="3">
        <v>457.5</v>
      </c>
      <c r="C14" s="3">
        <v>19.3</v>
      </c>
      <c r="D14" s="3">
        <v>36.3</v>
      </c>
      <c r="E14" s="3">
        <v>57.8</v>
      </c>
      <c r="F14" s="3">
        <v>13.5</v>
      </c>
      <c r="G14" s="9">
        <v>0.805733838036802</v>
      </c>
    </row>
    <row r="15">
      <c r="A15" s="3" t="s">
        <v>68</v>
      </c>
      <c r="B15" s="3">
        <v>462.0</v>
      </c>
      <c r="C15" s="3">
        <v>8.9</v>
      </c>
      <c r="D15" s="3">
        <v>36.4</v>
      </c>
      <c r="E15" s="3">
        <v>63.0</v>
      </c>
      <c r="F15" s="3">
        <v>10.9</v>
      </c>
      <c r="G15" s="9">
        <v>0.77182539737567</v>
      </c>
    </row>
    <row r="16">
      <c r="A16" s="3" t="s">
        <v>69</v>
      </c>
      <c r="B16" s="3">
        <v>455.8</v>
      </c>
      <c r="C16" s="3">
        <v>9.3</v>
      </c>
      <c r="D16" s="3">
        <v>35.8</v>
      </c>
      <c r="E16" s="3">
        <v>67.1</v>
      </c>
      <c r="F16" s="3">
        <v>6.8</v>
      </c>
      <c r="G16" s="9">
        <v>0.693225016720907</v>
      </c>
    </row>
    <row r="17">
      <c r="A17" s="3" t="s">
        <v>70</v>
      </c>
      <c r="B17" s="3">
        <v>427.6</v>
      </c>
      <c r="C17" s="3">
        <v>10.7</v>
      </c>
      <c r="D17" s="3">
        <v>36.6</v>
      </c>
      <c r="E17" s="3">
        <v>74.4</v>
      </c>
      <c r="F17" s="3">
        <v>5.6</v>
      </c>
      <c r="G17" s="9">
        <v>0.652397066346366</v>
      </c>
    </row>
    <row r="18">
      <c r="A18" s="3" t="s">
        <v>71</v>
      </c>
      <c r="B18" s="3">
        <v>372.5</v>
      </c>
      <c r="C18" s="3">
        <v>8.9</v>
      </c>
      <c r="D18" s="3">
        <v>35.3</v>
      </c>
      <c r="E18" s="3">
        <v>67.2</v>
      </c>
      <c r="F18" s="3">
        <v>11.0</v>
      </c>
      <c r="G18" s="9">
        <v>0.6436822576613</v>
      </c>
    </row>
    <row r="19">
      <c r="A19" s="3" t="s">
        <v>72</v>
      </c>
      <c r="B19" s="3">
        <v>220.2</v>
      </c>
      <c r="C19" s="3">
        <v>8.9</v>
      </c>
      <c r="D19" s="3">
        <v>30.2</v>
      </c>
      <c r="E19" s="3">
        <v>48.3</v>
      </c>
      <c r="F19" s="3">
        <v>26.6</v>
      </c>
      <c r="G19" s="9">
        <v>0.62804643442294</v>
      </c>
    </row>
    <row r="20">
      <c r="A20" s="3" t="s">
        <v>73</v>
      </c>
      <c r="B20" s="3">
        <v>279.8</v>
      </c>
      <c r="C20" s="3">
        <v>14.1</v>
      </c>
      <c r="D20" s="3">
        <v>35.2</v>
      </c>
      <c r="E20" s="3">
        <v>54.9</v>
      </c>
      <c r="F20" s="3">
        <v>15.8</v>
      </c>
      <c r="G20" s="9">
        <v>0.566594322835499</v>
      </c>
    </row>
    <row r="21">
      <c r="A21" s="3" t="s">
        <v>74</v>
      </c>
      <c r="B21" s="3">
        <v>288.8</v>
      </c>
      <c r="C21" s="3">
        <v>8.8</v>
      </c>
      <c r="D21" s="3">
        <v>38.5</v>
      </c>
      <c r="E21" s="3">
        <v>68.5</v>
      </c>
      <c r="F21" s="3">
        <v>9.0</v>
      </c>
      <c r="G21" s="9">
        <v>0.5045199209148</v>
      </c>
    </row>
    <row r="24">
      <c r="A24" s="1" t="s">
        <v>48</v>
      </c>
      <c r="B24" s="8" t="s">
        <v>54</v>
      </c>
    </row>
    <row r="25">
      <c r="A25" s="10" t="s">
        <v>55</v>
      </c>
      <c r="B25" s="11">
        <v>3.9820983874411</v>
      </c>
    </row>
    <row r="26">
      <c r="A26" s="10" t="s">
        <v>56</v>
      </c>
      <c r="B26" s="11">
        <v>3.11708729140996</v>
      </c>
    </row>
    <row r="27">
      <c r="A27" s="10" t="s">
        <v>57</v>
      </c>
      <c r="B27" s="11">
        <v>2.75093067442686</v>
      </c>
    </row>
    <row r="28">
      <c r="A28" s="12" t="s">
        <v>58</v>
      </c>
      <c r="B28" s="13">
        <v>1.88807037165739</v>
      </c>
    </row>
    <row r="29">
      <c r="A29" s="12" t="s">
        <v>59</v>
      </c>
      <c r="B29" s="13">
        <v>1.5646252796634</v>
      </c>
    </row>
    <row r="30">
      <c r="A30" s="12" t="s">
        <v>60</v>
      </c>
      <c r="B30" s="13">
        <v>1.41586894745878</v>
      </c>
    </row>
    <row r="31">
      <c r="A31" s="12" t="s">
        <v>61</v>
      </c>
      <c r="B31" s="13">
        <v>1.21279049666075</v>
      </c>
    </row>
    <row r="32">
      <c r="A32" s="14" t="s">
        <v>62</v>
      </c>
      <c r="B32" s="15">
        <v>1.17673021674234</v>
      </c>
    </row>
    <row r="33">
      <c r="A33" s="14" t="s">
        <v>63</v>
      </c>
      <c r="B33" s="15">
        <v>1.15012555166884</v>
      </c>
    </row>
    <row r="34">
      <c r="A34" s="14" t="s">
        <v>64</v>
      </c>
      <c r="B34" s="15">
        <v>1.10225966790224</v>
      </c>
    </row>
    <row r="35">
      <c r="A35" s="14" t="s">
        <v>65</v>
      </c>
      <c r="B35" s="15">
        <v>1.08941138403233</v>
      </c>
    </row>
    <row r="36">
      <c r="A36" s="16" t="s">
        <v>66</v>
      </c>
      <c r="B36" s="17">
        <v>0.810384360413353</v>
      </c>
    </row>
    <row r="37">
      <c r="A37" s="16" t="s">
        <v>67</v>
      </c>
      <c r="B37" s="17">
        <v>0.805733838036802</v>
      </c>
    </row>
    <row r="38">
      <c r="A38" s="16" t="s">
        <v>68</v>
      </c>
      <c r="B38" s="17">
        <v>0.77182539737567</v>
      </c>
    </row>
    <row r="39">
      <c r="A39" s="16" t="s">
        <v>69</v>
      </c>
      <c r="B39" s="17">
        <v>0.693225016720907</v>
      </c>
    </row>
    <row r="40">
      <c r="A40" s="16" t="s">
        <v>70</v>
      </c>
      <c r="B40" s="17">
        <v>0.652397066346366</v>
      </c>
    </row>
    <row r="41">
      <c r="A41" s="18" t="s">
        <v>71</v>
      </c>
      <c r="B41" s="19">
        <v>0.6436822576613</v>
      </c>
    </row>
    <row r="42">
      <c r="A42" s="18" t="s">
        <v>72</v>
      </c>
      <c r="B42" s="19">
        <v>0.62804643442294</v>
      </c>
    </row>
    <row r="43">
      <c r="A43" s="18" t="s">
        <v>73</v>
      </c>
      <c r="B43" s="19">
        <v>0.566594322835499</v>
      </c>
    </row>
    <row r="44">
      <c r="A44" s="18" t="s">
        <v>74</v>
      </c>
      <c r="B44" s="19">
        <v>0.5045199209148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22.43"/>
    <col customWidth="1" min="3" max="3" width="15.14"/>
    <col customWidth="1" min="4" max="4" width="22.14"/>
    <col customWidth="1" min="5" max="5" width="22.0"/>
    <col customWidth="1" min="7" max="7" width="21.71"/>
    <col customWidth="1" min="8" max="8" width="22.71"/>
    <col customWidth="1" min="10" max="10" width="29.0"/>
    <col customWidth="1" min="11" max="11" width="22.14"/>
    <col customWidth="1" min="13" max="13" width="22.14"/>
    <col customWidth="1" min="14" max="14" width="21.71"/>
    <col customWidth="1" min="16" max="16" width="21.29"/>
    <col customWidth="1" min="17" max="17" width="22.0"/>
    <col customWidth="1" min="19" max="19" width="28.29"/>
    <col customWidth="1" min="20" max="20" width="22.86"/>
  </cols>
  <sheetData>
    <row r="1">
      <c r="A1" s="1" t="s">
        <v>75</v>
      </c>
      <c r="D1" s="1" t="s">
        <v>9</v>
      </c>
      <c r="G1" s="1" t="s">
        <v>11</v>
      </c>
      <c r="J1" s="1" t="s">
        <v>13</v>
      </c>
      <c r="M1" s="1" t="s">
        <v>15</v>
      </c>
      <c r="P1" s="1" t="s">
        <v>17</v>
      </c>
      <c r="S1" s="1" t="s">
        <v>18</v>
      </c>
    </row>
    <row r="2">
      <c r="A2" s="1" t="s">
        <v>76</v>
      </c>
      <c r="B2" s="1" t="s">
        <v>77</v>
      </c>
      <c r="D2" s="1" t="s">
        <v>76</v>
      </c>
      <c r="E2" s="1" t="s">
        <v>77</v>
      </c>
      <c r="G2" s="1" t="s">
        <v>76</v>
      </c>
      <c r="H2" s="1" t="s">
        <v>78</v>
      </c>
      <c r="J2" s="1" t="s">
        <v>76</v>
      </c>
      <c r="K2" s="1" t="s">
        <v>78</v>
      </c>
      <c r="M2" s="1" t="s">
        <v>76</v>
      </c>
      <c r="N2" s="1" t="s">
        <v>78</v>
      </c>
      <c r="P2" s="1" t="s">
        <v>76</v>
      </c>
      <c r="Q2" s="1" t="s">
        <v>78</v>
      </c>
      <c r="S2" s="1" t="s">
        <v>76</v>
      </c>
      <c r="T2" s="1" t="s">
        <v>78</v>
      </c>
    </row>
    <row r="3">
      <c r="A3" s="20" t="s">
        <v>79</v>
      </c>
      <c r="B3" s="10">
        <v>238.670013862607</v>
      </c>
      <c r="D3" s="20" t="s">
        <v>80</v>
      </c>
      <c r="E3" s="10">
        <v>110.846424391329</v>
      </c>
      <c r="G3" s="20" t="s">
        <v>79</v>
      </c>
      <c r="H3" s="10">
        <v>146.226884053802</v>
      </c>
      <c r="J3" s="20" t="s">
        <v>80</v>
      </c>
      <c r="K3" s="10">
        <v>120.24254740853</v>
      </c>
      <c r="M3" s="20" t="s">
        <v>80</v>
      </c>
      <c r="N3" s="10">
        <v>422.760784194459</v>
      </c>
      <c r="P3" s="20" t="s">
        <v>80</v>
      </c>
      <c r="Q3" s="10">
        <v>451.788837751593</v>
      </c>
      <c r="S3" s="20" t="s">
        <v>79</v>
      </c>
      <c r="T3" s="10">
        <v>1416.34989593005</v>
      </c>
    </row>
    <row r="4">
      <c r="A4" s="20" t="s">
        <v>81</v>
      </c>
      <c r="B4" s="10">
        <v>187.365676532116</v>
      </c>
      <c r="D4" s="20" t="s">
        <v>79</v>
      </c>
      <c r="E4" s="10">
        <v>104.067039124135</v>
      </c>
      <c r="G4" s="20" t="s">
        <v>81</v>
      </c>
      <c r="H4" s="10">
        <v>117.038645556605</v>
      </c>
      <c r="J4" s="20" t="s">
        <v>82</v>
      </c>
      <c r="K4" s="10">
        <v>97.7656240142247</v>
      </c>
      <c r="M4" s="20" t="s">
        <v>82</v>
      </c>
      <c r="N4" s="10">
        <v>343.339365961063</v>
      </c>
      <c r="P4" s="20" t="s">
        <v>82</v>
      </c>
      <c r="Q4" s="10">
        <v>360.526257489381</v>
      </c>
      <c r="S4" s="20" t="s">
        <v>81</v>
      </c>
      <c r="T4" s="10">
        <v>1154.31449318443</v>
      </c>
    </row>
    <row r="5">
      <c r="A5" s="20" t="s">
        <v>80</v>
      </c>
      <c r="B5" s="10">
        <v>178.82100083447</v>
      </c>
      <c r="D5" s="20" t="s">
        <v>83</v>
      </c>
      <c r="E5" s="10">
        <v>89.5406844995322</v>
      </c>
      <c r="G5" s="20" t="s">
        <v>84</v>
      </c>
      <c r="H5" s="10">
        <v>112.045342588794</v>
      </c>
      <c r="J5" s="20" t="s">
        <v>83</v>
      </c>
      <c r="K5" s="10">
        <v>93.2621687466696</v>
      </c>
      <c r="M5" s="20" t="s">
        <v>83</v>
      </c>
      <c r="N5" s="10">
        <v>288.011874304073</v>
      </c>
      <c r="P5" s="20" t="s">
        <v>83</v>
      </c>
      <c r="Q5" s="10">
        <v>324.38954124621</v>
      </c>
      <c r="S5" s="20" t="s">
        <v>84</v>
      </c>
      <c r="T5" s="10">
        <v>1015.96945704197</v>
      </c>
    </row>
    <row r="6">
      <c r="A6" s="20" t="s">
        <v>84</v>
      </c>
      <c r="B6" s="10">
        <v>178.601351752691</v>
      </c>
      <c r="D6" s="20" t="s">
        <v>82</v>
      </c>
      <c r="E6" s="10">
        <v>88.6821300621707</v>
      </c>
      <c r="G6" s="20" t="s">
        <v>80</v>
      </c>
      <c r="H6" s="10">
        <v>111.117940432704</v>
      </c>
      <c r="J6" s="20" t="s">
        <v>79</v>
      </c>
      <c r="K6" s="10">
        <v>92.1020133979626</v>
      </c>
      <c r="M6" s="20" t="s">
        <v>85</v>
      </c>
      <c r="N6" s="10">
        <v>217.437770509577</v>
      </c>
      <c r="P6" s="20" t="s">
        <v>79</v>
      </c>
      <c r="Q6" s="10">
        <v>263.928845296776</v>
      </c>
      <c r="S6" s="20" t="s">
        <v>86</v>
      </c>
      <c r="T6" s="10">
        <v>866.242890654868</v>
      </c>
    </row>
    <row r="7">
      <c r="A7" s="20" t="s">
        <v>83</v>
      </c>
      <c r="B7" s="10">
        <v>155.084186463066</v>
      </c>
      <c r="D7" s="20" t="s">
        <v>84</v>
      </c>
      <c r="E7" s="10">
        <v>82.3156999306097</v>
      </c>
      <c r="G7" s="20" t="s">
        <v>83</v>
      </c>
      <c r="H7" s="10">
        <v>97.1501458245418</v>
      </c>
      <c r="J7" s="20" t="s">
        <v>87</v>
      </c>
      <c r="K7" s="10">
        <v>81.0103802926827</v>
      </c>
      <c r="M7" s="20" t="s">
        <v>87</v>
      </c>
      <c r="N7" s="10">
        <v>215.65286293334</v>
      </c>
      <c r="P7" s="20" t="s">
        <v>87</v>
      </c>
      <c r="Q7" s="10">
        <v>255.858515726701</v>
      </c>
      <c r="S7" s="20" t="s">
        <v>88</v>
      </c>
      <c r="T7" s="10">
        <v>732.13987197595</v>
      </c>
    </row>
    <row r="8">
      <c r="A8" s="21" t="s">
        <v>86</v>
      </c>
      <c r="B8" s="12">
        <v>150.035140371448</v>
      </c>
      <c r="D8" s="21" t="s">
        <v>87</v>
      </c>
      <c r="E8" s="12">
        <v>80.4234978746204</v>
      </c>
      <c r="G8" s="21" t="s">
        <v>86</v>
      </c>
      <c r="H8" s="12">
        <v>95.1584770757133</v>
      </c>
      <c r="J8" s="21" t="s">
        <v>84</v>
      </c>
      <c r="K8" s="12">
        <v>73.7749376500335</v>
      </c>
      <c r="M8" s="21" t="s">
        <v>79</v>
      </c>
      <c r="N8" s="12">
        <v>164.257488443426</v>
      </c>
      <c r="P8" s="21" t="s">
        <v>85</v>
      </c>
      <c r="Q8" s="12">
        <v>243.406549326174</v>
      </c>
      <c r="S8" s="21" t="s">
        <v>87</v>
      </c>
      <c r="T8" s="12">
        <v>606.991127942952</v>
      </c>
    </row>
    <row r="9">
      <c r="A9" s="21" t="s">
        <v>87</v>
      </c>
      <c r="B9" s="12">
        <v>143.396479573618</v>
      </c>
      <c r="D9" s="21" t="s">
        <v>81</v>
      </c>
      <c r="E9" s="12">
        <v>80.3132033266928</v>
      </c>
      <c r="G9" s="21" t="s">
        <v>87</v>
      </c>
      <c r="H9" s="12">
        <v>91.592980367046</v>
      </c>
      <c r="J9" s="21" t="s">
        <v>85</v>
      </c>
      <c r="K9" s="12">
        <v>72.4498028642931</v>
      </c>
      <c r="M9" s="21" t="s">
        <v>89</v>
      </c>
      <c r="N9" s="12">
        <v>159.11904050141</v>
      </c>
      <c r="P9" s="21" t="s">
        <v>84</v>
      </c>
      <c r="Q9" s="12">
        <v>197.551632683436</v>
      </c>
      <c r="S9" s="21" t="s">
        <v>83</v>
      </c>
      <c r="T9" s="12">
        <v>597.884804764057</v>
      </c>
    </row>
    <row r="10">
      <c r="A10" s="21" t="s">
        <v>82</v>
      </c>
      <c r="B10" s="12">
        <v>134.45984672865</v>
      </c>
      <c r="D10" s="21" t="s">
        <v>85</v>
      </c>
      <c r="E10" s="12">
        <v>69.2899184374274</v>
      </c>
      <c r="G10" s="21" t="s">
        <v>82</v>
      </c>
      <c r="H10" s="12">
        <v>85.1844347269217</v>
      </c>
      <c r="J10" s="21" t="s">
        <v>81</v>
      </c>
      <c r="K10" s="12">
        <v>68.5548439099192</v>
      </c>
      <c r="M10" s="21" t="s">
        <v>90</v>
      </c>
      <c r="N10" s="12">
        <v>146.173139575054</v>
      </c>
      <c r="P10" s="21" t="s">
        <v>89</v>
      </c>
      <c r="Q10" s="12">
        <v>188.326343136989</v>
      </c>
      <c r="S10" s="21" t="s">
        <v>80</v>
      </c>
      <c r="T10" s="12">
        <v>562.634366012331</v>
      </c>
    </row>
    <row r="11">
      <c r="A11" s="21" t="s">
        <v>88</v>
      </c>
      <c r="B11" s="12">
        <v>132.764920924258</v>
      </c>
      <c r="D11" s="21" t="s">
        <v>86</v>
      </c>
      <c r="E11" s="12">
        <v>68.9583512183259</v>
      </c>
      <c r="G11" s="21" t="s">
        <v>88</v>
      </c>
      <c r="H11" s="12">
        <v>84.1414947020271</v>
      </c>
      <c r="J11" s="21" t="s">
        <v>89</v>
      </c>
      <c r="K11" s="12">
        <v>61.9991359167195</v>
      </c>
      <c r="M11" s="21" t="s">
        <v>91</v>
      </c>
      <c r="N11" s="12">
        <v>139.32935609524</v>
      </c>
      <c r="P11" s="21" t="s">
        <v>90</v>
      </c>
      <c r="Q11" s="12">
        <v>175.569861910281</v>
      </c>
      <c r="S11" s="21" t="s">
        <v>92</v>
      </c>
      <c r="T11" s="12">
        <v>555.66463389499</v>
      </c>
    </row>
    <row r="12">
      <c r="A12" s="21" t="s">
        <v>85</v>
      </c>
      <c r="B12" s="12">
        <v>114.783146554855</v>
      </c>
      <c r="D12" s="21" t="s">
        <v>88</v>
      </c>
      <c r="E12" s="12">
        <v>63.1913044887073</v>
      </c>
      <c r="G12" s="21" t="s">
        <v>85</v>
      </c>
      <c r="H12" s="12">
        <v>73.3649101331046</v>
      </c>
      <c r="J12" s="21" t="s">
        <v>86</v>
      </c>
      <c r="K12" s="12">
        <v>60.8127087291354</v>
      </c>
      <c r="M12" s="21" t="s">
        <v>93</v>
      </c>
      <c r="N12" s="12">
        <v>128.034766367191</v>
      </c>
      <c r="P12" s="21" t="s">
        <v>81</v>
      </c>
      <c r="Q12" s="12">
        <v>163.593311564721</v>
      </c>
      <c r="S12" s="21" t="s">
        <v>89</v>
      </c>
      <c r="T12" s="12">
        <v>425.161099641805</v>
      </c>
    </row>
    <row r="13">
      <c r="A13" s="21" t="s">
        <v>89</v>
      </c>
      <c r="B13" s="12">
        <v>105.567699442991</v>
      </c>
      <c r="D13" s="21" t="s">
        <v>89</v>
      </c>
      <c r="E13" s="12">
        <v>61.2166846344436</v>
      </c>
      <c r="G13" s="21" t="s">
        <v>89</v>
      </c>
      <c r="H13" s="12">
        <v>68.4985041371054</v>
      </c>
      <c r="J13" s="21" t="s">
        <v>90</v>
      </c>
      <c r="K13" s="12">
        <v>58.9500335416669</v>
      </c>
      <c r="M13" s="21" t="s">
        <v>94</v>
      </c>
      <c r="N13" s="12">
        <v>126.036655243039</v>
      </c>
      <c r="P13" s="21" t="s">
        <v>91</v>
      </c>
      <c r="Q13" s="12">
        <v>159.854685754907</v>
      </c>
      <c r="S13" s="21" t="s">
        <v>90</v>
      </c>
      <c r="T13" s="12">
        <v>419.176172779334</v>
      </c>
    </row>
    <row r="14">
      <c r="A14" s="21" t="s">
        <v>90</v>
      </c>
      <c r="B14" s="12">
        <v>102.008179734133</v>
      </c>
      <c r="D14" s="21" t="s">
        <v>90</v>
      </c>
      <c r="E14" s="12">
        <v>58.7744018256672</v>
      </c>
      <c r="G14" s="21" t="s">
        <v>92</v>
      </c>
      <c r="H14" s="12">
        <v>66.5296019192075</v>
      </c>
      <c r="J14" s="21" t="s">
        <v>88</v>
      </c>
      <c r="K14" s="12">
        <v>57.1099261903046</v>
      </c>
      <c r="M14" s="21" t="s">
        <v>84</v>
      </c>
      <c r="N14" s="12">
        <v>124.550143022129</v>
      </c>
      <c r="P14" s="21" t="s">
        <v>88</v>
      </c>
      <c r="Q14" s="12">
        <v>149.630086134803</v>
      </c>
      <c r="S14" s="21" t="s">
        <v>85</v>
      </c>
      <c r="T14" s="12">
        <v>409.469870898354</v>
      </c>
    </row>
    <row r="15">
      <c r="A15" s="21" t="s">
        <v>92</v>
      </c>
      <c r="B15" s="12">
        <v>100.866186485021</v>
      </c>
      <c r="D15" s="21" t="s">
        <v>93</v>
      </c>
      <c r="E15" s="12">
        <v>51.1472143972485</v>
      </c>
      <c r="G15" s="21" t="s">
        <v>90</v>
      </c>
      <c r="H15" s="12">
        <v>66.3986261233769</v>
      </c>
      <c r="J15" s="21" t="s">
        <v>93</v>
      </c>
      <c r="K15" s="12">
        <v>52.3809515053525</v>
      </c>
      <c r="M15" s="21" t="s">
        <v>95</v>
      </c>
      <c r="N15" s="12">
        <v>122.131188664449</v>
      </c>
      <c r="P15" s="21" t="s">
        <v>86</v>
      </c>
      <c r="Q15" s="12">
        <v>148.900340793375</v>
      </c>
      <c r="S15" s="21" t="s">
        <v>82</v>
      </c>
      <c r="T15" s="12">
        <v>354.701789491735</v>
      </c>
    </row>
    <row r="16">
      <c r="A16" s="21" t="s">
        <v>91</v>
      </c>
      <c r="B16" s="12">
        <v>82.4267338761777</v>
      </c>
      <c r="D16" s="21" t="s">
        <v>91</v>
      </c>
      <c r="E16" s="12">
        <v>50.5606604292157</v>
      </c>
      <c r="G16" s="21" t="s">
        <v>93</v>
      </c>
      <c r="H16" s="12">
        <v>55.0147681899946</v>
      </c>
      <c r="J16" s="21" t="s">
        <v>91</v>
      </c>
      <c r="K16" s="12">
        <v>52.3428455451746</v>
      </c>
      <c r="M16" s="21" t="s">
        <v>96</v>
      </c>
      <c r="N16" s="12">
        <v>118.389539595704</v>
      </c>
      <c r="P16" s="21" t="s">
        <v>93</v>
      </c>
      <c r="Q16" s="12">
        <v>148.892240795832</v>
      </c>
      <c r="S16" s="21" t="s">
        <v>95</v>
      </c>
      <c r="T16" s="12">
        <v>313.824782928669</v>
      </c>
    </row>
    <row r="17">
      <c r="A17" s="21" t="s">
        <v>95</v>
      </c>
      <c r="B17" s="12">
        <v>82.0820107537453</v>
      </c>
      <c r="D17" s="21" t="s">
        <v>92</v>
      </c>
      <c r="E17" s="12">
        <v>49.6095444806103</v>
      </c>
      <c r="G17" s="21" t="s">
        <v>95</v>
      </c>
      <c r="H17" s="12">
        <v>54.2654616562857</v>
      </c>
      <c r="J17" s="21" t="s">
        <v>94</v>
      </c>
      <c r="K17" s="12">
        <v>50.886328959492</v>
      </c>
      <c r="M17" s="21" t="s">
        <v>97</v>
      </c>
      <c r="N17" s="12">
        <v>118.295210243982</v>
      </c>
      <c r="P17" s="21" t="s">
        <v>94</v>
      </c>
      <c r="Q17" s="12">
        <v>145.37095626849</v>
      </c>
      <c r="S17" s="21" t="s">
        <v>98</v>
      </c>
      <c r="T17" s="12">
        <v>298.845867111131</v>
      </c>
    </row>
    <row r="18">
      <c r="A18" s="22" t="s">
        <v>93</v>
      </c>
      <c r="B18" s="14">
        <v>81.7499129837273</v>
      </c>
      <c r="D18" s="22" t="s">
        <v>94</v>
      </c>
      <c r="E18" s="14">
        <v>49.3203957524758</v>
      </c>
      <c r="G18" s="22" t="s">
        <v>91</v>
      </c>
      <c r="H18" s="14">
        <v>54.1009922274187</v>
      </c>
      <c r="J18" s="22" t="s">
        <v>95</v>
      </c>
      <c r="K18" s="14">
        <v>50.0471266179592</v>
      </c>
      <c r="M18" s="22" t="s">
        <v>99</v>
      </c>
      <c r="N18" s="14">
        <v>113.450148185287</v>
      </c>
      <c r="P18" s="22" t="s">
        <v>95</v>
      </c>
      <c r="Q18" s="14">
        <v>144.75338385655</v>
      </c>
      <c r="S18" s="22" t="s">
        <v>91</v>
      </c>
      <c r="T18" s="14">
        <v>294.11476519766</v>
      </c>
    </row>
    <row r="19">
      <c r="A19" s="22" t="s">
        <v>94</v>
      </c>
      <c r="B19" s="14">
        <v>78.0968203410553</v>
      </c>
      <c r="D19" s="22" t="s">
        <v>95</v>
      </c>
      <c r="E19" s="14">
        <v>49.260687166077</v>
      </c>
      <c r="G19" s="22" t="s">
        <v>94</v>
      </c>
      <c r="H19" s="14">
        <v>52.5796692254169</v>
      </c>
      <c r="J19" s="22" t="s">
        <v>97</v>
      </c>
      <c r="K19" s="14">
        <v>47.1539971261295</v>
      </c>
      <c r="M19" s="22" t="s">
        <v>100</v>
      </c>
      <c r="N19" s="14">
        <v>96.839537358955</v>
      </c>
      <c r="P19" s="22" t="s">
        <v>97</v>
      </c>
      <c r="Q19" s="14">
        <v>139.354096728397</v>
      </c>
      <c r="S19" s="22" t="s">
        <v>97</v>
      </c>
      <c r="T19" s="14">
        <v>290.098673548192</v>
      </c>
    </row>
    <row r="20">
      <c r="A20" s="22" t="s">
        <v>97</v>
      </c>
      <c r="B20" s="14">
        <v>76.9217900259532</v>
      </c>
      <c r="D20" s="22" t="s">
        <v>97</v>
      </c>
      <c r="E20" s="14">
        <v>46.2408632183795</v>
      </c>
      <c r="G20" s="22" t="s">
        <v>97</v>
      </c>
      <c r="H20" s="14">
        <v>50.5706826370163</v>
      </c>
      <c r="J20" s="22" t="s">
        <v>99</v>
      </c>
      <c r="K20" s="14">
        <v>45.0690063571928</v>
      </c>
      <c r="M20" s="22" t="s">
        <v>101</v>
      </c>
      <c r="N20" s="14">
        <v>96.6728290418725</v>
      </c>
      <c r="P20" s="22" t="s">
        <v>96</v>
      </c>
      <c r="Q20" s="14">
        <v>133.512470712185</v>
      </c>
      <c r="S20" s="22" t="s">
        <v>93</v>
      </c>
      <c r="T20" s="14">
        <v>289.628213653997</v>
      </c>
    </row>
    <row r="21">
      <c r="A21" s="22" t="s">
        <v>98</v>
      </c>
      <c r="B21" s="14">
        <v>73.3293089313355</v>
      </c>
      <c r="D21" s="22" t="s">
        <v>98</v>
      </c>
      <c r="E21" s="14">
        <v>43.4442391373778</v>
      </c>
      <c r="G21" s="22" t="s">
        <v>98</v>
      </c>
      <c r="H21" s="14">
        <v>49.4012906380979</v>
      </c>
      <c r="J21" s="22" t="s">
        <v>92</v>
      </c>
      <c r="K21" s="14">
        <v>44.0814704156441</v>
      </c>
      <c r="M21" s="22" t="s">
        <v>88</v>
      </c>
      <c r="N21" s="14">
        <v>95.7773870548451</v>
      </c>
      <c r="P21" s="22" t="s">
        <v>99</v>
      </c>
      <c r="Q21" s="14">
        <v>125.404194180016</v>
      </c>
      <c r="S21" s="22" t="s">
        <v>94</v>
      </c>
      <c r="T21" s="14">
        <v>269.259476935367</v>
      </c>
    </row>
    <row r="22">
      <c r="A22" s="22" t="s">
        <v>96</v>
      </c>
      <c r="B22" s="14">
        <v>64.3770619560975</v>
      </c>
      <c r="D22" s="22" t="s">
        <v>99</v>
      </c>
      <c r="E22" s="14">
        <v>42.7207279569988</v>
      </c>
      <c r="G22" s="22" t="s">
        <v>102</v>
      </c>
      <c r="H22" s="14">
        <v>44.4211411423309</v>
      </c>
      <c r="J22" s="22" t="s">
        <v>102</v>
      </c>
      <c r="K22" s="14">
        <v>43.0263340605942</v>
      </c>
      <c r="M22" s="22" t="s">
        <v>103</v>
      </c>
      <c r="N22" s="14">
        <v>87.9608831155963</v>
      </c>
      <c r="P22" s="22" t="s">
        <v>98</v>
      </c>
      <c r="Q22" s="14">
        <v>111.111059739927</v>
      </c>
      <c r="S22" s="22" t="s">
        <v>104</v>
      </c>
      <c r="T22" s="14">
        <v>262.994209328054</v>
      </c>
    </row>
    <row r="23">
      <c r="A23" s="22" t="s">
        <v>105</v>
      </c>
      <c r="B23" s="14">
        <v>61.7622234208938</v>
      </c>
      <c r="D23" s="22" t="s">
        <v>102</v>
      </c>
      <c r="E23" s="14">
        <v>42.0433617838123</v>
      </c>
      <c r="G23" s="22" t="s">
        <v>105</v>
      </c>
      <c r="H23" s="14">
        <v>43.5354919189362</v>
      </c>
      <c r="J23" s="22" t="s">
        <v>96</v>
      </c>
      <c r="K23" s="14">
        <v>42.902900396633</v>
      </c>
      <c r="M23" s="22" t="s">
        <v>98</v>
      </c>
      <c r="N23" s="14">
        <v>87.8221389524363</v>
      </c>
      <c r="P23" s="22" t="s">
        <v>101</v>
      </c>
      <c r="Q23" s="14">
        <v>110.26203460672</v>
      </c>
      <c r="S23" s="22" t="s">
        <v>105</v>
      </c>
      <c r="T23" s="14">
        <v>231.907702844838</v>
      </c>
    </row>
    <row r="24">
      <c r="A24" s="22" t="s">
        <v>102</v>
      </c>
      <c r="B24" s="14">
        <v>61.09355729314</v>
      </c>
      <c r="D24" s="22" t="s">
        <v>103</v>
      </c>
      <c r="E24" s="14">
        <v>41.09832592558</v>
      </c>
      <c r="G24" s="22" t="s">
        <v>106</v>
      </c>
      <c r="H24" s="14">
        <v>43.4098485299285</v>
      </c>
      <c r="J24" s="22" t="s">
        <v>98</v>
      </c>
      <c r="K24" s="14">
        <v>42.6889854543982</v>
      </c>
      <c r="M24" s="22" t="s">
        <v>86</v>
      </c>
      <c r="N24" s="14">
        <v>85.1472498055084</v>
      </c>
      <c r="P24" s="22" t="s">
        <v>100</v>
      </c>
      <c r="Q24" s="14">
        <v>109.089286163788</v>
      </c>
      <c r="S24" s="22" t="s">
        <v>96</v>
      </c>
      <c r="T24" s="14">
        <v>206.959677122929</v>
      </c>
    </row>
    <row r="25">
      <c r="A25" s="22" t="s">
        <v>99</v>
      </c>
      <c r="B25" s="14">
        <v>60.5585098694167</v>
      </c>
      <c r="D25" s="22" t="s">
        <v>96</v>
      </c>
      <c r="E25" s="14">
        <v>41.0565007163833</v>
      </c>
      <c r="G25" s="22" t="s">
        <v>103</v>
      </c>
      <c r="H25" s="14">
        <v>42.8581361198406</v>
      </c>
      <c r="J25" s="22" t="s">
        <v>103</v>
      </c>
      <c r="K25" s="14">
        <v>42.3469073599732</v>
      </c>
      <c r="M25" s="22" t="s">
        <v>102</v>
      </c>
      <c r="N25" s="14">
        <v>81.8333336555225</v>
      </c>
      <c r="P25" s="22" t="s">
        <v>103</v>
      </c>
      <c r="Q25" s="14">
        <v>102.376339814962</v>
      </c>
      <c r="S25" s="22" t="s">
        <v>107</v>
      </c>
      <c r="T25" s="14">
        <v>190.034604319608</v>
      </c>
    </row>
    <row r="26">
      <c r="A26" s="22" t="s">
        <v>103</v>
      </c>
      <c r="B26" s="14">
        <v>59.7603918029841</v>
      </c>
      <c r="D26" s="22" t="s">
        <v>106</v>
      </c>
      <c r="E26" s="14">
        <v>40.7134453737514</v>
      </c>
      <c r="G26" s="22" t="s">
        <v>99</v>
      </c>
      <c r="H26" s="14">
        <v>42.4824510875739</v>
      </c>
      <c r="J26" s="22" t="s">
        <v>106</v>
      </c>
      <c r="K26" s="14">
        <v>41.2003244565106</v>
      </c>
      <c r="M26" s="22" t="s">
        <v>81</v>
      </c>
      <c r="N26" s="14">
        <v>79.4141544928966</v>
      </c>
      <c r="P26" s="22" t="s">
        <v>102</v>
      </c>
      <c r="Q26" s="14">
        <v>97.2023317774239</v>
      </c>
      <c r="S26" s="22" t="s">
        <v>102</v>
      </c>
      <c r="T26" s="14">
        <v>187.554735595694</v>
      </c>
    </row>
    <row r="27">
      <c r="A27" s="22" t="s">
        <v>106</v>
      </c>
      <c r="B27" s="14">
        <v>59.2918312672579</v>
      </c>
      <c r="D27" s="22" t="s">
        <v>105</v>
      </c>
      <c r="E27" s="14">
        <v>38.9804067594683</v>
      </c>
      <c r="G27" s="22" t="s">
        <v>96</v>
      </c>
      <c r="H27" s="14">
        <v>42.4087107304006</v>
      </c>
      <c r="J27" s="22" t="s">
        <v>101</v>
      </c>
      <c r="K27" s="14">
        <v>39.1078120192796</v>
      </c>
      <c r="M27" s="22" t="s">
        <v>108</v>
      </c>
      <c r="N27" s="14">
        <v>76.8739209693256</v>
      </c>
      <c r="P27" s="22" t="s">
        <v>92</v>
      </c>
      <c r="Q27" s="14">
        <v>90.1886998117689</v>
      </c>
      <c r="S27" s="22" t="s">
        <v>106</v>
      </c>
      <c r="T27" s="14">
        <v>186.744105897565</v>
      </c>
    </row>
    <row r="28">
      <c r="A28" s="22" t="s">
        <v>101</v>
      </c>
      <c r="B28" s="14">
        <v>56.7781939316951</v>
      </c>
      <c r="D28" s="22" t="s">
        <v>101</v>
      </c>
      <c r="E28" s="14">
        <v>37.5649565860771</v>
      </c>
      <c r="G28" s="22" t="s">
        <v>101</v>
      </c>
      <c r="H28" s="14">
        <v>38.7423225948979</v>
      </c>
      <c r="J28" s="22" t="s">
        <v>105</v>
      </c>
      <c r="K28" s="14">
        <v>38.650420201933</v>
      </c>
      <c r="M28" s="22" t="s">
        <v>106</v>
      </c>
      <c r="N28" s="14">
        <v>73.4767944201427</v>
      </c>
      <c r="P28" s="22" t="s">
        <v>106</v>
      </c>
      <c r="Q28" s="14">
        <v>89.2295121930348</v>
      </c>
      <c r="S28" s="22" t="s">
        <v>103</v>
      </c>
      <c r="T28" s="14">
        <v>178.414630374757</v>
      </c>
    </row>
    <row r="29">
      <c r="A29" s="22" t="s">
        <v>109</v>
      </c>
      <c r="B29" s="14">
        <v>53.0279790873276</v>
      </c>
      <c r="D29" s="22" t="s">
        <v>109</v>
      </c>
      <c r="E29" s="14">
        <v>35.5123106367683</v>
      </c>
      <c r="G29" s="22" t="s">
        <v>109</v>
      </c>
      <c r="H29" s="14">
        <v>37.9824419088137</v>
      </c>
      <c r="J29" s="22" t="s">
        <v>100</v>
      </c>
      <c r="K29" s="14">
        <v>36.4784055878565</v>
      </c>
      <c r="M29" s="22" t="s">
        <v>110</v>
      </c>
      <c r="N29" s="14">
        <v>70.3460027041345</v>
      </c>
      <c r="P29" s="22" t="s">
        <v>108</v>
      </c>
      <c r="Q29" s="14">
        <v>87.7114464061878</v>
      </c>
      <c r="S29" s="22" t="s">
        <v>109</v>
      </c>
      <c r="T29" s="14">
        <v>174.114697715867</v>
      </c>
    </row>
    <row r="30">
      <c r="A30" s="22" t="s">
        <v>100</v>
      </c>
      <c r="B30" s="14">
        <v>52.3903630287527</v>
      </c>
      <c r="D30" s="22" t="s">
        <v>111</v>
      </c>
      <c r="E30" s="14">
        <v>35.2747319122973</v>
      </c>
      <c r="G30" s="22" t="s">
        <v>111</v>
      </c>
      <c r="H30" s="14">
        <v>36.4934719338714</v>
      </c>
      <c r="J30" s="22" t="s">
        <v>111</v>
      </c>
      <c r="K30" s="14">
        <v>36.2821701127917</v>
      </c>
      <c r="M30" s="22" t="s">
        <v>105</v>
      </c>
      <c r="N30" s="14">
        <v>67.6567240970904</v>
      </c>
      <c r="P30" s="22" t="s">
        <v>105</v>
      </c>
      <c r="Q30" s="14">
        <v>86.6646604101356</v>
      </c>
      <c r="S30" s="22" t="s">
        <v>101</v>
      </c>
      <c r="T30" s="14">
        <v>173.770906836169</v>
      </c>
    </row>
    <row r="31">
      <c r="A31" s="22" t="s">
        <v>104</v>
      </c>
      <c r="B31" s="14">
        <v>51.7459441775057</v>
      </c>
      <c r="D31" s="22" t="s">
        <v>100</v>
      </c>
      <c r="E31" s="14">
        <v>34.9343403822635</v>
      </c>
      <c r="G31" s="22" t="s">
        <v>100</v>
      </c>
      <c r="H31" s="14">
        <v>35.2945883610832</v>
      </c>
      <c r="J31" s="22" t="s">
        <v>109</v>
      </c>
      <c r="K31" s="14">
        <v>35.415419896752</v>
      </c>
      <c r="M31" s="22" t="s">
        <v>109</v>
      </c>
      <c r="N31" s="14">
        <v>66.6842144931554</v>
      </c>
      <c r="P31" s="22" t="s">
        <v>109</v>
      </c>
      <c r="Q31" s="14">
        <v>81.9281715668957</v>
      </c>
      <c r="S31" s="22" t="s">
        <v>99</v>
      </c>
      <c r="T31" s="14">
        <v>155.472931794684</v>
      </c>
    </row>
    <row r="32">
      <c r="A32" s="22" t="s">
        <v>111</v>
      </c>
      <c r="B32" s="14">
        <v>47.835862800668</v>
      </c>
      <c r="D32" s="22" t="s">
        <v>110</v>
      </c>
      <c r="E32" s="14">
        <v>34.0339715745671</v>
      </c>
      <c r="G32" s="22" t="s">
        <v>104</v>
      </c>
      <c r="H32" s="14">
        <v>35.0181916672298</v>
      </c>
      <c r="J32" s="22" t="s">
        <v>110</v>
      </c>
      <c r="K32" s="14">
        <v>35.240191534609</v>
      </c>
      <c r="M32" s="22" t="s">
        <v>112</v>
      </c>
      <c r="N32" s="14">
        <v>66.606379628049</v>
      </c>
      <c r="P32" s="22" t="s">
        <v>110</v>
      </c>
      <c r="Q32" s="14">
        <v>81.577126717646</v>
      </c>
      <c r="S32" s="22" t="s">
        <v>100</v>
      </c>
      <c r="T32" s="14">
        <v>152.33168676568</v>
      </c>
    </row>
    <row r="33">
      <c r="A33" s="23" t="s">
        <v>110</v>
      </c>
      <c r="B33" s="16">
        <v>47.232527018763</v>
      </c>
      <c r="D33" s="23" t="s">
        <v>113</v>
      </c>
      <c r="E33" s="16">
        <v>33.7607358452071</v>
      </c>
      <c r="G33" s="23" t="s">
        <v>113</v>
      </c>
      <c r="H33" s="16">
        <v>34.6797856657502</v>
      </c>
      <c r="J33" s="23" t="s">
        <v>113</v>
      </c>
      <c r="K33" s="16">
        <v>34.6687048688998</v>
      </c>
      <c r="M33" s="23" t="s">
        <v>114</v>
      </c>
      <c r="N33" s="16">
        <v>60.3832243051305</v>
      </c>
      <c r="P33" s="23" t="s">
        <v>112</v>
      </c>
      <c r="Q33" s="16">
        <v>77.3017423371686</v>
      </c>
      <c r="S33" s="23" t="s">
        <v>111</v>
      </c>
      <c r="T33" s="16">
        <v>125.78681643242</v>
      </c>
    </row>
    <row r="34">
      <c r="A34" s="23" t="s">
        <v>113</v>
      </c>
      <c r="B34" s="16">
        <v>45.7399055542067</v>
      </c>
      <c r="D34" s="23" t="s">
        <v>115</v>
      </c>
      <c r="E34" s="16">
        <v>32.3104565137499</v>
      </c>
      <c r="G34" s="23" t="s">
        <v>110</v>
      </c>
      <c r="H34" s="16">
        <v>34.6425402448769</v>
      </c>
      <c r="J34" s="23" t="s">
        <v>116</v>
      </c>
      <c r="K34" s="16">
        <v>32.4028535308155</v>
      </c>
      <c r="M34" s="23" t="s">
        <v>111</v>
      </c>
      <c r="N34" s="16">
        <v>59.3728690027807</v>
      </c>
      <c r="P34" s="23" t="s">
        <v>111</v>
      </c>
      <c r="Q34" s="16">
        <v>71.0505283822099</v>
      </c>
      <c r="S34" s="23" t="s">
        <v>115</v>
      </c>
      <c r="T34" s="16">
        <v>124.718803669538</v>
      </c>
    </row>
    <row r="35">
      <c r="A35" s="23" t="s">
        <v>108</v>
      </c>
      <c r="B35" s="16">
        <v>44.1617667809096</v>
      </c>
      <c r="D35" s="23" t="s">
        <v>116</v>
      </c>
      <c r="E35" s="16">
        <v>31.322286699282</v>
      </c>
      <c r="G35" s="23" t="s">
        <v>115</v>
      </c>
      <c r="H35" s="16">
        <v>34.5444998277716</v>
      </c>
      <c r="J35" s="23" t="s">
        <v>115</v>
      </c>
      <c r="K35" s="16">
        <v>32.128199595017</v>
      </c>
      <c r="M35" s="23" t="s">
        <v>113</v>
      </c>
      <c r="N35" s="16">
        <v>59.2480422104267</v>
      </c>
      <c r="P35" s="23" t="s">
        <v>113</v>
      </c>
      <c r="Q35" s="16">
        <v>70.4854314106464</v>
      </c>
      <c r="S35" s="23" t="s">
        <v>110</v>
      </c>
      <c r="T35" s="16">
        <v>123.866285565522</v>
      </c>
    </row>
    <row r="36">
      <c r="A36" s="23" t="s">
        <v>107</v>
      </c>
      <c r="B36" s="16">
        <v>43.7967779537435</v>
      </c>
      <c r="D36" s="23" t="s">
        <v>108</v>
      </c>
      <c r="E36" s="16">
        <v>30.4463386301012</v>
      </c>
      <c r="G36" s="23" t="s">
        <v>107</v>
      </c>
      <c r="H36" s="16">
        <v>31.1755479485209</v>
      </c>
      <c r="J36" s="23" t="s">
        <v>108</v>
      </c>
      <c r="K36" s="16">
        <v>31.5839595082462</v>
      </c>
      <c r="M36" s="23" t="s">
        <v>117</v>
      </c>
      <c r="N36" s="16">
        <v>55.3673609082231</v>
      </c>
      <c r="P36" s="23" t="s">
        <v>114</v>
      </c>
      <c r="Q36" s="16">
        <v>69.7484886526426</v>
      </c>
      <c r="S36" s="23" t="s">
        <v>108</v>
      </c>
      <c r="T36" s="16">
        <v>120.690311732571</v>
      </c>
    </row>
    <row r="37">
      <c r="A37" s="23" t="s">
        <v>115</v>
      </c>
      <c r="B37" s="16">
        <v>43.5531227896209</v>
      </c>
      <c r="D37" s="23" t="s">
        <v>118</v>
      </c>
      <c r="E37" s="16">
        <v>28.3005296289377</v>
      </c>
      <c r="G37" s="23" t="s">
        <v>116</v>
      </c>
      <c r="H37" s="16">
        <v>31.1150407650927</v>
      </c>
      <c r="J37" s="23" t="s">
        <v>117</v>
      </c>
      <c r="K37" s="16">
        <v>28.8096859475062</v>
      </c>
      <c r="M37" s="23" t="s">
        <v>119</v>
      </c>
      <c r="N37" s="16">
        <v>55.2057498818433</v>
      </c>
      <c r="P37" s="23" t="s">
        <v>119</v>
      </c>
      <c r="Q37" s="16">
        <v>64.6569070032931</v>
      </c>
      <c r="S37" s="23" t="s">
        <v>113</v>
      </c>
      <c r="T37" s="16">
        <v>118.130050203537</v>
      </c>
    </row>
    <row r="38">
      <c r="A38" s="23" t="s">
        <v>112</v>
      </c>
      <c r="B38" s="16">
        <v>40.8062369182702</v>
      </c>
      <c r="D38" s="23" t="s">
        <v>117</v>
      </c>
      <c r="E38" s="16">
        <v>27.8196498535734</v>
      </c>
      <c r="G38" s="23" t="s">
        <v>108</v>
      </c>
      <c r="H38" s="16">
        <v>30.580343983129</v>
      </c>
      <c r="J38" s="23" t="s">
        <v>112</v>
      </c>
      <c r="K38" s="16">
        <v>28.6371963967433</v>
      </c>
      <c r="M38" s="23" t="s">
        <v>92</v>
      </c>
      <c r="N38" s="16">
        <v>47.1730311385628</v>
      </c>
      <c r="P38" s="23" t="s">
        <v>117</v>
      </c>
      <c r="Q38" s="16">
        <v>64.0968891276107</v>
      </c>
      <c r="S38" s="23" t="s">
        <v>112</v>
      </c>
      <c r="T38" s="16">
        <v>117.610194963286</v>
      </c>
    </row>
    <row r="39">
      <c r="A39" s="23" t="s">
        <v>116</v>
      </c>
      <c r="B39" s="16">
        <v>37.7575712417226</v>
      </c>
      <c r="D39" s="23" t="s">
        <v>112</v>
      </c>
      <c r="E39" s="16">
        <v>27.6480092355726</v>
      </c>
      <c r="G39" s="23" t="s">
        <v>118</v>
      </c>
      <c r="H39" s="16">
        <v>29.016845225992</v>
      </c>
      <c r="J39" s="23" t="s">
        <v>118</v>
      </c>
      <c r="K39" s="16">
        <v>28.3020726357458</v>
      </c>
      <c r="M39" s="23" t="s">
        <v>116</v>
      </c>
      <c r="N39" s="16">
        <v>44.4209046294939</v>
      </c>
      <c r="P39" s="23" t="s">
        <v>116</v>
      </c>
      <c r="Q39" s="16">
        <v>52.6263789292517</v>
      </c>
      <c r="S39" s="23" t="s">
        <v>120</v>
      </c>
      <c r="T39" s="16">
        <v>99.1762513146185</v>
      </c>
    </row>
    <row r="40">
      <c r="A40" s="23" t="s">
        <v>119</v>
      </c>
      <c r="B40" s="16">
        <v>36.9594956029673</v>
      </c>
      <c r="D40" s="23" t="s">
        <v>104</v>
      </c>
      <c r="E40" s="16">
        <v>27.3996065885945</v>
      </c>
      <c r="G40" s="23" t="s">
        <v>112</v>
      </c>
      <c r="H40" s="16">
        <v>28.1704065865629</v>
      </c>
      <c r="J40" s="23" t="s">
        <v>119</v>
      </c>
      <c r="K40" s="16">
        <v>27.9139569102129</v>
      </c>
      <c r="M40" s="23" t="s">
        <v>121</v>
      </c>
      <c r="N40" s="16">
        <v>41.715955488011</v>
      </c>
      <c r="P40" s="23" t="s">
        <v>121</v>
      </c>
      <c r="Q40" s="16">
        <v>49.9928390847402</v>
      </c>
      <c r="S40" s="23" t="s">
        <v>114</v>
      </c>
      <c r="T40" s="16">
        <v>91.5961403817732</v>
      </c>
    </row>
    <row r="41">
      <c r="A41" s="23" t="s">
        <v>117</v>
      </c>
      <c r="B41" s="16">
        <v>36.6413553257711</v>
      </c>
      <c r="D41" s="23" t="s">
        <v>119</v>
      </c>
      <c r="E41" s="16">
        <v>27.0910506085057</v>
      </c>
      <c r="G41" s="23" t="s">
        <v>117</v>
      </c>
      <c r="H41" s="16">
        <v>27.526482196789</v>
      </c>
      <c r="J41" s="23" t="s">
        <v>114</v>
      </c>
      <c r="K41" s="16">
        <v>24.5872967045495</v>
      </c>
      <c r="M41" s="23" t="s">
        <v>118</v>
      </c>
      <c r="N41" s="16">
        <v>37.6019100312307</v>
      </c>
      <c r="P41" s="23" t="s">
        <v>118</v>
      </c>
      <c r="Q41" s="16">
        <v>47.8300701489794</v>
      </c>
      <c r="S41" s="23" t="s">
        <v>119</v>
      </c>
      <c r="T41" s="16">
        <v>90.3426728585865</v>
      </c>
    </row>
    <row r="42">
      <c r="A42" s="23" t="s">
        <v>118</v>
      </c>
      <c r="B42" s="16">
        <v>36.5366595719523</v>
      </c>
      <c r="D42" s="23" t="s">
        <v>107</v>
      </c>
      <c r="E42" s="16">
        <v>26.2615968716869</v>
      </c>
      <c r="G42" s="23" t="s">
        <v>119</v>
      </c>
      <c r="H42" s="16">
        <v>27.1527495987185</v>
      </c>
      <c r="J42" s="23" t="s">
        <v>104</v>
      </c>
      <c r="K42" s="16">
        <v>24.5134476183384</v>
      </c>
      <c r="M42" s="23" t="s">
        <v>122</v>
      </c>
      <c r="N42" s="16">
        <v>36.3675986847014</v>
      </c>
      <c r="P42" s="23" t="s">
        <v>115</v>
      </c>
      <c r="Q42" s="16">
        <v>47.8013934900972</v>
      </c>
      <c r="S42" s="23" t="s">
        <v>118</v>
      </c>
      <c r="T42" s="16">
        <v>87.0461197814755</v>
      </c>
    </row>
    <row r="43">
      <c r="A43" s="24" t="s">
        <v>114</v>
      </c>
      <c r="B43" s="18">
        <v>34.4313959663335</v>
      </c>
      <c r="D43" s="24" t="s">
        <v>114</v>
      </c>
      <c r="E43" s="18">
        <v>23.6632467374459</v>
      </c>
      <c r="G43" s="24" t="s">
        <v>120</v>
      </c>
      <c r="H43" s="18">
        <v>24.3812594336597</v>
      </c>
      <c r="J43" s="24" t="s">
        <v>107</v>
      </c>
      <c r="K43" s="18">
        <v>24.1680677184018</v>
      </c>
      <c r="M43" s="24" t="s">
        <v>115</v>
      </c>
      <c r="N43" s="18">
        <v>35.1327468842873</v>
      </c>
      <c r="P43" s="24" t="s">
        <v>104</v>
      </c>
      <c r="Q43" s="18">
        <v>45.5626639976255</v>
      </c>
      <c r="S43" s="24" t="s">
        <v>117</v>
      </c>
      <c r="T43" s="18">
        <v>80.3396622406859</v>
      </c>
    </row>
    <row r="44">
      <c r="A44" s="24" t="s">
        <v>120</v>
      </c>
      <c r="B44" s="18">
        <v>30.9883431618958</v>
      </c>
      <c r="D44" s="24" t="s">
        <v>120</v>
      </c>
      <c r="E44" s="18">
        <v>22.2311583848296</v>
      </c>
      <c r="G44" s="24" t="s">
        <v>114</v>
      </c>
      <c r="H44" s="18">
        <v>23.5148010528105</v>
      </c>
      <c r="J44" s="24" t="s">
        <v>121</v>
      </c>
      <c r="K44" s="18">
        <v>22.3783208725912</v>
      </c>
      <c r="M44" s="24" t="s">
        <v>123</v>
      </c>
      <c r="N44" s="18">
        <v>29.1153644086403</v>
      </c>
      <c r="P44" s="24" t="s">
        <v>122</v>
      </c>
      <c r="Q44" s="18">
        <v>44.2697311930641</v>
      </c>
      <c r="S44" s="24" t="s">
        <v>124</v>
      </c>
      <c r="T44" s="18">
        <v>72.9590790336444</v>
      </c>
    </row>
    <row r="45">
      <c r="A45" s="24" t="s">
        <v>121</v>
      </c>
      <c r="B45" s="18">
        <v>29.3705908542925</v>
      </c>
      <c r="D45" s="24" t="s">
        <v>121</v>
      </c>
      <c r="E45" s="18">
        <v>21.8010143272593</v>
      </c>
      <c r="G45" s="24" t="s">
        <v>124</v>
      </c>
      <c r="H45" s="18">
        <v>22.2240080519883</v>
      </c>
      <c r="J45" s="24" t="s">
        <v>122</v>
      </c>
      <c r="K45" s="18">
        <v>21.8598534756293</v>
      </c>
      <c r="M45" s="24" t="s">
        <v>125</v>
      </c>
      <c r="N45" s="18">
        <v>25.9677757203006</v>
      </c>
      <c r="P45" s="24" t="s">
        <v>107</v>
      </c>
      <c r="Q45" s="18">
        <v>42.3528439704298</v>
      </c>
      <c r="S45" s="24" t="s">
        <v>121</v>
      </c>
      <c r="T45" s="18">
        <v>68.2732456932133</v>
      </c>
    </row>
    <row r="46">
      <c r="A46" s="24" t="s">
        <v>122</v>
      </c>
      <c r="B46" s="18">
        <v>27.8419829046965</v>
      </c>
      <c r="D46" s="24" t="s">
        <v>122</v>
      </c>
      <c r="E46" s="18">
        <v>21.3510089883305</v>
      </c>
      <c r="G46" s="24" t="s">
        <v>121</v>
      </c>
      <c r="H46" s="18">
        <v>21.6855130532936</v>
      </c>
      <c r="J46" s="24" t="s">
        <v>120</v>
      </c>
      <c r="K46" s="18">
        <v>21.1938846831146</v>
      </c>
      <c r="M46" s="24" t="s">
        <v>126</v>
      </c>
      <c r="N46" s="18">
        <v>24.9476222083072</v>
      </c>
      <c r="P46" s="24" t="s">
        <v>123</v>
      </c>
      <c r="Q46" s="18">
        <v>36.258402885727</v>
      </c>
      <c r="S46" s="24" t="s">
        <v>116</v>
      </c>
      <c r="T46" s="18">
        <v>66.9607978392609</v>
      </c>
    </row>
    <row r="47">
      <c r="A47" s="24" t="s">
        <v>124</v>
      </c>
      <c r="B47" s="18">
        <v>27.4889487908908</v>
      </c>
      <c r="D47" s="24" t="s">
        <v>124</v>
      </c>
      <c r="E47" s="18">
        <v>21.0350376561433</v>
      </c>
      <c r="G47" s="24" t="s">
        <v>122</v>
      </c>
      <c r="H47" s="18">
        <v>21.1887065253921</v>
      </c>
      <c r="J47" s="24" t="s">
        <v>123</v>
      </c>
      <c r="K47" s="18">
        <v>20.7344670573913</v>
      </c>
      <c r="M47" s="24" t="s">
        <v>107</v>
      </c>
      <c r="N47" s="18">
        <v>24.4262447093346</v>
      </c>
      <c r="P47" s="24" t="s">
        <v>125</v>
      </c>
      <c r="Q47" s="18">
        <v>32.8127067703586</v>
      </c>
      <c r="S47" s="24" t="s">
        <v>122</v>
      </c>
      <c r="T47" s="18">
        <v>59.9556382290403</v>
      </c>
    </row>
    <row r="48">
      <c r="A48" s="24" t="s">
        <v>123</v>
      </c>
      <c r="B48" s="18">
        <v>25.1170507315802</v>
      </c>
      <c r="D48" s="24" t="s">
        <v>125</v>
      </c>
      <c r="E48" s="18">
        <v>20.3238183041335</v>
      </c>
      <c r="G48" s="24" t="s">
        <v>125</v>
      </c>
      <c r="H48" s="18">
        <v>19.9444581210438</v>
      </c>
      <c r="J48" s="24" t="s">
        <v>125</v>
      </c>
      <c r="K48" s="18">
        <v>20.7164050857414</v>
      </c>
      <c r="M48" s="24" t="s">
        <v>104</v>
      </c>
      <c r="N48" s="18">
        <v>22.563894632705</v>
      </c>
      <c r="P48" s="24" t="s">
        <v>126</v>
      </c>
      <c r="Q48" s="18">
        <v>31.8468855564188</v>
      </c>
      <c r="S48" s="24" t="s">
        <v>123</v>
      </c>
      <c r="T48" s="18">
        <v>46.338587076776</v>
      </c>
    </row>
    <row r="49">
      <c r="A49" s="24" t="s">
        <v>125</v>
      </c>
      <c r="B49" s="18">
        <v>24.3922622902461</v>
      </c>
      <c r="D49" s="24" t="s">
        <v>123</v>
      </c>
      <c r="E49" s="18">
        <v>20.2437228784168</v>
      </c>
      <c r="G49" s="24" t="s">
        <v>123</v>
      </c>
      <c r="H49" s="18">
        <v>19.9419488432063</v>
      </c>
      <c r="J49" s="24" t="s">
        <v>124</v>
      </c>
      <c r="K49" s="18">
        <v>20.448288015236</v>
      </c>
      <c r="M49" s="24" t="s">
        <v>127</v>
      </c>
      <c r="N49" s="18">
        <v>16.4832110483238</v>
      </c>
      <c r="P49" s="24" t="s">
        <v>120</v>
      </c>
      <c r="Q49" s="18">
        <v>26.8986714244659</v>
      </c>
      <c r="S49" s="24" t="s">
        <v>126</v>
      </c>
      <c r="T49" s="18">
        <v>41.3197131975095</v>
      </c>
    </row>
    <row r="50">
      <c r="A50" s="24" t="s">
        <v>126</v>
      </c>
      <c r="B50" s="18">
        <v>20.820497786525</v>
      </c>
      <c r="D50" s="24" t="s">
        <v>126</v>
      </c>
      <c r="E50" s="18">
        <v>16.1758213046722</v>
      </c>
      <c r="G50" s="24" t="s">
        <v>126</v>
      </c>
      <c r="H50" s="18">
        <v>15.8655345541812</v>
      </c>
      <c r="J50" s="24" t="s">
        <v>126</v>
      </c>
      <c r="K50" s="18">
        <v>16.4848610994223</v>
      </c>
      <c r="M50" s="24" t="s">
        <v>124</v>
      </c>
      <c r="N50" s="18">
        <v>16.2142867284002</v>
      </c>
      <c r="P50" s="24" t="s">
        <v>124</v>
      </c>
      <c r="Q50" s="18">
        <v>25.8118447091114</v>
      </c>
      <c r="S50" s="24" t="s">
        <v>125</v>
      </c>
      <c r="T50" s="18">
        <v>40.348488923139</v>
      </c>
    </row>
    <row r="51">
      <c r="A51" s="24" t="s">
        <v>127</v>
      </c>
      <c r="B51" s="18">
        <v>18.7192471890515</v>
      </c>
      <c r="D51" s="24" t="s">
        <v>127</v>
      </c>
      <c r="E51" s="18">
        <v>15.9763207548911</v>
      </c>
      <c r="G51" s="24" t="s">
        <v>127</v>
      </c>
      <c r="H51" s="18">
        <v>15.5296736516991</v>
      </c>
      <c r="J51" s="24" t="s">
        <v>127</v>
      </c>
      <c r="K51" s="18">
        <v>16.0493720580145</v>
      </c>
      <c r="M51" s="24" t="s">
        <v>120</v>
      </c>
      <c r="N51" s="18">
        <v>15.2406460513271</v>
      </c>
      <c r="P51" s="24" t="s">
        <v>127</v>
      </c>
      <c r="Q51" s="18">
        <v>22.903800103335</v>
      </c>
      <c r="S51" s="24" t="s">
        <v>128</v>
      </c>
      <c r="T51" s="18">
        <v>30.2400450651425</v>
      </c>
    </row>
    <row r="52">
      <c r="A52" s="24" t="s">
        <v>128</v>
      </c>
      <c r="B52" s="18">
        <v>18.0037119236174</v>
      </c>
      <c r="D52" s="24" t="s">
        <v>128</v>
      </c>
      <c r="E52" s="18">
        <v>14.9062350599156</v>
      </c>
      <c r="G52" s="24" t="s">
        <v>128</v>
      </c>
      <c r="H52" s="18">
        <v>14.6532319304056</v>
      </c>
      <c r="J52" s="24" t="s">
        <v>128</v>
      </c>
      <c r="K52" s="18">
        <v>14.961964513328</v>
      </c>
      <c r="M52" s="24" t="s">
        <v>128</v>
      </c>
      <c r="N52" s="18">
        <v>14.9819410846396</v>
      </c>
      <c r="P52" s="24" t="s">
        <v>128</v>
      </c>
      <c r="Q52" s="18">
        <v>21.4337238272389</v>
      </c>
      <c r="S52" s="24" t="s">
        <v>127</v>
      </c>
      <c r="T52" s="18">
        <v>27.0450632106609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33.14"/>
  </cols>
  <sheetData>
    <row r="1">
      <c r="A1" s="3" t="s">
        <v>129</v>
      </c>
      <c r="B1" s="3" t="s">
        <v>3</v>
      </c>
    </row>
    <row r="2">
      <c r="A2" s="3" t="s">
        <v>13</v>
      </c>
      <c r="B2" s="25">
        <v>42.323609762</v>
      </c>
    </row>
    <row r="3">
      <c r="A3" s="3" t="s">
        <v>18</v>
      </c>
      <c r="B3" s="25">
        <v>296.26565496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49.71"/>
    <col customWidth="1" min="3" max="3" width="49.57"/>
    <col customWidth="1" min="4" max="4" width="9.29"/>
    <col customWidth="1" min="5" max="5" width="15.71"/>
    <col customWidth="1" min="6" max="6" width="49.71"/>
    <col customWidth="1" min="7" max="7" width="49.14"/>
    <col customWidth="1" min="8" max="8" width="8.71"/>
    <col customWidth="1" min="9" max="9" width="15.57"/>
    <col customWidth="1" min="10" max="10" width="56.71"/>
    <col customWidth="1" min="11" max="11" width="56.57"/>
  </cols>
  <sheetData>
    <row r="1">
      <c r="A1" s="1" t="s">
        <v>130</v>
      </c>
      <c r="B1" s="1" t="s">
        <v>131</v>
      </c>
      <c r="C1" s="1" t="s">
        <v>132</v>
      </c>
      <c r="D1" s="26"/>
      <c r="E1" s="1" t="s">
        <v>130</v>
      </c>
      <c r="F1" s="1" t="s">
        <v>133</v>
      </c>
      <c r="G1" s="1" t="s">
        <v>134</v>
      </c>
      <c r="H1" s="26"/>
      <c r="I1" s="1" t="s">
        <v>130</v>
      </c>
      <c r="J1" s="1" t="s">
        <v>135</v>
      </c>
      <c r="K1" s="1" t="s">
        <v>136</v>
      </c>
    </row>
    <row r="2">
      <c r="A2" s="3">
        <v>1.0</v>
      </c>
      <c r="B2" s="27">
        <v>50.814223797732</v>
      </c>
      <c r="C2" s="3">
        <v>153.25677665126</v>
      </c>
      <c r="E2" s="3">
        <v>1.0</v>
      </c>
      <c r="F2" s="3">
        <v>50.950575797603</v>
      </c>
      <c r="G2" s="3">
        <v>162.15453104464</v>
      </c>
      <c r="I2" s="3">
        <v>1.0</v>
      </c>
      <c r="J2" s="3">
        <v>52.072315862215</v>
      </c>
      <c r="K2" s="3">
        <v>219.45046971286</v>
      </c>
    </row>
    <row r="3">
      <c r="A3" s="3">
        <v>2.0</v>
      </c>
      <c r="B3" s="28">
        <v>57.129955798311</v>
      </c>
      <c r="C3" s="3">
        <v>126.5063073404</v>
      </c>
      <c r="E3" s="3">
        <v>2.0</v>
      </c>
      <c r="F3" s="3">
        <v>66.135046601171</v>
      </c>
      <c r="G3" s="3">
        <v>155.04016105541</v>
      </c>
      <c r="I3" s="3">
        <v>2.0</v>
      </c>
      <c r="J3" s="3">
        <v>53.597472975391</v>
      </c>
      <c r="K3" s="3">
        <v>488.3994290019</v>
      </c>
    </row>
    <row r="4">
      <c r="A4" s="3">
        <v>3.0</v>
      </c>
      <c r="B4" s="3">
        <v>37.61708443287</v>
      </c>
      <c r="C4" s="3">
        <v>89.472282159128</v>
      </c>
      <c r="E4" s="3">
        <v>3.0</v>
      </c>
      <c r="F4" s="3">
        <v>40.338670670876</v>
      </c>
      <c r="G4" s="3">
        <v>103.2852093906</v>
      </c>
      <c r="I4" s="3">
        <v>3.0</v>
      </c>
      <c r="J4" s="3">
        <v>36.382234205246</v>
      </c>
      <c r="K4" s="3">
        <v>227.57631395589</v>
      </c>
    </row>
    <row r="5">
      <c r="A5" s="3">
        <v>4.0</v>
      </c>
      <c r="B5" s="3">
        <v>45.873495748307</v>
      </c>
      <c r="C5" s="3">
        <v>63.838473711295</v>
      </c>
      <c r="E5" s="3">
        <v>4.0</v>
      </c>
      <c r="F5" s="3">
        <v>43.11123285932</v>
      </c>
      <c r="G5" s="3">
        <v>81.647846809095</v>
      </c>
      <c r="I5" s="3">
        <v>4.0</v>
      </c>
      <c r="J5" s="3">
        <v>36.059513928547</v>
      </c>
      <c r="K5" s="3">
        <v>254.53481182444</v>
      </c>
    </row>
    <row r="6">
      <c r="A6" s="3">
        <v>5.0</v>
      </c>
      <c r="B6" s="3">
        <v>35.269233496012</v>
      </c>
      <c r="C6" s="3">
        <v>98.549561859711</v>
      </c>
      <c r="E6" s="3">
        <v>5.0</v>
      </c>
      <c r="F6" s="3">
        <v>53.481667540024</v>
      </c>
      <c r="G6" s="3">
        <v>120.1175271664</v>
      </c>
      <c r="I6" s="3">
        <v>5.0</v>
      </c>
      <c r="J6" s="3">
        <v>44.845518874713</v>
      </c>
      <c r="K6" s="3">
        <v>351.3613694375</v>
      </c>
    </row>
    <row r="7">
      <c r="A7" s="3">
        <v>6.0</v>
      </c>
      <c r="B7" s="3">
        <v>41.963938179265</v>
      </c>
      <c r="C7" s="3">
        <v>60.99815868057</v>
      </c>
      <c r="E7" s="3">
        <v>6.0</v>
      </c>
      <c r="F7" s="3">
        <v>47.328475710242</v>
      </c>
      <c r="G7" s="3">
        <v>85.701051827411</v>
      </c>
      <c r="I7" s="3">
        <v>6.0</v>
      </c>
      <c r="J7" s="3">
        <v>35.509826975813</v>
      </c>
      <c r="K7" s="3">
        <v>359.23351199842</v>
      </c>
    </row>
    <row r="8">
      <c r="A8" s="3">
        <v>7.0</v>
      </c>
      <c r="B8" s="3">
        <v>48.333135404077</v>
      </c>
      <c r="C8" s="3">
        <v>121.22440722489</v>
      </c>
      <c r="E8" s="3">
        <v>7.0</v>
      </c>
      <c r="F8" s="3">
        <v>51.511067426175</v>
      </c>
      <c r="G8" s="3">
        <v>132.38091865372</v>
      </c>
      <c r="I8" s="3">
        <v>7.0</v>
      </c>
      <c r="J8" s="3">
        <v>46.68497235806</v>
      </c>
      <c r="K8" s="3">
        <v>294.39195315206</v>
      </c>
    </row>
    <row r="9">
      <c r="A9" s="3">
        <v>8.0</v>
      </c>
      <c r="B9" s="3">
        <v>45.651229521033</v>
      </c>
      <c r="C9" s="3">
        <v>74.265989973081</v>
      </c>
      <c r="E9" s="3">
        <v>8.0</v>
      </c>
      <c r="F9" s="3">
        <v>56.593289296177</v>
      </c>
      <c r="G9" s="3">
        <v>109.35221943127</v>
      </c>
      <c r="I9" s="3">
        <v>8.0</v>
      </c>
      <c r="J9" s="3">
        <v>44.412083361913</v>
      </c>
      <c r="K9" s="3">
        <v>406.4147313431</v>
      </c>
    </row>
    <row r="10">
      <c r="A10" s="3">
        <v>9.0</v>
      </c>
      <c r="B10" s="3">
        <v>45.848265213271</v>
      </c>
      <c r="C10" s="3">
        <v>131.22297477442</v>
      </c>
      <c r="E10" s="3">
        <v>9.0</v>
      </c>
      <c r="F10" s="3">
        <v>41.357996543257</v>
      </c>
      <c r="G10" s="3">
        <v>157.59399692809</v>
      </c>
      <c r="I10" s="3">
        <v>9.0</v>
      </c>
      <c r="J10" s="3">
        <v>41.788616309837</v>
      </c>
      <c r="K10" s="3">
        <v>205.02609560733</v>
      </c>
    </row>
    <row r="11">
      <c r="A11" s="3">
        <v>10.0</v>
      </c>
      <c r="B11" s="3">
        <v>30.785682407704</v>
      </c>
      <c r="C11" s="3">
        <v>57.580906319918</v>
      </c>
      <c r="E11" s="3">
        <v>10.0</v>
      </c>
      <c r="F11" s="3">
        <v>35.204078147586</v>
      </c>
      <c r="G11" s="3">
        <v>67.704285798584</v>
      </c>
      <c r="I11" s="3">
        <v>10.0</v>
      </c>
      <c r="J11" s="3">
        <v>31.883542757468</v>
      </c>
      <c r="K11" s="3">
        <v>156.26786356203</v>
      </c>
    </row>
    <row r="12">
      <c r="A12" s="29" t="s">
        <v>137</v>
      </c>
      <c r="B12" s="29">
        <v>43.9286244</v>
      </c>
      <c r="C12" s="29">
        <v>97.69158387</v>
      </c>
      <c r="D12" s="30"/>
      <c r="E12" s="29" t="s">
        <v>137</v>
      </c>
      <c r="F12" s="29">
        <v>48.60121006</v>
      </c>
      <c r="G12" s="31">
        <v>117.497774814</v>
      </c>
      <c r="H12" s="30"/>
      <c r="I12" s="29" t="s">
        <v>137</v>
      </c>
      <c r="J12" s="29">
        <v>42.323609762</v>
      </c>
      <c r="K12" s="29">
        <v>296.26565496</v>
      </c>
    </row>
    <row r="13">
      <c r="A13" s="3" t="s">
        <v>138</v>
      </c>
      <c r="B13" s="32">
        <f>TTEST(B1:B11,C1:C11,2,3)</f>
        <v>0.0006380581162</v>
      </c>
      <c r="F13" s="3" t="s">
        <v>138</v>
      </c>
      <c r="G13" s="32">
        <f>ttest(F1:F11,G1:G11,2,3)</f>
        <v>0.00008675168556</v>
      </c>
      <c r="J13" s="3" t="s">
        <v>138</v>
      </c>
      <c r="K13" s="32">
        <f>TTEST(J1:J11,K1:K11,2,3)</f>
        <v>0.00002714546305</v>
      </c>
    </row>
    <row r="15">
      <c r="B15" s="1"/>
      <c r="C15" s="1"/>
    </row>
    <row r="16">
      <c r="A16" s="33"/>
      <c r="B16" s="1"/>
      <c r="C1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2" max="2" width="27.71"/>
    <col customWidth="1" min="3" max="3" width="37.86"/>
    <col customWidth="1" min="4" max="4" width="26.57"/>
  </cols>
  <sheetData>
    <row r="1">
      <c r="A1" s="1" t="s">
        <v>139</v>
      </c>
      <c r="B1" s="1"/>
    </row>
    <row r="2">
      <c r="A2" s="3" t="s">
        <v>140</v>
      </c>
      <c r="B2" s="3" t="s">
        <v>141</v>
      </c>
      <c r="C2" s="3" t="s">
        <v>142</v>
      </c>
      <c r="D2" s="3" t="s">
        <v>143</v>
      </c>
    </row>
    <row r="3">
      <c r="A3" s="3">
        <v>10.0</v>
      </c>
      <c r="B3" s="3">
        <v>305.117</v>
      </c>
      <c r="C3" s="3">
        <v>501.2</v>
      </c>
      <c r="D3" s="34">
        <f t="shared" ref="D3:D8" si="1">abs((B3-C3)/C3)*100</f>
        <v>39.12270551</v>
      </c>
    </row>
    <row r="4">
      <c r="A4" s="3">
        <v>11.0</v>
      </c>
      <c r="B4" s="3">
        <v>354.915</v>
      </c>
      <c r="C4" s="3">
        <v>550.3</v>
      </c>
      <c r="D4" s="34">
        <f t="shared" si="1"/>
        <v>35.50517899</v>
      </c>
    </row>
    <row r="5">
      <c r="A5" s="3">
        <v>12.0</v>
      </c>
      <c r="B5" s="3">
        <v>361.026</v>
      </c>
      <c r="C5" s="3">
        <v>599.4</v>
      </c>
      <c r="D5" s="34">
        <f t="shared" si="1"/>
        <v>39.76876877</v>
      </c>
    </row>
    <row r="6">
      <c r="A6" s="3">
        <v>13.0</v>
      </c>
      <c r="B6" s="3">
        <v>376.192</v>
      </c>
      <c r="C6" s="3">
        <v>648.3</v>
      </c>
      <c r="D6" s="34">
        <f t="shared" si="1"/>
        <v>41.97254358</v>
      </c>
    </row>
    <row r="7">
      <c r="A7" s="3">
        <v>14.0</v>
      </c>
      <c r="B7" s="3">
        <v>402.389</v>
      </c>
      <c r="C7" s="3">
        <v>697.6</v>
      </c>
      <c r="D7" s="34">
        <f t="shared" si="1"/>
        <v>42.3180906</v>
      </c>
    </row>
    <row r="8">
      <c r="A8" s="3">
        <v>15.0</v>
      </c>
      <c r="B8" s="3">
        <v>445.002</v>
      </c>
      <c r="C8" s="3">
        <v>746.7</v>
      </c>
      <c r="D8" s="34">
        <f t="shared" si="1"/>
        <v>40.40417838</v>
      </c>
    </row>
    <row r="9">
      <c r="A9" s="33"/>
      <c r="D9" s="1"/>
    </row>
    <row r="10">
      <c r="A10" s="1" t="s">
        <v>144</v>
      </c>
      <c r="B10" s="34">
        <f>average(D3:D8)</f>
        <v>39.84857764</v>
      </c>
    </row>
    <row r="11">
      <c r="A11" s="1" t="s">
        <v>145</v>
      </c>
      <c r="B11" s="34">
        <f>TTEST(B3:B8,C3:C8,2,3)</f>
        <v>0.0004575532681</v>
      </c>
    </row>
    <row r="12">
      <c r="A12" s="1" t="s">
        <v>146</v>
      </c>
      <c r="B12" s="3" t="s">
        <v>147</v>
      </c>
    </row>
    <row r="13">
      <c r="A13" s="1" t="s">
        <v>148</v>
      </c>
      <c r="B13" s="3">
        <v>5.0</v>
      </c>
    </row>
    <row r="14">
      <c r="A14" s="1" t="s">
        <v>149</v>
      </c>
      <c r="B14" s="3">
        <v>0.01</v>
      </c>
    </row>
    <row r="16">
      <c r="A16" s="1" t="s">
        <v>150</v>
      </c>
    </row>
    <row r="17">
      <c r="A17" s="3" t="s">
        <v>140</v>
      </c>
      <c r="B17" s="3" t="s">
        <v>141</v>
      </c>
      <c r="C17" s="3" t="s">
        <v>142</v>
      </c>
      <c r="D17" s="3" t="s">
        <v>143</v>
      </c>
    </row>
    <row r="18">
      <c r="A18" s="3">
        <v>10.0</v>
      </c>
      <c r="B18" s="3">
        <v>305.117</v>
      </c>
      <c r="C18" s="3">
        <v>63.407</v>
      </c>
      <c r="D18" s="34">
        <f t="shared" ref="D18:D23" si="2">abs((B18-C18)/C18)*100</f>
        <v>381.203968</v>
      </c>
    </row>
    <row r="19">
      <c r="A19" s="3">
        <v>11.0</v>
      </c>
      <c r="B19" s="3">
        <v>354.915</v>
      </c>
      <c r="C19" s="3">
        <v>64.106</v>
      </c>
      <c r="D19" s="34">
        <f t="shared" si="2"/>
        <v>453.637725</v>
      </c>
    </row>
    <row r="20">
      <c r="A20" s="3">
        <v>12.0</v>
      </c>
      <c r="B20" s="3">
        <v>361.026</v>
      </c>
      <c r="C20" s="3">
        <v>64.745</v>
      </c>
      <c r="D20" s="34">
        <f t="shared" si="2"/>
        <v>457.6121708</v>
      </c>
    </row>
    <row r="21">
      <c r="A21" s="3">
        <v>13.0</v>
      </c>
      <c r="B21" s="3">
        <v>376.192</v>
      </c>
      <c r="C21" s="3">
        <v>65.333</v>
      </c>
      <c r="D21" s="34">
        <f t="shared" si="2"/>
        <v>475.8070194</v>
      </c>
    </row>
    <row r="22">
      <c r="A22" s="3">
        <v>14.0</v>
      </c>
      <c r="B22" s="3">
        <v>402.389</v>
      </c>
      <c r="C22" s="3">
        <v>65.877</v>
      </c>
      <c r="D22" s="34">
        <f t="shared" si="2"/>
        <v>510.8186469</v>
      </c>
    </row>
    <row r="23">
      <c r="A23" s="3">
        <v>15.0</v>
      </c>
      <c r="B23" s="3">
        <v>445.002</v>
      </c>
      <c r="C23" s="3">
        <v>68.383</v>
      </c>
      <c r="D23" s="34">
        <f t="shared" si="2"/>
        <v>550.7494553</v>
      </c>
    </row>
    <row r="24">
      <c r="D24" s="26"/>
    </row>
    <row r="25">
      <c r="A25" s="1" t="s">
        <v>144</v>
      </c>
      <c r="B25" s="34">
        <f>average(D18:D23)</f>
        <v>471.6381642</v>
      </c>
    </row>
    <row r="26">
      <c r="A26" s="1" t="s">
        <v>145</v>
      </c>
      <c r="B26" s="34">
        <f>TTEST(B17:B23,C17:C23,2,3)</f>
        <v>0.00001688502351</v>
      </c>
    </row>
    <row r="27">
      <c r="A27" s="1" t="s">
        <v>146</v>
      </c>
      <c r="B27" s="3" t="s">
        <v>147</v>
      </c>
    </row>
    <row r="28">
      <c r="A28" s="1" t="s">
        <v>151</v>
      </c>
      <c r="B28" s="3">
        <v>5.0</v>
      </c>
    </row>
    <row r="29">
      <c r="A29" s="1" t="s">
        <v>149</v>
      </c>
      <c r="B29" s="3">
        <v>0.01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2" max="2" width="54.29"/>
    <col customWidth="1" min="3" max="3" width="53.43"/>
  </cols>
  <sheetData>
    <row r="1">
      <c r="A1" s="1" t="s">
        <v>130</v>
      </c>
      <c r="B1" s="1" t="s">
        <v>131</v>
      </c>
      <c r="C1" s="1" t="s">
        <v>132</v>
      </c>
    </row>
    <row r="2">
      <c r="A2" s="3">
        <v>1.0</v>
      </c>
      <c r="B2" s="27">
        <v>50.814223797732</v>
      </c>
      <c r="C2" s="3">
        <v>153.25677665126</v>
      </c>
    </row>
    <row r="3">
      <c r="A3" s="3">
        <v>2.0</v>
      </c>
      <c r="B3" s="28">
        <v>57.129955798311</v>
      </c>
      <c r="C3" s="3">
        <v>126.5063073404</v>
      </c>
    </row>
    <row r="4">
      <c r="A4" s="3">
        <v>3.0</v>
      </c>
      <c r="B4" s="3">
        <v>37.61708443287</v>
      </c>
      <c r="C4" s="3">
        <v>89.472282159128</v>
      </c>
    </row>
    <row r="5">
      <c r="A5" s="3">
        <v>4.0</v>
      </c>
      <c r="B5" s="3">
        <v>45.873495748307</v>
      </c>
      <c r="C5" s="3">
        <v>63.838473711295</v>
      </c>
    </row>
    <row r="6">
      <c r="A6" s="3">
        <v>5.0</v>
      </c>
      <c r="B6" s="3">
        <v>35.269233496012</v>
      </c>
      <c r="C6" s="3">
        <v>98.549561859711</v>
      </c>
    </row>
    <row r="7">
      <c r="A7" s="3">
        <v>6.0</v>
      </c>
      <c r="B7" s="3">
        <v>41.963938179265</v>
      </c>
      <c r="C7" s="3">
        <v>60.99815868057</v>
      </c>
    </row>
    <row r="8">
      <c r="A8" s="3">
        <v>7.0</v>
      </c>
      <c r="B8" s="3">
        <v>48.333135404077</v>
      </c>
      <c r="C8" s="3">
        <v>121.22440722489</v>
      </c>
    </row>
    <row r="9">
      <c r="A9" s="3">
        <v>8.0</v>
      </c>
      <c r="B9" s="3">
        <v>45.651229521033</v>
      </c>
      <c r="C9" s="3">
        <v>74.265989973081</v>
      </c>
    </row>
    <row r="10">
      <c r="A10" s="3">
        <v>9.0</v>
      </c>
      <c r="B10" s="3">
        <v>45.848265213271</v>
      </c>
      <c r="C10" s="3">
        <v>131.22297477442</v>
      </c>
    </row>
    <row r="11">
      <c r="A11" s="3">
        <v>10.0</v>
      </c>
      <c r="B11" s="3">
        <v>30.785682407704</v>
      </c>
      <c r="C11" s="3">
        <v>57.580906319918</v>
      </c>
    </row>
    <row r="12">
      <c r="A12" s="29" t="s">
        <v>137</v>
      </c>
      <c r="B12" s="29">
        <v>43.9286244</v>
      </c>
      <c r="C12" s="29">
        <v>97.69158387</v>
      </c>
    </row>
    <row r="13">
      <c r="A13" s="1" t="s">
        <v>152</v>
      </c>
      <c r="B13" s="32">
        <f>TTEST(B1:B11,C1:C11,2,3)</f>
        <v>0.0006380581162</v>
      </c>
    </row>
    <row r="14">
      <c r="A14" s="1" t="s">
        <v>146</v>
      </c>
      <c r="B14" s="3" t="s">
        <v>153</v>
      </c>
    </row>
    <row r="15">
      <c r="A15" s="1" t="s">
        <v>151</v>
      </c>
      <c r="B15" s="3">
        <v>9.0</v>
      </c>
    </row>
    <row r="16">
      <c r="A16" s="1" t="s">
        <v>154</v>
      </c>
      <c r="B16" s="3">
        <v>0.01</v>
      </c>
    </row>
    <row r="17">
      <c r="A17" s="1" t="s">
        <v>130</v>
      </c>
      <c r="B17" s="1" t="s">
        <v>133</v>
      </c>
      <c r="C17" s="1" t="s">
        <v>134</v>
      </c>
    </row>
    <row r="18">
      <c r="A18" s="3">
        <v>1.0</v>
      </c>
      <c r="B18" s="3">
        <v>50.950575797603</v>
      </c>
      <c r="C18" s="3">
        <v>162.15453104464</v>
      </c>
    </row>
    <row r="19">
      <c r="A19" s="3">
        <v>2.0</v>
      </c>
      <c r="B19" s="3">
        <v>66.135046601171</v>
      </c>
      <c r="C19" s="3">
        <v>155.04016105541</v>
      </c>
    </row>
    <row r="20">
      <c r="A20" s="3">
        <v>3.0</v>
      </c>
      <c r="B20" s="3">
        <v>40.338670670876</v>
      </c>
      <c r="C20" s="3">
        <v>103.2852093906</v>
      </c>
    </row>
    <row r="21">
      <c r="A21" s="3">
        <v>4.0</v>
      </c>
      <c r="B21" s="3">
        <v>43.11123285932</v>
      </c>
      <c r="C21" s="3">
        <v>81.647846809095</v>
      </c>
    </row>
    <row r="22">
      <c r="A22" s="3">
        <v>5.0</v>
      </c>
      <c r="B22" s="3">
        <v>53.481667540024</v>
      </c>
      <c r="C22" s="3">
        <v>120.1175271664</v>
      </c>
    </row>
    <row r="23">
      <c r="A23" s="3">
        <v>6.0</v>
      </c>
      <c r="B23" s="3">
        <v>47.328475710242</v>
      </c>
      <c r="C23" s="3">
        <v>85.701051827411</v>
      </c>
    </row>
    <row r="24">
      <c r="A24" s="3">
        <v>7.0</v>
      </c>
      <c r="B24" s="3">
        <v>51.511067426175</v>
      </c>
      <c r="C24" s="3">
        <v>132.38091865372</v>
      </c>
    </row>
    <row r="25">
      <c r="A25" s="3">
        <v>8.0</v>
      </c>
      <c r="B25" s="3">
        <v>56.593289296177</v>
      </c>
      <c r="C25" s="3">
        <v>109.35221943127</v>
      </c>
    </row>
    <row r="26">
      <c r="A26" s="3">
        <v>9.0</v>
      </c>
      <c r="B26" s="3">
        <v>41.357996543257</v>
      </c>
      <c r="C26" s="3">
        <v>157.59399692809</v>
      </c>
    </row>
    <row r="27">
      <c r="A27" s="3">
        <v>10.0</v>
      </c>
      <c r="B27" s="3">
        <v>35.204078147586</v>
      </c>
      <c r="C27" s="3">
        <v>67.704285798584</v>
      </c>
    </row>
    <row r="28">
      <c r="A28" s="29" t="s">
        <v>137</v>
      </c>
      <c r="B28" s="29">
        <v>48.60121006</v>
      </c>
      <c r="C28" s="31">
        <v>117.497774814</v>
      </c>
    </row>
    <row r="29">
      <c r="A29" s="1" t="s">
        <v>152</v>
      </c>
      <c r="B29" s="32">
        <f>ttest(B17:B27,C17:C27,2,3)</f>
        <v>0.00008675168556</v>
      </c>
    </row>
    <row r="30">
      <c r="A30" s="1" t="s">
        <v>146</v>
      </c>
      <c r="B30" s="3" t="s">
        <v>153</v>
      </c>
    </row>
    <row r="31">
      <c r="A31" s="1" t="s">
        <v>151</v>
      </c>
      <c r="B31" s="3">
        <v>9.0</v>
      </c>
    </row>
    <row r="32">
      <c r="A32" s="1" t="s">
        <v>154</v>
      </c>
      <c r="B32" s="3">
        <v>0.01</v>
      </c>
    </row>
    <row r="34">
      <c r="A34" s="1" t="s">
        <v>130</v>
      </c>
      <c r="B34" s="1" t="s">
        <v>135</v>
      </c>
      <c r="C34" s="1" t="s">
        <v>136</v>
      </c>
    </row>
    <row r="35">
      <c r="A35" s="3">
        <v>1.0</v>
      </c>
      <c r="B35" s="3">
        <v>52.072315862215</v>
      </c>
      <c r="C35" s="3">
        <v>219.45046971286</v>
      </c>
    </row>
    <row r="36">
      <c r="A36" s="3">
        <v>2.0</v>
      </c>
      <c r="B36" s="3">
        <v>53.597472975391</v>
      </c>
      <c r="C36" s="3">
        <v>488.3994290019</v>
      </c>
    </row>
    <row r="37">
      <c r="A37" s="3">
        <v>3.0</v>
      </c>
      <c r="B37" s="3">
        <v>36.382234205246</v>
      </c>
      <c r="C37" s="3">
        <v>227.57631395589</v>
      </c>
    </row>
    <row r="38">
      <c r="A38" s="3">
        <v>4.0</v>
      </c>
      <c r="B38" s="3">
        <v>36.059513928547</v>
      </c>
      <c r="C38" s="3">
        <v>254.53481182444</v>
      </c>
    </row>
    <row r="39">
      <c r="A39" s="3">
        <v>5.0</v>
      </c>
      <c r="B39" s="3">
        <v>44.845518874713</v>
      </c>
      <c r="C39" s="3">
        <v>351.3613694375</v>
      </c>
    </row>
    <row r="40">
      <c r="A40" s="3">
        <v>6.0</v>
      </c>
      <c r="B40" s="3">
        <v>35.509826975813</v>
      </c>
      <c r="C40" s="3">
        <v>359.23351199842</v>
      </c>
    </row>
    <row r="41">
      <c r="A41" s="3">
        <v>7.0</v>
      </c>
      <c r="B41" s="3">
        <v>46.68497235806</v>
      </c>
      <c r="C41" s="3">
        <v>294.39195315206</v>
      </c>
    </row>
    <row r="42">
      <c r="A42" s="3">
        <v>8.0</v>
      </c>
      <c r="B42" s="3">
        <v>44.412083361913</v>
      </c>
      <c r="C42" s="3">
        <v>406.4147313431</v>
      </c>
    </row>
    <row r="43">
      <c r="A43" s="3">
        <v>9.0</v>
      </c>
      <c r="B43" s="3">
        <v>41.788616309837</v>
      </c>
      <c r="C43" s="3">
        <v>205.02609560733</v>
      </c>
    </row>
    <row r="44">
      <c r="A44" s="3">
        <v>10.0</v>
      </c>
      <c r="B44" s="3">
        <v>31.883542757468</v>
      </c>
      <c r="C44" s="3">
        <v>156.26786356203</v>
      </c>
    </row>
    <row r="45">
      <c r="A45" s="29" t="s">
        <v>137</v>
      </c>
      <c r="B45" s="29">
        <v>42.323609762</v>
      </c>
      <c r="C45" s="29">
        <v>296.26565496</v>
      </c>
    </row>
    <row r="46">
      <c r="A46" s="1" t="s">
        <v>152</v>
      </c>
      <c r="B46" s="32">
        <f>TTEST(B34:B44,C34:C44,2,3)</f>
        <v>0.00002714546305</v>
      </c>
    </row>
    <row r="47">
      <c r="A47" s="1" t="s">
        <v>146</v>
      </c>
      <c r="B47" s="3" t="s">
        <v>153</v>
      </c>
    </row>
    <row r="48">
      <c r="A48" s="1" t="s">
        <v>151</v>
      </c>
      <c r="B48" s="3">
        <v>9.0</v>
      </c>
    </row>
    <row r="49">
      <c r="A49" s="1" t="s">
        <v>154</v>
      </c>
      <c r="B49" s="3">
        <v>0.01</v>
      </c>
    </row>
  </sheetData>
  <drawing r:id="rId1"/>
</worksheet>
</file>