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m\Documents\homework10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" i="1" l="1"/>
  <c r="N19" i="1"/>
  <c r="S16" i="1"/>
  <c r="N8" i="1"/>
  <c r="S6" i="1"/>
  <c r="T5" i="1"/>
  <c r="R6" i="1"/>
  <c r="T4" i="1"/>
  <c r="R5" i="1"/>
  <c r="S4" i="1"/>
  <c r="Q6" i="1"/>
  <c r="T3" i="1"/>
  <c r="Q5" i="1"/>
  <c r="S3" i="1"/>
  <c r="Q4" i="1"/>
  <c r="R3" i="1"/>
  <c r="P6" i="1"/>
  <c r="T2" i="1"/>
  <c r="P5" i="1"/>
  <c r="S2" i="1"/>
  <c r="P4" i="1"/>
  <c r="R2" i="1"/>
  <c r="P3" i="1"/>
  <c r="Q2" i="1"/>
  <c r="O6" i="1"/>
  <c r="O5" i="1"/>
  <c r="O4" i="1"/>
  <c r="O3" i="1"/>
  <c r="O2" i="1"/>
  <c r="N5" i="1"/>
  <c r="N6" i="1"/>
  <c r="N4" i="1"/>
  <c r="N3" i="1"/>
  <c r="N2" i="1"/>
  <c r="K38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K3" i="1"/>
  <c r="I3" i="1"/>
  <c r="G3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" i="1"/>
  <c r="Q16" i="1" a="1"/>
  <c r="N16" i="1" a="1"/>
  <c r="Q11" i="1" a="1"/>
  <c r="N11" i="1" a="1"/>
  <c r="Q17" i="1" l="1"/>
  <c r="Q16" i="1"/>
  <c r="N17" i="1"/>
  <c r="N16" i="1"/>
  <c r="Q12" i="1"/>
  <c r="Q14" i="1"/>
  <c r="Q11" i="1"/>
  <c r="Q13" i="1"/>
  <c r="Q15" i="1"/>
  <c r="N12" i="1"/>
  <c r="N14" i="1"/>
  <c r="N13" i="1"/>
  <c r="N15" i="1"/>
  <c r="N11" i="1"/>
</calcChain>
</file>

<file path=xl/sharedStrings.xml><?xml version="1.0" encoding="utf-8"?>
<sst xmlns="http://schemas.openxmlformats.org/spreadsheetml/2006/main" count="43" uniqueCount="20">
  <si>
    <t>AAPL</t>
  </si>
  <si>
    <t>GOOG</t>
  </si>
  <si>
    <t>IBM</t>
  </si>
  <si>
    <t>MSFT</t>
  </si>
  <si>
    <t>Date</t>
  </si>
  <si>
    <t>ORCL</t>
  </si>
  <si>
    <t>MeanReturns</t>
  </si>
  <si>
    <t>DailyRet</t>
  </si>
  <si>
    <t>StdDev</t>
  </si>
  <si>
    <t>Correl</t>
  </si>
  <si>
    <t>RFreeRate</t>
  </si>
  <si>
    <t>CAPM</t>
  </si>
  <si>
    <t>Weights</t>
  </si>
  <si>
    <t>TGT</t>
  </si>
  <si>
    <t>Returns</t>
  </si>
  <si>
    <t>Note: twice the average daily returns</t>
  </si>
  <si>
    <t>lambda</t>
  </si>
  <si>
    <t>SR</t>
  </si>
  <si>
    <t>Return</t>
  </si>
  <si>
    <t>Note: The CAPM has better returns per risk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</si>
</sst>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%"/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0" fillId="0" borderId="0" xfId="0" applyFont="1" applyAlignment="1">
      <alignment horizontal="center"/>
    </xf>
    <xf numFmtId="165" fontId="0" fillId="0" borderId="0" xfId="1" applyNumberFormat="1" applyFont="1"/>
    <xf numFmtId="165" fontId="2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Weights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CAPM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Sheet1!$M$11:$M$15</c15:sqref>
                  </c15:fullRef>
                </c:ext>
              </c:extLst>
              <c:f>Sheet1!$M$11:$M$15</c:f>
              <c:strCache>
                <c:ptCount val="5"/>
                <c:pt idx="0">
                  <c:v>AAPL</c:v>
                </c:pt>
                <c:pt idx="1">
                  <c:v>GOOG</c:v>
                </c:pt>
                <c:pt idx="2">
                  <c:v>IBM</c:v>
                </c:pt>
                <c:pt idx="3">
                  <c:v>MSFT</c:v>
                </c:pt>
                <c:pt idx="4">
                  <c:v>ORCL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Sheet1!$N$11:$N$16</c15:sqref>
                  </c15:fullRef>
                </c:ext>
              </c:extLst>
              <c:f>Sheet1!$N$11:$N$15</c:f>
              <c:numCache>
                <c:formatCode>General</c:formatCode>
                <c:ptCount val="5"/>
                <c:pt idx="0">
                  <c:v>0.58984954386205624</c:v>
                </c:pt>
                <c:pt idx="1">
                  <c:v>-0.15494278941289757</c:v>
                </c:pt>
                <c:pt idx="2">
                  <c:v>-0.12842318887133777</c:v>
                </c:pt>
                <c:pt idx="3">
                  <c:v>0.65007729462545305</c:v>
                </c:pt>
                <c:pt idx="4">
                  <c:v>4.3439139796725826E-2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6-4A38-9056-E04B5564DFDF}"/>
            </c:ext>
          </c:extLst>
        </c:ser>
        <c:ser>
          <c:idx val="1"/>
          <c:order val="1"/>
          <c:tx>
            <c:v>TGT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Sheet1!$M$11:$M$15</c15:sqref>
                  </c15:fullRef>
                </c:ext>
              </c:extLst>
              <c:f>Sheet1!$M$11:$M$15</c:f>
              <c:strCache>
                <c:ptCount val="5"/>
                <c:pt idx="0">
                  <c:v>AAPL</c:v>
                </c:pt>
                <c:pt idx="1">
                  <c:v>GOOG</c:v>
                </c:pt>
                <c:pt idx="2">
                  <c:v>IBM</c:v>
                </c:pt>
                <c:pt idx="3">
                  <c:v>MSFT</c:v>
                </c:pt>
                <c:pt idx="4">
                  <c:v>ORCL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Sheet1!$Q$11:$Q$15</c15:sqref>
                  </c15:fullRef>
                </c:ext>
              </c:extLst>
              <c:f>Sheet1!$Q$11:$Q$15</c:f>
              <c:numCache>
                <c:formatCode>General</c:formatCode>
                <c:ptCount val="5"/>
                <c:pt idx="0">
                  <c:v>0.71377121615303607</c:v>
                </c:pt>
                <c:pt idx="1">
                  <c:v>-0.26171304770031734</c:v>
                </c:pt>
                <c:pt idx="2">
                  <c:v>-0.27269274482006711</c:v>
                </c:pt>
                <c:pt idx="3">
                  <c:v>0.81664095898576772</c:v>
                </c:pt>
                <c:pt idx="4">
                  <c:v>3.9936173815805776E-3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6-4A38-9056-E04B5564D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478848"/>
        <c:axId val="384474256"/>
      </c:barChart>
      <c:catAx>
        <c:axId val="38447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74256"/>
        <c:crosses val="autoZero"/>
        <c:auto val="1"/>
        <c:lblAlgn val="ctr"/>
        <c:lblOffset val="100"/>
        <c:noMultiLvlLbl val="0"/>
      </c:catAx>
      <c:valAx>
        <c:axId val="3844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7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507205</xdr:colOff>
      <xdr:row>19</xdr:row>
      <xdr:rowOff>26193</xdr:rowOff>
    </xdr:from>
    <xdr:to>
      <xdr:col>18</xdr:col>
      <xdr:colOff>364330</xdr:colOff>
      <xdr:row>34</xdr:row>
      <xdr:rowOff>54768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7"/>
  <sheetViews>
    <sheetView tabSelected="1" topLeftCell="D10" workbookViewId="0">
      <selection activeCell="Q11" sqref="Q11"/>
    </sheetView>
  </sheetViews>
  <sheetFormatPr defaultRowHeight="14.25" x14ac:dyDescent="0.45"/>
  <cols>
    <col min="1" max="1" width="10.19921875" bestFit="1" customWidth="1"/>
    <col min="3" max="3" width="9.06640625" style="6"/>
    <col min="5" max="5" width="9.06640625" style="6"/>
    <col min="7" max="7" width="9.06640625" style="6"/>
    <col min="9" max="9" width="9.06640625" style="6"/>
    <col min="11" max="11" width="9.06640625" style="6"/>
    <col min="14" max="14" width="11.59765625" bestFit="1" customWidth="1"/>
  </cols>
  <sheetData>
    <row r="1" spans="1:20" x14ac:dyDescent="0.45">
      <c r="A1" s="2" t="s">
        <v>4</v>
      </c>
      <c r="B1" s="2" t="s">
        <v>0</v>
      </c>
      <c r="C1" s="7" t="s">
        <v>7</v>
      </c>
      <c r="D1" s="2" t="s">
        <v>1</v>
      </c>
      <c r="E1" s="7" t="s">
        <v>7</v>
      </c>
      <c r="F1" s="2" t="s">
        <v>2</v>
      </c>
      <c r="G1" s="7" t="s">
        <v>7</v>
      </c>
      <c r="H1" s="2" t="s">
        <v>3</v>
      </c>
      <c r="I1" s="7" t="s">
        <v>7</v>
      </c>
      <c r="J1" s="2" t="s">
        <v>5</v>
      </c>
      <c r="K1" s="7" t="s">
        <v>7</v>
      </c>
      <c r="N1" s="5" t="s">
        <v>6</v>
      </c>
      <c r="O1" s="1" t="s">
        <v>8</v>
      </c>
      <c r="P1" s="1" t="s">
        <v>9</v>
      </c>
    </row>
    <row r="2" spans="1:20" x14ac:dyDescent="0.45">
      <c r="A2" s="4">
        <v>42522</v>
      </c>
      <c r="B2">
        <v>95.887321</v>
      </c>
      <c r="D2">
        <v>734.15002400000003</v>
      </c>
      <c r="F2">
        <v>144.24977100000001</v>
      </c>
      <c r="H2">
        <v>51.030754000000002</v>
      </c>
      <c r="J2">
        <v>39.326981000000004</v>
      </c>
      <c r="M2" t="s">
        <v>0</v>
      </c>
      <c r="N2" s="8">
        <f>AVERAGE(C3:C387)</f>
        <v>1.5436360854650499E-3</v>
      </c>
      <c r="O2" s="8">
        <f>STDEV(C3:C387)</f>
        <v>1.1442738012471162E-2</v>
      </c>
      <c r="P2">
        <v>1</v>
      </c>
      <c r="Q2">
        <f>CORREL($C$3:$C$387,$E$3:$E$387)</f>
        <v>0.50490595472874689</v>
      </c>
      <c r="R2">
        <f>CORREL($C$3:$C$387,$G$3:$G$387)</f>
        <v>0.12723905508328384</v>
      </c>
      <c r="S2">
        <f>CORREL($C$3:$C$387,$I$3:$I$387)</f>
        <v>0.41823852472299944</v>
      </c>
      <c r="T2">
        <f>CORREL($C$3:$C$387,$K$3:$K$387)</f>
        <v>0.21294338758551662</v>
      </c>
    </row>
    <row r="3" spans="1:20" x14ac:dyDescent="0.45">
      <c r="A3" s="4">
        <v>42523</v>
      </c>
      <c r="B3">
        <v>95.166649000000007</v>
      </c>
      <c r="C3" s="6">
        <f>(B3-B2)/B2</f>
        <v>-7.5158216173334671E-3</v>
      </c>
      <c r="D3">
        <v>730.40002400000003</v>
      </c>
      <c r="E3" s="6">
        <f>(D3-D2)/D2</f>
        <v>-5.1079478000534669E-3</v>
      </c>
      <c r="F3">
        <v>145.18614199999999</v>
      </c>
      <c r="G3" s="6">
        <f>(F3-F2)/F2</f>
        <v>6.4913170642051125E-3</v>
      </c>
      <c r="H3">
        <v>50.673492000000003</v>
      </c>
      <c r="I3" s="6">
        <f>(H3-H2)/H2</f>
        <v>-7.0009155655430567E-3</v>
      </c>
      <c r="J3">
        <v>37.764065000000002</v>
      </c>
      <c r="K3" s="6">
        <f>(J3-J2)/J2</f>
        <v>-3.9741570806058092E-2</v>
      </c>
      <c r="M3" t="s">
        <v>1</v>
      </c>
      <c r="N3" s="8">
        <f>AVERAGE(E3:E387)</f>
        <v>9.4812295645761398E-4</v>
      </c>
      <c r="O3" s="8">
        <f>STDEV(E3:E387)</f>
        <v>1.0065524933556122E-2</v>
      </c>
      <c r="P3">
        <f>CORREL($C$3:$C$387,$E$3:$E$387)</f>
        <v>0.50490595472874689</v>
      </c>
      <c r="Q3">
        <v>1</v>
      </c>
      <c r="R3">
        <f>CORREL($E$3:$E$387,$G$3:$G$387)</f>
        <v>0.21241431978286207</v>
      </c>
      <c r="S3">
        <f>CORREL($E$3:$E$387,$I$3:$I$387)</f>
        <v>0.6275455847057656</v>
      </c>
      <c r="T3">
        <f>CORREL($E$3:$E$387,$K$3:$K$387)</f>
        <v>0.31341239519328362</v>
      </c>
    </row>
    <row r="4" spans="1:20" x14ac:dyDescent="0.45">
      <c r="A4" s="4">
        <v>42524</v>
      </c>
      <c r="B4">
        <v>95.361412000000001</v>
      </c>
      <c r="C4" s="6">
        <f t="shared" ref="C4:C67" si="0">(B4-B3)/B3</f>
        <v>2.0465467897266684E-3</v>
      </c>
      <c r="D4">
        <v>722.34002699999996</v>
      </c>
      <c r="E4" s="6">
        <f t="shared" ref="E4:E67" si="1">(D4-D3)/D3</f>
        <v>-1.1035044818125672E-2</v>
      </c>
      <c r="F4">
        <v>144.609207</v>
      </c>
      <c r="G4" s="6">
        <f t="shared" ref="G4:G67" si="2">(F4-F3)/F3</f>
        <v>-3.9737608014957229E-3</v>
      </c>
      <c r="H4">
        <v>50.007247999999997</v>
      </c>
      <c r="I4" s="6">
        <f t="shared" ref="I4:I67" si="3">(H4-H3)/H3</f>
        <v>-1.3147781487015064E-2</v>
      </c>
      <c r="J4">
        <v>38.193863</v>
      </c>
      <c r="K4" s="6">
        <f t="shared" ref="K4:K67" si="4">(J4-J3)/J3</f>
        <v>1.1381137067738818E-2</v>
      </c>
      <c r="M4" t="s">
        <v>2</v>
      </c>
      <c r="N4" s="8">
        <f>AVERAGE(G3:G387)</f>
        <v>2.3388388980216418E-4</v>
      </c>
      <c r="O4" s="8">
        <f>STDEV(G3:G387)</f>
        <v>1.0076355467212712E-2</v>
      </c>
      <c r="P4">
        <f>CORREL($C$3:$C$387,$G$3:$G$387)</f>
        <v>0.12723905508328384</v>
      </c>
      <c r="Q4">
        <f>CORREL($E$3:$E$387,$G$3:$G$387)</f>
        <v>0.21241431978286207</v>
      </c>
      <c r="R4">
        <v>1</v>
      </c>
      <c r="S4">
        <f>CORREL($G$3:$G$387,$I$3:$I$387)</f>
        <v>0.26704260609025504</v>
      </c>
      <c r="T4">
        <f>CORREL($G$3:$G$387,$K$3:$K$387)</f>
        <v>0.33511160738331436</v>
      </c>
    </row>
    <row r="5" spans="1:20" x14ac:dyDescent="0.45">
      <c r="A5" s="4">
        <v>42527</v>
      </c>
      <c r="B5">
        <v>96.052864</v>
      </c>
      <c r="C5" s="6">
        <f t="shared" si="0"/>
        <v>7.2508574013144663E-3</v>
      </c>
      <c r="D5">
        <v>716.54998799999998</v>
      </c>
      <c r="E5" s="6">
        <f t="shared" si="1"/>
        <v>-8.0156696065244899E-3</v>
      </c>
      <c r="F5">
        <v>144.45784</v>
      </c>
      <c r="G5" s="6">
        <f t="shared" si="2"/>
        <v>-1.046731415932551E-3</v>
      </c>
      <c r="H5">
        <v>50.335540999999999</v>
      </c>
      <c r="I5" s="6">
        <f t="shared" si="3"/>
        <v>6.564908350885499E-3</v>
      </c>
      <c r="J5">
        <v>38.525986000000003</v>
      </c>
      <c r="K5" s="6">
        <f t="shared" si="4"/>
        <v>8.6957163772620437E-3</v>
      </c>
      <c r="M5" t="s">
        <v>3</v>
      </c>
      <c r="N5" s="8">
        <f>AVERAGE(I3:I387)</f>
        <v>1.3532721975547013E-3</v>
      </c>
      <c r="O5" s="8">
        <f>STDEV(I3:I387)</f>
        <v>1.0336254998995221E-2</v>
      </c>
      <c r="P5">
        <f>CORREL($C$3:$C$387,$I$3:$I$387)</f>
        <v>0.41823852472299944</v>
      </c>
      <c r="Q5">
        <f>CORREL($E$3:$E$387,$I$3:$I$387)</f>
        <v>0.6275455847057656</v>
      </c>
      <c r="R5">
        <f>CORREL($G$3:$G$387,$I$3:$I$387)</f>
        <v>0.26704260609025504</v>
      </c>
      <c r="S5">
        <v>1</v>
      </c>
      <c r="T5">
        <f>CORREL($I$3:$I$387,$K$3:$K$387)</f>
        <v>0.39742459334227398</v>
      </c>
    </row>
    <row r="6" spans="1:20" x14ac:dyDescent="0.45">
      <c r="A6" s="4">
        <v>42528</v>
      </c>
      <c r="B6">
        <v>96.442413000000002</v>
      </c>
      <c r="C6" s="6">
        <f t="shared" si="0"/>
        <v>4.0555688167715894E-3</v>
      </c>
      <c r="D6">
        <v>716.65002400000003</v>
      </c>
      <c r="E6" s="6">
        <f t="shared" si="1"/>
        <v>1.396078454753188E-4</v>
      </c>
      <c r="F6">
        <v>145.02539100000001</v>
      </c>
      <c r="G6" s="6">
        <f t="shared" si="2"/>
        <v>3.9288348766671911E-3</v>
      </c>
      <c r="H6">
        <v>50.306572000000003</v>
      </c>
      <c r="I6" s="6">
        <f t="shared" si="3"/>
        <v>-5.7551780361308666E-4</v>
      </c>
      <c r="J6">
        <v>38.223171000000001</v>
      </c>
      <c r="K6" s="6">
        <f t="shared" si="4"/>
        <v>-7.8600194684180814E-3</v>
      </c>
      <c r="M6" t="s">
        <v>5</v>
      </c>
      <c r="N6" s="8">
        <f>AVERAGE(K3:K387)</f>
        <v>6.6475697856030827E-4</v>
      </c>
      <c r="O6" s="8">
        <f>STDEV(K3:K387)</f>
        <v>1.1130529243121733E-2</v>
      </c>
      <c r="P6">
        <f>CORREL($C$3:$C$387,$K$3:$K$387)</f>
        <v>0.21294338758551662</v>
      </c>
      <c r="Q6">
        <f>CORREL($E$3:$E$387,$K$3:$K$387)</f>
        <v>0.31341239519328362</v>
      </c>
      <c r="R6">
        <f>CORREL($G$3:$G$387,$K$3:$K$387)</f>
        <v>0.33511160738331436</v>
      </c>
      <c r="S6">
        <f>CORREL($I$3:$I$387,$K$3:$K$387)</f>
        <v>0.39742459334227398</v>
      </c>
      <c r="T6">
        <v>1</v>
      </c>
    </row>
    <row r="7" spans="1:20" x14ac:dyDescent="0.45">
      <c r="A7" s="4">
        <v>42529</v>
      </c>
      <c r="B7">
        <v>96.354774000000006</v>
      </c>
      <c r="C7" s="6">
        <f t="shared" si="0"/>
        <v>-9.0871844942324079E-4</v>
      </c>
      <c r="D7">
        <v>728.28002900000001</v>
      </c>
      <c r="E7" s="6">
        <f t="shared" si="1"/>
        <v>1.6228290812141218E-2</v>
      </c>
      <c r="F7">
        <v>145.659088</v>
      </c>
      <c r="G7" s="6">
        <f t="shared" si="2"/>
        <v>4.3695589829506731E-3</v>
      </c>
      <c r="H7">
        <v>50.248638</v>
      </c>
      <c r="I7" s="6">
        <f t="shared" si="3"/>
        <v>-1.151618917703298E-3</v>
      </c>
      <c r="J7">
        <v>38.369689999999999</v>
      </c>
      <c r="K7" s="6">
        <f t="shared" si="4"/>
        <v>3.8332507786964574E-3</v>
      </c>
    </row>
    <row r="8" spans="1:20" x14ac:dyDescent="0.45">
      <c r="A8" s="4">
        <v>42530</v>
      </c>
      <c r="B8">
        <v>97.046211</v>
      </c>
      <c r="C8" s="6">
        <f t="shared" si="0"/>
        <v>7.1759495798308171E-3</v>
      </c>
      <c r="D8">
        <v>728.580017</v>
      </c>
      <c r="E8" s="6">
        <f t="shared" si="1"/>
        <v>4.1191298409198147E-4</v>
      </c>
      <c r="F8">
        <v>145.11047400000001</v>
      </c>
      <c r="G8" s="6">
        <f t="shared" si="2"/>
        <v>-3.7664247904668083E-3</v>
      </c>
      <c r="H8">
        <v>49.843094000000001</v>
      </c>
      <c r="I8" s="6">
        <f t="shared" si="3"/>
        <v>-8.0707461165414867E-3</v>
      </c>
      <c r="J8">
        <v>38.145026999999999</v>
      </c>
      <c r="K8" s="6">
        <f t="shared" si="4"/>
        <v>-5.855220618149368E-3</v>
      </c>
      <c r="M8" t="s">
        <v>10</v>
      </c>
      <c r="N8" s="6">
        <f>0.02/365</f>
        <v>5.4794520547945207E-5</v>
      </c>
    </row>
    <row r="9" spans="1:20" x14ac:dyDescent="0.45">
      <c r="A9" s="4">
        <v>42531</v>
      </c>
      <c r="B9">
        <v>96.247635000000002</v>
      </c>
      <c r="C9" s="6">
        <f t="shared" si="0"/>
        <v>-8.2288220402545863E-3</v>
      </c>
      <c r="D9">
        <v>719.40997300000004</v>
      </c>
      <c r="E9" s="6">
        <f t="shared" si="1"/>
        <v>-1.2586186535500275E-2</v>
      </c>
      <c r="F9">
        <v>144.117355</v>
      </c>
      <c r="G9" s="6">
        <f t="shared" si="2"/>
        <v>-6.8438822686225052E-3</v>
      </c>
      <c r="H9">
        <v>49.707915999999997</v>
      </c>
      <c r="I9" s="6">
        <f t="shared" si="3"/>
        <v>-2.7120708036303554E-3</v>
      </c>
      <c r="J9">
        <v>37.842208999999997</v>
      </c>
      <c r="K9" s="6">
        <f t="shared" si="4"/>
        <v>-7.938597081082209E-3</v>
      </c>
    </row>
    <row r="10" spans="1:20" x14ac:dyDescent="0.45">
      <c r="A10" s="4">
        <v>42534</v>
      </c>
      <c r="B10">
        <v>94.796570000000003</v>
      </c>
      <c r="C10" s="6">
        <f t="shared" si="0"/>
        <v>-1.5076370447959576E-2</v>
      </c>
      <c r="D10">
        <v>718.35998500000005</v>
      </c>
      <c r="E10" s="6">
        <f t="shared" si="1"/>
        <v>-1.4595127109809816E-3</v>
      </c>
      <c r="F10">
        <v>143.08639500000001</v>
      </c>
      <c r="G10" s="6">
        <f t="shared" si="2"/>
        <v>-7.1536144970187196E-3</v>
      </c>
      <c r="H10">
        <v>48.41404</v>
      </c>
      <c r="I10" s="6">
        <f t="shared" si="3"/>
        <v>-2.6029576456192558E-2</v>
      </c>
      <c r="J10">
        <v>37.724986999999999</v>
      </c>
      <c r="K10" s="6">
        <f t="shared" si="4"/>
        <v>-3.0976521481607525E-3</v>
      </c>
      <c r="M10" s="3" t="s">
        <v>11</v>
      </c>
      <c r="N10" t="s">
        <v>12</v>
      </c>
      <c r="P10" s="3" t="s">
        <v>13</v>
      </c>
      <c r="Q10" t="s">
        <v>12</v>
      </c>
      <c r="S10" t="s">
        <v>16</v>
      </c>
    </row>
    <row r="11" spans="1:20" x14ac:dyDescent="0.45">
      <c r="A11" s="4">
        <v>42535</v>
      </c>
      <c r="B11">
        <v>94.913444999999996</v>
      </c>
      <c r="C11" s="6">
        <f t="shared" si="0"/>
        <v>1.2329032579975539E-3</v>
      </c>
      <c r="D11">
        <v>718.27002000000005</v>
      </c>
      <c r="E11" s="6">
        <f t="shared" si="1"/>
        <v>-1.2523665276262082E-4</v>
      </c>
      <c r="F11">
        <v>142.87832599999999</v>
      </c>
      <c r="G11" s="6">
        <f t="shared" si="2"/>
        <v>-1.4541494318870997E-3</v>
      </c>
      <c r="H11">
        <v>48.114711999999997</v>
      </c>
      <c r="I11" s="6">
        <f t="shared" si="3"/>
        <v>-6.182669324848798E-3</v>
      </c>
      <c r="J11">
        <v>37.930129999999998</v>
      </c>
      <c r="K11" s="6">
        <f t="shared" si="4"/>
        <v>5.4378547565834719E-3</v>
      </c>
      <c r="M11" t="s">
        <v>0</v>
      </c>
      <c r="N11">
        <f t="array" ref="N11:N15">_xll.ORF.MKTWGHTS(N2:N6,O2:O6,P2:T6,N8)</f>
        <v>0.58984954386205624</v>
      </c>
      <c r="P11" t="s">
        <v>0</v>
      </c>
      <c r="Q11">
        <f t="array" ref="Q11:Q15">_xll.ORF.MEANVARWGHTS(N2:N6,O2:O6,P2:T6,S11)</f>
        <v>0.71377121615303607</v>
      </c>
      <c r="S11">
        <v>8.7599999999999997E-2</v>
      </c>
    </row>
    <row r="12" spans="1:20" x14ac:dyDescent="0.45">
      <c r="A12" s="4">
        <v>42536</v>
      </c>
      <c r="B12">
        <v>94.601806999999994</v>
      </c>
      <c r="C12" s="6">
        <f t="shared" si="0"/>
        <v>-3.2833915152906115E-3</v>
      </c>
      <c r="D12">
        <v>718.919983</v>
      </c>
      <c r="E12" s="6">
        <f t="shared" si="1"/>
        <v>9.0490063889894356E-4</v>
      </c>
      <c r="F12">
        <v>142.51889</v>
      </c>
      <c r="G12" s="6">
        <f t="shared" si="2"/>
        <v>-2.5156789700908739E-3</v>
      </c>
      <c r="H12">
        <v>47.979529999999997</v>
      </c>
      <c r="I12" s="6">
        <f t="shared" si="3"/>
        <v>-2.8095772453132499E-3</v>
      </c>
      <c r="J12">
        <v>37.549163999999998</v>
      </c>
      <c r="K12" s="6">
        <f t="shared" si="4"/>
        <v>-1.0043888591997993E-2</v>
      </c>
      <c r="M12" t="s">
        <v>1</v>
      </c>
      <c r="N12">
        <v>-0.15494278941289757</v>
      </c>
      <c r="P12" t="s">
        <v>1</v>
      </c>
      <c r="Q12">
        <v>-0.26171304770031734</v>
      </c>
    </row>
    <row r="13" spans="1:20" x14ac:dyDescent="0.45">
      <c r="A13" s="4">
        <v>42537</v>
      </c>
      <c r="B13">
        <v>95.001098999999996</v>
      </c>
      <c r="C13" s="6">
        <f t="shared" si="0"/>
        <v>4.2207650431032749E-3</v>
      </c>
      <c r="D13">
        <v>710.35998500000005</v>
      </c>
      <c r="E13" s="6">
        <f t="shared" si="1"/>
        <v>-1.1906746512010574E-2</v>
      </c>
      <c r="F13">
        <v>142.87832599999999</v>
      </c>
      <c r="G13" s="6">
        <f t="shared" si="2"/>
        <v>2.5220235717524049E-3</v>
      </c>
      <c r="H13">
        <v>48.655434</v>
      </c>
      <c r="I13" s="6">
        <f t="shared" si="3"/>
        <v>1.4087340997296196E-2</v>
      </c>
      <c r="J13">
        <v>37.744526</v>
      </c>
      <c r="K13" s="6">
        <f t="shared" si="4"/>
        <v>5.2028322121899419E-3</v>
      </c>
      <c r="M13" t="s">
        <v>2</v>
      </c>
      <c r="N13">
        <v>-0.12842318887133777</v>
      </c>
      <c r="P13" t="s">
        <v>2</v>
      </c>
      <c r="Q13">
        <v>-0.27269274482006711</v>
      </c>
    </row>
    <row r="14" spans="1:20" x14ac:dyDescent="0.45">
      <c r="A14" s="4">
        <v>42538</v>
      </c>
      <c r="B14">
        <v>92.839088000000004</v>
      </c>
      <c r="C14" s="6">
        <f t="shared" si="0"/>
        <v>-2.2757747255113255E-2</v>
      </c>
      <c r="D14">
        <v>691.71997099999999</v>
      </c>
      <c r="E14" s="6">
        <f t="shared" si="1"/>
        <v>-2.6240236490798482E-2</v>
      </c>
      <c r="F14">
        <v>143.75794999999999</v>
      </c>
      <c r="G14" s="6">
        <f t="shared" si="2"/>
        <v>6.1564551085236466E-3</v>
      </c>
      <c r="H14">
        <v>48.404387999999997</v>
      </c>
      <c r="I14" s="6">
        <f t="shared" si="3"/>
        <v>-5.1596703463790356E-3</v>
      </c>
      <c r="J14">
        <v>38.760426000000002</v>
      </c>
      <c r="K14" s="6">
        <f t="shared" si="4"/>
        <v>2.6915161154759289E-2</v>
      </c>
      <c r="M14" t="s">
        <v>3</v>
      </c>
      <c r="N14">
        <v>0.65007729462545305</v>
      </c>
      <c r="P14" t="s">
        <v>3</v>
      </c>
      <c r="Q14">
        <v>0.81664095898576772</v>
      </c>
    </row>
    <row r="15" spans="1:20" x14ac:dyDescent="0.45">
      <c r="A15" s="4">
        <v>42541</v>
      </c>
      <c r="B15">
        <v>92.615105</v>
      </c>
      <c r="C15" s="6">
        <f t="shared" si="0"/>
        <v>-2.4125937126827876E-3</v>
      </c>
      <c r="D15">
        <v>693.71002199999998</v>
      </c>
      <c r="E15" s="6">
        <f t="shared" si="1"/>
        <v>2.8769604513847326E-3</v>
      </c>
      <c r="F15">
        <v>145.29020700000001</v>
      </c>
      <c r="G15" s="6">
        <f t="shared" si="2"/>
        <v>1.0658589664084773E-2</v>
      </c>
      <c r="H15">
        <v>48.346451000000002</v>
      </c>
      <c r="I15" s="6">
        <f t="shared" si="3"/>
        <v>-1.1969369388575984E-3</v>
      </c>
      <c r="J15">
        <v>38.809260999999999</v>
      </c>
      <c r="K15" s="6">
        <f t="shared" si="4"/>
        <v>1.2599190731287847E-3</v>
      </c>
      <c r="M15" t="s">
        <v>5</v>
      </c>
      <c r="N15">
        <v>4.3439139796725826E-2</v>
      </c>
      <c r="P15" t="s">
        <v>5</v>
      </c>
      <c r="Q15">
        <v>3.9936173815805776E-3</v>
      </c>
    </row>
    <row r="16" spans="1:20" x14ac:dyDescent="0.45">
      <c r="A16" s="4">
        <v>42542</v>
      </c>
      <c r="B16">
        <v>93.403946000000005</v>
      </c>
      <c r="C16" s="6">
        <f t="shared" si="0"/>
        <v>8.5174119275684568E-3</v>
      </c>
      <c r="D16">
        <v>695.94000200000005</v>
      </c>
      <c r="E16" s="6">
        <f t="shared" si="1"/>
        <v>3.2145708282704738E-3</v>
      </c>
      <c r="F16">
        <v>145.70639</v>
      </c>
      <c r="G16" s="6">
        <f t="shared" si="2"/>
        <v>2.8644945078782186E-3</v>
      </c>
      <c r="H16">
        <v>49.427894999999999</v>
      </c>
      <c r="I16" s="6">
        <f t="shared" si="3"/>
        <v>2.2368632601387797E-2</v>
      </c>
      <c r="J16">
        <v>39.063236000000003</v>
      </c>
      <c r="K16" s="6">
        <f t="shared" si="4"/>
        <v>6.5441854200729063E-3</v>
      </c>
      <c r="M16" t="s">
        <v>18</v>
      </c>
      <c r="N16">
        <f t="array" ref="N16:N17">TRANSPOSE(_xll.ORF.PTRISK(N11:N15,N2:N6,O2:O6,P2:T6))</f>
        <v>1.6421801107673296E-3</v>
      </c>
      <c r="P16" t="s">
        <v>14</v>
      </c>
      <c r="Q16" s="9">
        <f t="array" ref="Q16:Q17">TRANSPOSE(_xll.ORF.PTRISK(Q11:Q15,N2:N6,O2:O6,P2:T6))</f>
        <v>1.8976807078155509E-3</v>
      </c>
      <c r="S16">
        <f>AVERAGE(N2:N6)*2</f>
        <v>1.8974688431359348E-3</v>
      </c>
      <c r="T16" t="s">
        <v>15</v>
      </c>
    </row>
    <row r="17" spans="1:19" x14ac:dyDescent="0.45">
      <c r="A17" s="4">
        <v>42543</v>
      </c>
      <c r="B17">
        <v>93.053352000000004</v>
      </c>
      <c r="C17" s="6">
        <f t="shared" si="0"/>
        <v>-3.7535245031296745E-3</v>
      </c>
      <c r="D17">
        <v>697.46002199999998</v>
      </c>
      <c r="E17" s="6">
        <f t="shared" si="1"/>
        <v>2.1841250619761489E-3</v>
      </c>
      <c r="F17">
        <v>144.637573</v>
      </c>
      <c r="G17" s="6">
        <f t="shared" si="2"/>
        <v>-7.3354161063217318E-3</v>
      </c>
      <c r="H17">
        <v>49.234786999999997</v>
      </c>
      <c r="I17" s="6">
        <f t="shared" si="3"/>
        <v>-3.9068627138582838E-3</v>
      </c>
      <c r="J17">
        <v>39.082774999999998</v>
      </c>
      <c r="K17" s="6">
        <f t="shared" si="4"/>
        <v>5.0018897563925942E-4</v>
      </c>
      <c r="M17" t="s">
        <v>8</v>
      </c>
      <c r="N17" s="9">
        <v>1.0308782422481264E-2</v>
      </c>
      <c r="P17" t="s">
        <v>8</v>
      </c>
      <c r="Q17">
        <v>1.2073023349331524E-2</v>
      </c>
    </row>
    <row r="18" spans="1:19" x14ac:dyDescent="0.45">
      <c r="A18" s="4">
        <v>42544</v>
      </c>
      <c r="B18">
        <v>93.588973999999993</v>
      </c>
      <c r="C18" s="6">
        <f t="shared" si="0"/>
        <v>5.756074214285041E-3</v>
      </c>
      <c r="D18">
        <v>701.86999500000002</v>
      </c>
      <c r="E18" s="6">
        <f t="shared" si="1"/>
        <v>6.3229043398849265E-3</v>
      </c>
      <c r="F18">
        <v>146.935959</v>
      </c>
      <c r="G18" s="6">
        <f t="shared" si="2"/>
        <v>1.5890656572341639E-2</v>
      </c>
      <c r="H18">
        <v>50.123111999999999</v>
      </c>
      <c r="I18" s="6">
        <f t="shared" si="3"/>
        <v>1.8042629086625312E-2</v>
      </c>
      <c r="J18">
        <v>39.883774000000003</v>
      </c>
      <c r="K18" s="6">
        <f t="shared" si="4"/>
        <v>2.0494936708051168E-2</v>
      </c>
    </row>
    <row r="19" spans="1:19" x14ac:dyDescent="0.45">
      <c r="A19" s="4">
        <v>42545</v>
      </c>
      <c r="B19">
        <v>90.959525999999997</v>
      </c>
      <c r="C19" s="6">
        <f t="shared" si="0"/>
        <v>-2.809570281217098E-2</v>
      </c>
      <c r="D19">
        <v>675.21997099999999</v>
      </c>
      <c r="E19" s="6">
        <f t="shared" si="1"/>
        <v>-3.7970028908273862E-2</v>
      </c>
      <c r="F19">
        <v>138.65042099999999</v>
      </c>
      <c r="G19" s="6">
        <f t="shared" si="2"/>
        <v>-5.6388770021911401E-2</v>
      </c>
      <c r="H19">
        <v>48.114711999999997</v>
      </c>
      <c r="I19" s="6">
        <f t="shared" si="3"/>
        <v>-4.0069339669093207E-2</v>
      </c>
      <c r="J19">
        <v>38.320853999999997</v>
      </c>
      <c r="K19" s="6">
        <f t="shared" si="4"/>
        <v>-3.9186863309375021E-2</v>
      </c>
      <c r="M19" t="s">
        <v>17</v>
      </c>
      <c r="N19" s="9">
        <f>(N16-N8)/N17</f>
        <v>0.15398380964541783</v>
      </c>
      <c r="P19" t="s">
        <v>17</v>
      </c>
      <c r="Q19">
        <f>(Q16-N8)/Q17</f>
        <v>0.15264496174188591</v>
      </c>
      <c r="S19" t="s">
        <v>19</v>
      </c>
    </row>
    <row r="20" spans="1:19" x14ac:dyDescent="0.45">
      <c r="A20" s="4">
        <v>42548</v>
      </c>
      <c r="B20">
        <v>89.635063000000002</v>
      </c>
      <c r="C20" s="6">
        <f t="shared" si="0"/>
        <v>-1.4561014752869254E-2</v>
      </c>
      <c r="D20">
        <v>668.26000999999997</v>
      </c>
      <c r="E20" s="6">
        <f t="shared" si="1"/>
        <v>-1.0307694231395921E-2</v>
      </c>
      <c r="F20">
        <v>135.727768</v>
      </c>
      <c r="G20" s="6">
        <f t="shared" si="2"/>
        <v>-2.1079294090279012E-2</v>
      </c>
      <c r="H20">
        <v>46.762909000000001</v>
      </c>
      <c r="I20" s="6">
        <f t="shared" si="3"/>
        <v>-2.8095419130847066E-2</v>
      </c>
      <c r="J20">
        <v>37.588230000000003</v>
      </c>
      <c r="K20" s="6">
        <f t="shared" si="4"/>
        <v>-1.9118154308356339E-2</v>
      </c>
    </row>
    <row r="21" spans="1:19" x14ac:dyDescent="0.45">
      <c r="A21" s="4">
        <v>42549</v>
      </c>
      <c r="B21">
        <v>91.144561999999993</v>
      </c>
      <c r="C21" s="6">
        <f t="shared" si="0"/>
        <v>1.6840496893497928E-2</v>
      </c>
      <c r="D21">
        <v>680.03997800000002</v>
      </c>
      <c r="E21" s="6">
        <f t="shared" si="1"/>
        <v>1.7627821242812442E-2</v>
      </c>
      <c r="F21">
        <v>137.80860899999999</v>
      </c>
      <c r="G21" s="6">
        <f t="shared" si="2"/>
        <v>1.5330989602658112E-2</v>
      </c>
      <c r="H21">
        <v>47.738140000000001</v>
      </c>
      <c r="I21" s="6">
        <f t="shared" si="3"/>
        <v>2.085479754905754E-2</v>
      </c>
      <c r="J21">
        <v>38.223171000000001</v>
      </c>
      <c r="K21" s="6">
        <f t="shared" si="4"/>
        <v>1.6892016463664231E-2</v>
      </c>
    </row>
    <row r="22" spans="1:19" x14ac:dyDescent="0.45">
      <c r="A22" s="4">
        <v>42550</v>
      </c>
      <c r="B22">
        <v>91.933395000000004</v>
      </c>
      <c r="C22" s="6">
        <f t="shared" si="0"/>
        <v>8.6547456336452753E-3</v>
      </c>
      <c r="D22">
        <v>684.10998500000005</v>
      </c>
      <c r="E22" s="6">
        <f t="shared" si="1"/>
        <v>5.9849525493632554E-3</v>
      </c>
      <c r="F22">
        <v>140.41914399999999</v>
      </c>
      <c r="G22" s="6">
        <f t="shared" si="2"/>
        <v>1.8943192438724919E-2</v>
      </c>
      <c r="H22">
        <v>48.800269999999998</v>
      </c>
      <c r="I22" s="6">
        <f t="shared" si="3"/>
        <v>2.2249086369933897E-2</v>
      </c>
      <c r="J22">
        <v>39.610259999999997</v>
      </c>
      <c r="K22" s="6">
        <f t="shared" si="4"/>
        <v>3.6289218390593389E-2</v>
      </c>
    </row>
    <row r="23" spans="1:19" x14ac:dyDescent="0.45">
      <c r="A23" s="4">
        <v>42551</v>
      </c>
      <c r="B23">
        <v>93.102035999999998</v>
      </c>
      <c r="C23" s="6">
        <f t="shared" si="0"/>
        <v>1.2711822510198756E-2</v>
      </c>
      <c r="D23">
        <v>692.09997599999997</v>
      </c>
      <c r="E23" s="6">
        <f t="shared" si="1"/>
        <v>1.167939538260053E-2</v>
      </c>
      <c r="F23">
        <v>143.559326</v>
      </c>
      <c r="G23" s="6">
        <f t="shared" si="2"/>
        <v>2.2362919403639225E-2</v>
      </c>
      <c r="H23">
        <v>49.408588000000002</v>
      </c>
      <c r="I23" s="6">
        <f t="shared" si="3"/>
        <v>1.2465463818130599E-2</v>
      </c>
      <c r="J23">
        <v>39.981453000000002</v>
      </c>
      <c r="K23" s="6">
        <f t="shared" si="4"/>
        <v>9.3711326307882158E-3</v>
      </c>
    </row>
    <row r="24" spans="1:19" x14ac:dyDescent="0.45">
      <c r="A24" s="4">
        <v>42552</v>
      </c>
      <c r="B24">
        <v>93.384460000000004</v>
      </c>
      <c r="C24" s="6">
        <f t="shared" si="0"/>
        <v>3.0334889776202746E-3</v>
      </c>
      <c r="D24">
        <v>699.21002199999998</v>
      </c>
      <c r="E24" s="6">
        <f t="shared" si="1"/>
        <v>1.0273148745203846E-2</v>
      </c>
      <c r="F24">
        <v>144.09845000000001</v>
      </c>
      <c r="G24" s="6">
        <f t="shared" si="2"/>
        <v>3.7554091052225702E-3</v>
      </c>
      <c r="H24">
        <v>49.398933</v>
      </c>
      <c r="I24" s="6">
        <f t="shared" si="3"/>
        <v>-1.9541137261405223E-4</v>
      </c>
      <c r="J24">
        <v>40.059894999999997</v>
      </c>
      <c r="K24" s="6">
        <f t="shared" si="4"/>
        <v>1.9619597116691946E-3</v>
      </c>
    </row>
    <row r="25" spans="1:19" x14ac:dyDescent="0.45">
      <c r="A25" s="4">
        <v>42556</v>
      </c>
      <c r="B25">
        <v>92.507964999999999</v>
      </c>
      <c r="C25" s="6">
        <f t="shared" si="0"/>
        <v>-9.3858764081304908E-3</v>
      </c>
      <c r="D25">
        <v>694.95001200000002</v>
      </c>
      <c r="E25" s="6">
        <f t="shared" si="1"/>
        <v>-6.0926043191068075E-3</v>
      </c>
      <c r="F25">
        <v>143.46472199999999</v>
      </c>
      <c r="G25" s="6">
        <f t="shared" si="2"/>
        <v>-4.3978821423826496E-3</v>
      </c>
      <c r="H25">
        <v>49.408588000000002</v>
      </c>
      <c r="I25" s="6">
        <f t="shared" si="3"/>
        <v>1.9544956568195895E-4</v>
      </c>
      <c r="J25">
        <v>39.608893999999999</v>
      </c>
      <c r="K25" s="6">
        <f t="shared" si="4"/>
        <v>-1.1258167301736512E-2</v>
      </c>
    </row>
    <row r="26" spans="1:19" x14ac:dyDescent="0.45">
      <c r="A26" s="4">
        <v>42557</v>
      </c>
      <c r="B26">
        <v>93.033874999999995</v>
      </c>
      <c r="C26" s="6">
        <f t="shared" si="0"/>
        <v>5.6850239868534141E-3</v>
      </c>
      <c r="D26">
        <v>697.77002000000005</v>
      </c>
      <c r="E26" s="6">
        <f t="shared" si="1"/>
        <v>4.0578573297442144E-3</v>
      </c>
      <c r="F26">
        <v>144.117355</v>
      </c>
      <c r="G26" s="6">
        <f t="shared" si="2"/>
        <v>4.5490835022146334E-3</v>
      </c>
      <c r="H26">
        <v>49.611359</v>
      </c>
      <c r="I26" s="6">
        <f t="shared" si="3"/>
        <v>4.1039626552371519E-3</v>
      </c>
      <c r="J26">
        <v>39.736350999999999</v>
      </c>
      <c r="K26" s="6">
        <f t="shared" si="4"/>
        <v>3.217888386381092E-3</v>
      </c>
    </row>
    <row r="27" spans="1:19" x14ac:dyDescent="0.45">
      <c r="A27" s="4">
        <v>42558</v>
      </c>
      <c r="B27">
        <v>93.433159000000003</v>
      </c>
      <c r="C27" s="6">
        <f t="shared" si="0"/>
        <v>4.2918130627151527E-3</v>
      </c>
      <c r="D27">
        <v>695.35998500000005</v>
      </c>
      <c r="E27" s="6">
        <f t="shared" si="1"/>
        <v>-3.4539102152884031E-3</v>
      </c>
      <c r="F27">
        <v>144.334915</v>
      </c>
      <c r="G27" s="6">
        <f t="shared" si="2"/>
        <v>1.5096030592567547E-3</v>
      </c>
      <c r="H27">
        <v>49.611359</v>
      </c>
      <c r="I27" s="6">
        <f t="shared" si="3"/>
        <v>0</v>
      </c>
      <c r="J27">
        <v>39.736350999999999</v>
      </c>
      <c r="K27" s="6">
        <f t="shared" si="4"/>
        <v>0</v>
      </c>
    </row>
    <row r="28" spans="1:19" x14ac:dyDescent="0.45">
      <c r="A28" s="4">
        <v>42559</v>
      </c>
      <c r="B28">
        <v>94.153824</v>
      </c>
      <c r="C28" s="6">
        <f t="shared" si="0"/>
        <v>7.7131610202754329E-3</v>
      </c>
      <c r="D28">
        <v>705.63000499999998</v>
      </c>
      <c r="E28" s="6">
        <f t="shared" si="1"/>
        <v>1.4769357198487529E-2</v>
      </c>
      <c r="F28">
        <v>146.094177</v>
      </c>
      <c r="G28" s="6">
        <f t="shared" si="2"/>
        <v>1.2188748647546623E-2</v>
      </c>
      <c r="H28">
        <v>50.499690999999999</v>
      </c>
      <c r="I28" s="6">
        <f t="shared" si="3"/>
        <v>1.7905818705752412E-2</v>
      </c>
      <c r="J28">
        <v>40.069695000000003</v>
      </c>
      <c r="K28" s="6">
        <f t="shared" si="4"/>
        <v>8.3888930818032045E-3</v>
      </c>
    </row>
    <row r="29" spans="1:19" x14ac:dyDescent="0.45">
      <c r="A29" s="4">
        <v>42562</v>
      </c>
      <c r="B29">
        <v>94.445976000000002</v>
      </c>
      <c r="C29" s="6">
        <f t="shared" si="0"/>
        <v>3.1029222987268316E-3</v>
      </c>
      <c r="D29">
        <v>715.09002699999996</v>
      </c>
      <c r="E29" s="6">
        <f t="shared" si="1"/>
        <v>1.3406490558745416E-2</v>
      </c>
      <c r="F29">
        <v>146.91705300000001</v>
      </c>
      <c r="G29" s="6">
        <f t="shared" si="2"/>
        <v>5.6325037513302667E-3</v>
      </c>
      <c r="H29">
        <v>50.779708999999997</v>
      </c>
      <c r="I29" s="6">
        <f t="shared" si="3"/>
        <v>5.5449448195633187E-3</v>
      </c>
      <c r="J29">
        <v>39.981453000000002</v>
      </c>
      <c r="K29" s="6">
        <f t="shared" si="4"/>
        <v>-2.2022129192648216E-3</v>
      </c>
    </row>
    <row r="30" spans="1:19" x14ac:dyDescent="0.45">
      <c r="A30" s="4">
        <v>42563</v>
      </c>
      <c r="B30">
        <v>94.874481000000003</v>
      </c>
      <c r="C30" s="6">
        <f t="shared" si="0"/>
        <v>4.5370381899595301E-3</v>
      </c>
      <c r="D30">
        <v>720.64001499999995</v>
      </c>
      <c r="E30" s="6">
        <f t="shared" si="1"/>
        <v>7.7612437461667821E-3</v>
      </c>
      <c r="F30">
        <v>148.534424</v>
      </c>
      <c r="G30" s="6">
        <f t="shared" si="2"/>
        <v>1.1008735657119337E-2</v>
      </c>
      <c r="H30">
        <v>51.378365000000002</v>
      </c>
      <c r="I30" s="6">
        <f t="shared" si="3"/>
        <v>1.1789275909399273E-2</v>
      </c>
      <c r="J30">
        <v>40.608916999999998</v>
      </c>
      <c r="K30" s="6">
        <f t="shared" si="4"/>
        <v>1.5693876858352201E-2</v>
      </c>
    </row>
    <row r="31" spans="1:19" x14ac:dyDescent="0.45">
      <c r="A31" s="4">
        <v>42564</v>
      </c>
      <c r="B31">
        <v>94.338866999999993</v>
      </c>
      <c r="C31" s="6">
        <f t="shared" si="0"/>
        <v>-5.6455012386313827E-3</v>
      </c>
      <c r="D31">
        <v>716.97997999999995</v>
      </c>
      <c r="E31" s="6">
        <f t="shared" si="1"/>
        <v>-5.078867289932538E-3</v>
      </c>
      <c r="F31">
        <v>149.461365</v>
      </c>
      <c r="G31" s="6">
        <f t="shared" si="2"/>
        <v>6.2405802980728519E-3</v>
      </c>
      <c r="H31">
        <v>51.668033999999999</v>
      </c>
      <c r="I31" s="6">
        <f t="shared" si="3"/>
        <v>5.6379567547545821E-3</v>
      </c>
      <c r="J31">
        <v>40.648139999999998</v>
      </c>
      <c r="K31" s="6">
        <f t="shared" si="4"/>
        <v>9.6587160893750966E-4</v>
      </c>
    </row>
    <row r="32" spans="1:19" x14ac:dyDescent="0.45">
      <c r="A32" s="4">
        <v>42565</v>
      </c>
      <c r="B32">
        <v>96.208702000000002</v>
      </c>
      <c r="C32" s="6">
        <f t="shared" si="0"/>
        <v>1.9820409757518174E-2</v>
      </c>
      <c r="D32">
        <v>720.95001200000002</v>
      </c>
      <c r="E32" s="6">
        <f t="shared" si="1"/>
        <v>5.5371587920768168E-3</v>
      </c>
      <c r="F32">
        <v>151.59895299999999</v>
      </c>
      <c r="G32" s="6">
        <f t="shared" si="2"/>
        <v>1.4301943515636927E-2</v>
      </c>
      <c r="H32">
        <v>51.890121000000001</v>
      </c>
      <c r="I32" s="6">
        <f t="shared" si="3"/>
        <v>4.2983443109138224E-3</v>
      </c>
      <c r="J32">
        <v>40.854030999999999</v>
      </c>
      <c r="K32" s="6">
        <f t="shared" si="4"/>
        <v>5.0652010153478403E-3</v>
      </c>
    </row>
    <row r="33" spans="1:11" x14ac:dyDescent="0.45">
      <c r="A33" s="4">
        <v>42566</v>
      </c>
      <c r="B33">
        <v>96.198952000000006</v>
      </c>
      <c r="C33" s="6">
        <f t="shared" si="0"/>
        <v>-1.0134218420280544E-4</v>
      </c>
      <c r="D33">
        <v>719.84997599999997</v>
      </c>
      <c r="E33" s="6">
        <f t="shared" si="1"/>
        <v>-1.5258145248495335E-3</v>
      </c>
      <c r="F33">
        <v>151.12600699999999</v>
      </c>
      <c r="G33" s="6">
        <f t="shared" si="2"/>
        <v>-3.1197181157313629E-3</v>
      </c>
      <c r="H33">
        <v>51.851497999999999</v>
      </c>
      <c r="I33" s="6">
        <f t="shared" si="3"/>
        <v>-7.443227970118085E-4</v>
      </c>
      <c r="J33">
        <v>40.952067999999997</v>
      </c>
      <c r="K33" s="6">
        <f t="shared" si="4"/>
        <v>2.3996897637836015E-3</v>
      </c>
    </row>
    <row r="34" spans="1:11" x14ac:dyDescent="0.45">
      <c r="A34" s="4">
        <v>42569</v>
      </c>
      <c r="B34">
        <v>97.221512000000004</v>
      </c>
      <c r="C34" s="6">
        <f t="shared" si="0"/>
        <v>1.0629637628484753E-2</v>
      </c>
      <c r="D34">
        <v>733.78002900000001</v>
      </c>
      <c r="E34" s="6">
        <f t="shared" si="1"/>
        <v>1.9351328005045378E-2</v>
      </c>
      <c r="F34">
        <v>151.20167499999999</v>
      </c>
      <c r="G34" s="6">
        <f t="shared" si="2"/>
        <v>5.0069476129285546E-4</v>
      </c>
      <c r="H34">
        <v>52.102547000000001</v>
      </c>
      <c r="I34" s="6">
        <f t="shared" si="3"/>
        <v>4.8416923268061003E-3</v>
      </c>
      <c r="J34">
        <v>40.824612000000002</v>
      </c>
      <c r="K34" s="6">
        <f t="shared" si="4"/>
        <v>-3.112321458344793E-3</v>
      </c>
    </row>
    <row r="35" spans="1:11" x14ac:dyDescent="0.45">
      <c r="A35" s="4">
        <v>42570</v>
      </c>
      <c r="B35">
        <v>97.260468000000003</v>
      </c>
      <c r="C35" s="6">
        <f t="shared" si="0"/>
        <v>4.0069321283543583E-4</v>
      </c>
      <c r="D35">
        <v>736.96002199999998</v>
      </c>
      <c r="E35" s="6">
        <f t="shared" si="1"/>
        <v>4.3337142935515457E-3</v>
      </c>
      <c r="F35">
        <v>150.936859</v>
      </c>
      <c r="G35" s="6">
        <f t="shared" si="2"/>
        <v>-1.7514091692436356E-3</v>
      </c>
      <c r="H35">
        <v>51.262497000000003</v>
      </c>
      <c r="I35" s="6">
        <f t="shared" si="3"/>
        <v>-1.6123012182110749E-2</v>
      </c>
      <c r="J35">
        <v>40.275581000000003</v>
      </c>
      <c r="K35" s="6">
        <f t="shared" si="4"/>
        <v>-1.3448529529196734E-2</v>
      </c>
    </row>
    <row r="36" spans="1:11" x14ac:dyDescent="0.45">
      <c r="A36" s="4">
        <v>42571</v>
      </c>
      <c r="B36">
        <v>97.348122000000004</v>
      </c>
      <c r="C36" s="6">
        <f t="shared" si="0"/>
        <v>9.0122946971631437E-4</v>
      </c>
      <c r="D36">
        <v>741.19000200000005</v>
      </c>
      <c r="E36" s="6">
        <f t="shared" si="1"/>
        <v>5.7397686085067842E-3</v>
      </c>
      <c r="F36">
        <v>152.62046799999999</v>
      </c>
      <c r="G36" s="6">
        <f t="shared" si="2"/>
        <v>1.1154392711988197E-2</v>
      </c>
      <c r="H36">
        <v>53.985424000000002</v>
      </c>
      <c r="I36" s="6">
        <f t="shared" si="3"/>
        <v>5.311733058965111E-2</v>
      </c>
      <c r="J36">
        <v>40.442248999999997</v>
      </c>
      <c r="K36" s="6">
        <f t="shared" si="4"/>
        <v>4.1381898376585619E-3</v>
      </c>
    </row>
    <row r="37" spans="1:11" x14ac:dyDescent="0.45">
      <c r="A37" s="4">
        <v>42572</v>
      </c>
      <c r="B37">
        <v>96.831969999999998</v>
      </c>
      <c r="C37" s="6">
        <f t="shared" si="0"/>
        <v>-5.3021259105543424E-3</v>
      </c>
      <c r="D37">
        <v>738.63000499999998</v>
      </c>
      <c r="E37" s="6">
        <f t="shared" si="1"/>
        <v>-3.4539011496273076E-3</v>
      </c>
      <c r="F37">
        <v>151.759705</v>
      </c>
      <c r="G37" s="6">
        <f t="shared" si="2"/>
        <v>-5.6398922849587351E-3</v>
      </c>
      <c r="H37">
        <v>53.879207999999998</v>
      </c>
      <c r="I37" s="6">
        <f t="shared" si="3"/>
        <v>-1.9674940406136927E-3</v>
      </c>
      <c r="J37">
        <v>40.265777999999997</v>
      </c>
      <c r="K37" s="6">
        <f t="shared" si="4"/>
        <v>-4.3635308214436692E-3</v>
      </c>
    </row>
    <row r="38" spans="1:11" x14ac:dyDescent="0.45">
      <c r="A38" s="4">
        <v>42573</v>
      </c>
      <c r="B38">
        <v>96.082085000000006</v>
      </c>
      <c r="C38" s="6">
        <f t="shared" si="0"/>
        <v>-7.7441882056101096E-3</v>
      </c>
      <c r="D38">
        <v>742.73999000000003</v>
      </c>
      <c r="E38" s="6">
        <f t="shared" si="1"/>
        <v>5.5643352858378015E-3</v>
      </c>
      <c r="F38">
        <v>153.29200700000001</v>
      </c>
      <c r="G38" s="6">
        <f t="shared" si="2"/>
        <v>1.0096896274277916E-2</v>
      </c>
      <c r="H38">
        <v>54.622700000000002</v>
      </c>
      <c r="I38" s="6">
        <f t="shared" si="3"/>
        <v>1.3799237731928119E-2</v>
      </c>
      <c r="J38">
        <v>40.275581000000003</v>
      </c>
      <c r="K38" s="6">
        <f t="shared" si="4"/>
        <v>2.4345735974616245E-4</v>
      </c>
    </row>
    <row r="39" spans="1:11" x14ac:dyDescent="0.45">
      <c r="A39" s="4">
        <v>42576</v>
      </c>
      <c r="B39">
        <v>94.796570000000003</v>
      </c>
      <c r="C39" s="6">
        <f t="shared" si="0"/>
        <v>-1.3379341216419311E-2</v>
      </c>
      <c r="D39">
        <v>739.77002000000005</v>
      </c>
      <c r="E39" s="6">
        <f t="shared" si="1"/>
        <v>-3.9986671513405235E-3</v>
      </c>
      <c r="F39">
        <v>153.84056100000001</v>
      </c>
      <c r="G39" s="6">
        <f t="shared" si="2"/>
        <v>3.5784905601764071E-3</v>
      </c>
      <c r="H39">
        <v>54.777194999999999</v>
      </c>
      <c r="I39" s="6">
        <f t="shared" si="3"/>
        <v>2.8284028435064021E-3</v>
      </c>
      <c r="J39">
        <v>40.354019000000001</v>
      </c>
      <c r="K39" s="6">
        <f t="shared" si="4"/>
        <v>1.9475324266581889E-3</v>
      </c>
    </row>
    <row r="40" spans="1:11" x14ac:dyDescent="0.45">
      <c r="A40" s="4">
        <v>42577</v>
      </c>
      <c r="B40">
        <v>94.144081</v>
      </c>
      <c r="C40" s="6">
        <f t="shared" si="0"/>
        <v>-6.8830443970705132E-3</v>
      </c>
      <c r="D40">
        <v>738.419983</v>
      </c>
      <c r="E40" s="6">
        <f t="shared" si="1"/>
        <v>-1.8249414865447546E-3</v>
      </c>
      <c r="F40">
        <v>153.339279</v>
      </c>
      <c r="G40" s="6">
        <f t="shared" si="2"/>
        <v>-3.2584514561150315E-3</v>
      </c>
      <c r="H40">
        <v>54.806164000000003</v>
      </c>
      <c r="I40" s="6">
        <f t="shared" si="3"/>
        <v>5.2885146820686195E-4</v>
      </c>
      <c r="J40">
        <v>40.138320999999998</v>
      </c>
      <c r="K40" s="6">
        <f t="shared" si="4"/>
        <v>-5.3451429459852135E-3</v>
      </c>
    </row>
    <row r="41" spans="1:11" x14ac:dyDescent="0.45">
      <c r="A41" s="4">
        <v>42578</v>
      </c>
      <c r="B41">
        <v>100.259995</v>
      </c>
      <c r="C41" s="6">
        <f t="shared" si="0"/>
        <v>6.4963340605555475E-2</v>
      </c>
      <c r="D41">
        <v>741.77002000000005</v>
      </c>
      <c r="E41" s="6">
        <f t="shared" si="1"/>
        <v>4.5367637349002284E-3</v>
      </c>
      <c r="F41">
        <v>153.06497200000001</v>
      </c>
      <c r="G41" s="6">
        <f t="shared" si="2"/>
        <v>-1.7888893295239323E-3</v>
      </c>
      <c r="H41">
        <v>54.255778999999997</v>
      </c>
      <c r="I41" s="6">
        <f t="shared" si="3"/>
        <v>-1.0042392311930564E-2</v>
      </c>
      <c r="J41">
        <v>40.128520999999999</v>
      </c>
      <c r="K41" s="6">
        <f t="shared" si="4"/>
        <v>-2.4415570347345811E-4</v>
      </c>
    </row>
    <row r="42" spans="1:11" x14ac:dyDescent="0.45">
      <c r="A42" s="4">
        <v>42579</v>
      </c>
      <c r="B42">
        <v>101.613663</v>
      </c>
      <c r="C42" s="6">
        <f t="shared" si="0"/>
        <v>1.3501576575981267E-2</v>
      </c>
      <c r="D42">
        <v>745.90997300000004</v>
      </c>
      <c r="E42" s="6">
        <f t="shared" si="1"/>
        <v>5.5811813478252887E-3</v>
      </c>
      <c r="F42">
        <v>152.629898</v>
      </c>
      <c r="G42" s="6">
        <f t="shared" si="2"/>
        <v>-2.8424138737634524E-3</v>
      </c>
      <c r="H42">
        <v>54.275092999999998</v>
      </c>
      <c r="I42" s="6">
        <f t="shared" si="3"/>
        <v>3.5598051223264876E-4</v>
      </c>
      <c r="J42">
        <v>40.383423000000001</v>
      </c>
      <c r="K42" s="6">
        <f t="shared" si="4"/>
        <v>6.3521404140461915E-3</v>
      </c>
    </row>
    <row r="43" spans="1:11" x14ac:dyDescent="0.45">
      <c r="A43" s="4">
        <v>42580</v>
      </c>
      <c r="B43">
        <v>101.48706799999999</v>
      </c>
      <c r="C43" s="6">
        <f t="shared" si="0"/>
        <v>-1.2458462401853272E-3</v>
      </c>
      <c r="D43">
        <v>768.78997800000002</v>
      </c>
      <c r="E43" s="6">
        <f t="shared" si="1"/>
        <v>3.0673949710014109E-2</v>
      </c>
      <c r="F43">
        <v>151.92051699999999</v>
      </c>
      <c r="G43" s="6">
        <f t="shared" si="2"/>
        <v>-4.6477198065087329E-3</v>
      </c>
      <c r="H43">
        <v>54.728915999999998</v>
      </c>
      <c r="I43" s="6">
        <f t="shared" si="3"/>
        <v>8.3615333464283487E-3</v>
      </c>
      <c r="J43">
        <v>40.236365999999997</v>
      </c>
      <c r="K43" s="6">
        <f t="shared" si="4"/>
        <v>-3.6415189470195173E-3</v>
      </c>
    </row>
    <row r="44" spans="1:11" x14ac:dyDescent="0.45">
      <c r="A44" s="4">
        <v>42583</v>
      </c>
      <c r="B44">
        <v>103.27898399999999</v>
      </c>
      <c r="C44" s="6">
        <f t="shared" si="0"/>
        <v>1.7656594434278076E-2</v>
      </c>
      <c r="D44">
        <v>772.88000499999998</v>
      </c>
      <c r="E44" s="6">
        <f t="shared" si="1"/>
        <v>5.3200836600915775E-3</v>
      </c>
      <c r="F44">
        <v>152.705566</v>
      </c>
      <c r="G44" s="6">
        <f t="shared" si="2"/>
        <v>5.1674982122395952E-3</v>
      </c>
      <c r="H44">
        <v>54.632365999999998</v>
      </c>
      <c r="I44" s="6">
        <f t="shared" si="3"/>
        <v>-1.7641496864290273E-3</v>
      </c>
      <c r="J44">
        <v>40.344211999999999</v>
      </c>
      <c r="K44" s="6">
        <f t="shared" si="4"/>
        <v>2.6803116364932686E-3</v>
      </c>
    </row>
    <row r="45" spans="1:11" x14ac:dyDescent="0.45">
      <c r="A45" s="4">
        <v>42584</v>
      </c>
      <c r="B45">
        <v>101.750015</v>
      </c>
      <c r="C45" s="6">
        <f t="shared" si="0"/>
        <v>-1.4804260661588126E-2</v>
      </c>
      <c r="D45">
        <v>771.07000700000003</v>
      </c>
      <c r="E45" s="6">
        <f t="shared" si="1"/>
        <v>-2.3418874706170596E-3</v>
      </c>
      <c r="F45">
        <v>151.88270600000001</v>
      </c>
      <c r="G45" s="6">
        <f t="shared" si="2"/>
        <v>-5.3885396685540033E-3</v>
      </c>
      <c r="H45">
        <v>54.632365999999998</v>
      </c>
      <c r="I45" s="6">
        <f t="shared" si="3"/>
        <v>0</v>
      </c>
      <c r="J45">
        <v>39.91283</v>
      </c>
      <c r="K45" s="6">
        <f t="shared" si="4"/>
        <v>-1.0692537506991071E-2</v>
      </c>
    </row>
    <row r="46" spans="1:11" x14ac:dyDescent="0.45">
      <c r="A46" s="4">
        <v>42585</v>
      </c>
      <c r="B46">
        <v>103.02578699999999</v>
      </c>
      <c r="C46" s="6">
        <f t="shared" si="0"/>
        <v>1.2538297905901922E-2</v>
      </c>
      <c r="D46">
        <v>773.17999299999997</v>
      </c>
      <c r="E46" s="6">
        <f t="shared" si="1"/>
        <v>2.7364389495698996E-3</v>
      </c>
      <c r="F46">
        <v>151.96781899999999</v>
      </c>
      <c r="G46" s="6">
        <f t="shared" si="2"/>
        <v>5.6038638131703053E-4</v>
      </c>
      <c r="H46">
        <v>55.008938000000001</v>
      </c>
      <c r="I46" s="6">
        <f t="shared" si="3"/>
        <v>6.8928371141751951E-3</v>
      </c>
      <c r="J46">
        <v>39.91283</v>
      </c>
      <c r="K46" s="6">
        <f t="shared" si="4"/>
        <v>0</v>
      </c>
    </row>
    <row r="47" spans="1:11" x14ac:dyDescent="0.45">
      <c r="A47" s="4">
        <v>42586</v>
      </c>
      <c r="B47">
        <v>103.662239</v>
      </c>
      <c r="C47" s="6">
        <f t="shared" si="0"/>
        <v>6.1775990121774619E-3</v>
      </c>
      <c r="D47">
        <v>771.60998500000005</v>
      </c>
      <c r="E47" s="6">
        <f t="shared" si="1"/>
        <v>-2.0305853930701959E-3</v>
      </c>
      <c r="F47">
        <v>152.80017100000001</v>
      </c>
      <c r="G47" s="6">
        <f t="shared" si="2"/>
        <v>5.4771596083774453E-3</v>
      </c>
      <c r="H47">
        <v>55.414478000000003</v>
      </c>
      <c r="I47" s="6">
        <f t="shared" si="3"/>
        <v>7.3722564867549703E-3</v>
      </c>
      <c r="J47">
        <v>40.099110000000003</v>
      </c>
      <c r="K47" s="6">
        <f t="shared" si="4"/>
        <v>4.6671709322542035E-3</v>
      </c>
    </row>
    <row r="48" spans="1:11" x14ac:dyDescent="0.45">
      <c r="A48" s="4">
        <v>42587</v>
      </c>
      <c r="B48">
        <v>105.238647</v>
      </c>
      <c r="C48" s="6">
        <f t="shared" si="0"/>
        <v>1.5207157545574534E-2</v>
      </c>
      <c r="D48">
        <v>782.21997099999999</v>
      </c>
      <c r="E48" s="6">
        <f t="shared" si="1"/>
        <v>1.3750451920344103E-2</v>
      </c>
      <c r="F48">
        <v>154.64456200000001</v>
      </c>
      <c r="G48" s="6">
        <f t="shared" si="2"/>
        <v>1.2070608219410969E-2</v>
      </c>
      <c r="H48">
        <v>55.964851000000003</v>
      </c>
      <c r="I48" s="6">
        <f t="shared" si="3"/>
        <v>9.9319351163066165E-3</v>
      </c>
      <c r="J48">
        <v>40.324604000000001</v>
      </c>
      <c r="K48" s="6">
        <f t="shared" si="4"/>
        <v>5.6234165795699112E-3</v>
      </c>
    </row>
    <row r="49" spans="1:11" x14ac:dyDescent="0.45">
      <c r="A49" s="4">
        <v>42590</v>
      </c>
      <c r="B49">
        <v>106.11009199999999</v>
      </c>
      <c r="C49" s="6">
        <f t="shared" si="0"/>
        <v>8.2806556796572485E-3</v>
      </c>
      <c r="D49">
        <v>781.76000999999997</v>
      </c>
      <c r="E49" s="6">
        <f t="shared" si="1"/>
        <v>-5.8802001617524688E-4</v>
      </c>
      <c r="F49">
        <v>154.58727999999999</v>
      </c>
      <c r="G49" s="6">
        <f t="shared" si="2"/>
        <v>-3.7041069701510053E-4</v>
      </c>
      <c r="H49">
        <v>56.061413000000002</v>
      </c>
      <c r="I49" s="6">
        <f t="shared" si="3"/>
        <v>1.7254043971277383E-3</v>
      </c>
      <c r="J49">
        <v>40.354019000000001</v>
      </c>
      <c r="K49" s="6">
        <f t="shared" si="4"/>
        <v>7.2945539651177204E-4</v>
      </c>
    </row>
    <row r="50" spans="1:11" x14ac:dyDescent="0.45">
      <c r="A50" s="4">
        <v>42591</v>
      </c>
      <c r="B50">
        <v>106.540916</v>
      </c>
      <c r="C50" s="6">
        <f t="shared" si="0"/>
        <v>4.0601604605149267E-3</v>
      </c>
      <c r="D50">
        <v>784.26000999999997</v>
      </c>
      <c r="E50" s="6">
        <f t="shared" si="1"/>
        <v>3.1979123618768885E-3</v>
      </c>
      <c r="F50">
        <v>154.32972699999999</v>
      </c>
      <c r="G50" s="6">
        <f t="shared" si="2"/>
        <v>-1.6660685148221866E-3</v>
      </c>
      <c r="H50">
        <v>56.196598000000002</v>
      </c>
      <c r="I50" s="6">
        <f t="shared" si="3"/>
        <v>2.4113733986690609E-3</v>
      </c>
      <c r="J50">
        <v>40.295184999999996</v>
      </c>
      <c r="K50" s="6">
        <f t="shared" si="4"/>
        <v>-1.4579464811176426E-3</v>
      </c>
    </row>
    <row r="51" spans="1:11" x14ac:dyDescent="0.45">
      <c r="A51" s="4">
        <v>42592</v>
      </c>
      <c r="B51">
        <v>105.74781</v>
      </c>
      <c r="C51" s="6">
        <f t="shared" si="0"/>
        <v>-7.4441447452919833E-3</v>
      </c>
      <c r="D51">
        <v>784.67999299999997</v>
      </c>
      <c r="E51" s="6">
        <f t="shared" si="1"/>
        <v>5.3551500094975132E-4</v>
      </c>
      <c r="F51">
        <v>154.625473</v>
      </c>
      <c r="G51" s="6">
        <f t="shared" si="2"/>
        <v>1.9163255566441084E-3</v>
      </c>
      <c r="H51">
        <v>56.022789000000003</v>
      </c>
      <c r="I51" s="6">
        <f t="shared" si="3"/>
        <v>-3.0928740561839444E-3</v>
      </c>
      <c r="J51">
        <v>40.285389000000002</v>
      </c>
      <c r="K51" s="6">
        <f t="shared" si="4"/>
        <v>-2.4310596911254696E-4</v>
      </c>
    </row>
    <row r="52" spans="1:11" x14ac:dyDescent="0.45">
      <c r="A52" s="4">
        <v>42593</v>
      </c>
      <c r="B52">
        <v>105.67926799999999</v>
      </c>
      <c r="C52" s="6">
        <f t="shared" si="0"/>
        <v>-6.4816472322223862E-4</v>
      </c>
      <c r="D52">
        <v>784.84997599999997</v>
      </c>
      <c r="E52" s="6">
        <f t="shared" si="1"/>
        <v>2.1662716204872321E-4</v>
      </c>
      <c r="F52">
        <v>156.00877399999999</v>
      </c>
      <c r="G52" s="6">
        <f t="shared" si="2"/>
        <v>8.9461391655693678E-3</v>
      </c>
      <c r="H52">
        <v>56.293148000000002</v>
      </c>
      <c r="I52" s="6">
        <f t="shared" si="3"/>
        <v>4.8258754129502394E-3</v>
      </c>
      <c r="J52">
        <v>40.471663999999997</v>
      </c>
      <c r="K52" s="6">
        <f t="shared" si="4"/>
        <v>4.6238848531410448E-3</v>
      </c>
    </row>
    <row r="53" spans="1:11" x14ac:dyDescent="0.45">
      <c r="A53" s="4">
        <v>42594</v>
      </c>
      <c r="B53">
        <v>105.924057</v>
      </c>
      <c r="C53" s="6">
        <f t="shared" si="0"/>
        <v>2.3163389057540736E-3</v>
      </c>
      <c r="D53">
        <v>783.21997099999999</v>
      </c>
      <c r="E53" s="6">
        <f t="shared" si="1"/>
        <v>-2.0768364016615359E-3</v>
      </c>
      <c r="F53">
        <v>154.50143399999999</v>
      </c>
      <c r="G53" s="6">
        <f t="shared" si="2"/>
        <v>-9.6618924779192181E-3</v>
      </c>
      <c r="H53">
        <v>55.945540999999999</v>
      </c>
      <c r="I53" s="6">
        <f t="shared" si="3"/>
        <v>-6.1749433518978819E-3</v>
      </c>
      <c r="J53">
        <v>40.285389000000002</v>
      </c>
      <c r="K53" s="6">
        <f t="shared" si="4"/>
        <v>-4.6026029470889775E-3</v>
      </c>
    </row>
    <row r="54" spans="1:11" x14ac:dyDescent="0.45">
      <c r="A54" s="4">
        <v>42597</v>
      </c>
      <c r="B54">
        <v>107.196945</v>
      </c>
      <c r="C54" s="6">
        <f t="shared" si="0"/>
        <v>1.201698684936128E-2</v>
      </c>
      <c r="D54">
        <v>782.44000200000005</v>
      </c>
      <c r="E54" s="6">
        <f t="shared" si="1"/>
        <v>-9.958492235637047E-4</v>
      </c>
      <c r="F54">
        <v>154.43464700000001</v>
      </c>
      <c r="G54" s="6">
        <f t="shared" si="2"/>
        <v>-4.3227430497490797E-4</v>
      </c>
      <c r="H54">
        <v>56.119343000000001</v>
      </c>
      <c r="I54" s="6">
        <f t="shared" si="3"/>
        <v>3.1066282833872678E-3</v>
      </c>
      <c r="J54">
        <v>40.579509999999999</v>
      </c>
      <c r="K54" s="6">
        <f t="shared" si="4"/>
        <v>7.3009348376900851E-3</v>
      </c>
    </row>
    <row r="55" spans="1:11" x14ac:dyDescent="0.45">
      <c r="A55" s="4">
        <v>42598</v>
      </c>
      <c r="B55">
        <v>107.09902200000001</v>
      </c>
      <c r="C55" s="6">
        <f t="shared" si="0"/>
        <v>-9.1348685356653053E-4</v>
      </c>
      <c r="D55">
        <v>777.14001499999995</v>
      </c>
      <c r="E55" s="6">
        <f t="shared" si="1"/>
        <v>-6.77366569507281E-3</v>
      </c>
      <c r="F55">
        <v>153.30894499999999</v>
      </c>
      <c r="G55" s="6">
        <f t="shared" si="2"/>
        <v>-7.2891803870929178E-3</v>
      </c>
      <c r="H55">
        <v>55.808433999999998</v>
      </c>
      <c r="I55" s="6">
        <f t="shared" si="3"/>
        <v>-5.5401396983568094E-3</v>
      </c>
      <c r="J55">
        <v>40.51088</v>
      </c>
      <c r="K55" s="6">
        <f t="shared" si="4"/>
        <v>-1.6912476271891618E-3</v>
      </c>
    </row>
    <row r="56" spans="1:11" x14ac:dyDescent="0.45">
      <c r="A56" s="4">
        <v>42599</v>
      </c>
      <c r="B56">
        <v>106.942375</v>
      </c>
      <c r="C56" s="6">
        <f t="shared" si="0"/>
        <v>-1.4626370724469047E-3</v>
      </c>
      <c r="D56">
        <v>779.90997300000004</v>
      </c>
      <c r="E56" s="6">
        <f t="shared" si="1"/>
        <v>3.5642972264143262E-3</v>
      </c>
      <c r="F56">
        <v>153.06088299999999</v>
      </c>
      <c r="G56" s="6">
        <f t="shared" si="2"/>
        <v>-1.6180530105402817E-3</v>
      </c>
      <c r="H56">
        <v>55.925026000000003</v>
      </c>
      <c r="I56" s="6">
        <f t="shared" si="3"/>
        <v>2.0891465974480533E-3</v>
      </c>
      <c r="J56">
        <v>40.403033999999998</v>
      </c>
      <c r="K56" s="6">
        <f t="shared" si="4"/>
        <v>-2.6621490325562441E-3</v>
      </c>
    </row>
    <row r="57" spans="1:11" x14ac:dyDescent="0.45">
      <c r="A57" s="4">
        <v>42600</v>
      </c>
      <c r="B57">
        <v>106.80529799999999</v>
      </c>
      <c r="C57" s="6">
        <f t="shared" si="0"/>
        <v>-1.2817837643871758E-3</v>
      </c>
      <c r="D57">
        <v>777.5</v>
      </c>
      <c r="E57" s="6">
        <f t="shared" si="1"/>
        <v>-3.0900656273567567E-3</v>
      </c>
      <c r="F57">
        <v>153.938568</v>
      </c>
      <c r="G57" s="6">
        <f t="shared" si="2"/>
        <v>5.7342214600971161E-3</v>
      </c>
      <c r="H57">
        <v>55.963889999999999</v>
      </c>
      <c r="I57" s="6">
        <f t="shared" si="3"/>
        <v>6.949303876943513E-4</v>
      </c>
      <c r="J57">
        <v>40.334408000000003</v>
      </c>
      <c r="K57" s="6">
        <f t="shared" si="4"/>
        <v>-1.6985358079790432E-3</v>
      </c>
    </row>
    <row r="58" spans="1:11" x14ac:dyDescent="0.45">
      <c r="A58" s="4">
        <v>42601</v>
      </c>
      <c r="B58">
        <v>107.07944500000001</v>
      </c>
      <c r="C58" s="6">
        <f t="shared" si="0"/>
        <v>2.5667921454609255E-3</v>
      </c>
      <c r="D58">
        <v>775.419983</v>
      </c>
      <c r="E58" s="6">
        <f t="shared" si="1"/>
        <v>-2.675263022508036E-3</v>
      </c>
      <c r="F58">
        <v>152.67927599999999</v>
      </c>
      <c r="G58" s="6">
        <f t="shared" si="2"/>
        <v>-8.1804840486759383E-3</v>
      </c>
      <c r="H58">
        <v>55.983322000000001</v>
      </c>
      <c r="I58" s="6">
        <f t="shared" si="3"/>
        <v>3.472238974095956E-4</v>
      </c>
      <c r="J58">
        <v>40.51088</v>
      </c>
      <c r="K58" s="6">
        <f t="shared" si="4"/>
        <v>4.3752222668049781E-3</v>
      </c>
    </row>
    <row r="59" spans="1:11" x14ac:dyDescent="0.45">
      <c r="A59" s="4">
        <v>42604</v>
      </c>
      <c r="B59">
        <v>106.24717699999999</v>
      </c>
      <c r="C59" s="6">
        <f t="shared" si="0"/>
        <v>-7.7724347562691722E-3</v>
      </c>
      <c r="D59">
        <v>772.15002400000003</v>
      </c>
      <c r="E59" s="6">
        <f t="shared" si="1"/>
        <v>-4.2170166770127866E-3</v>
      </c>
      <c r="F59">
        <v>152.64112900000001</v>
      </c>
      <c r="G59" s="6">
        <f t="shared" si="2"/>
        <v>-2.4985054291180186E-4</v>
      </c>
      <c r="H59">
        <v>56.031902000000002</v>
      </c>
      <c r="I59" s="6">
        <f t="shared" si="3"/>
        <v>8.6775843705740041E-4</v>
      </c>
      <c r="J59">
        <v>40.412841999999998</v>
      </c>
      <c r="K59" s="6">
        <f t="shared" si="4"/>
        <v>-2.4200412333674932E-3</v>
      </c>
    </row>
    <row r="60" spans="1:11" x14ac:dyDescent="0.45">
      <c r="A60" s="4">
        <v>42605</v>
      </c>
      <c r="B60">
        <v>106.580078</v>
      </c>
      <c r="C60" s="6">
        <f t="shared" si="0"/>
        <v>3.133269131470729E-3</v>
      </c>
      <c r="D60">
        <v>772.080017</v>
      </c>
      <c r="E60" s="6">
        <f t="shared" si="1"/>
        <v>-9.0665023407462004E-5</v>
      </c>
      <c r="F60">
        <v>152.88916</v>
      </c>
      <c r="G60" s="6">
        <f t="shared" si="2"/>
        <v>1.6249290189670796E-3</v>
      </c>
      <c r="H60">
        <v>56.245654999999999</v>
      </c>
      <c r="I60" s="6">
        <f t="shared" si="3"/>
        <v>3.8148446219083724E-3</v>
      </c>
      <c r="J60">
        <v>40.687359000000001</v>
      </c>
      <c r="K60" s="6">
        <f t="shared" si="4"/>
        <v>6.7928160063576576E-3</v>
      </c>
    </row>
    <row r="61" spans="1:11" x14ac:dyDescent="0.45">
      <c r="A61" s="4">
        <v>42606</v>
      </c>
      <c r="B61">
        <v>105.77718400000001</v>
      </c>
      <c r="C61" s="6">
        <f t="shared" si="0"/>
        <v>-7.5332465040980259E-3</v>
      </c>
      <c r="D61">
        <v>769.64001499999995</v>
      </c>
      <c r="E61" s="6">
        <f t="shared" si="1"/>
        <v>-3.1602967908442182E-3</v>
      </c>
      <c r="F61">
        <v>151.73483300000001</v>
      </c>
      <c r="G61" s="6">
        <f t="shared" si="2"/>
        <v>-7.5500905361766324E-3</v>
      </c>
      <c r="H61">
        <v>56.303947000000001</v>
      </c>
      <c r="I61" s="6">
        <f t="shared" si="3"/>
        <v>1.0363822769954686E-3</v>
      </c>
      <c r="J61">
        <v>40.265777999999997</v>
      </c>
      <c r="K61" s="6">
        <f t="shared" si="4"/>
        <v>-1.0361473695060996E-2</v>
      </c>
    </row>
    <row r="62" spans="1:11" x14ac:dyDescent="0.45">
      <c r="A62" s="4">
        <v>42607</v>
      </c>
      <c r="B62">
        <v>105.326775</v>
      </c>
      <c r="C62" s="6">
        <f t="shared" si="0"/>
        <v>-4.2580921798788633E-3</v>
      </c>
      <c r="D62">
        <v>769.40997300000004</v>
      </c>
      <c r="E62" s="6">
        <f t="shared" si="1"/>
        <v>-2.9889558172194587E-4</v>
      </c>
      <c r="F62">
        <v>151.334137</v>
      </c>
      <c r="G62" s="6">
        <f t="shared" si="2"/>
        <v>-2.6407647609828031E-3</v>
      </c>
      <c r="H62">
        <v>56.517699999999998</v>
      </c>
      <c r="I62" s="6">
        <f t="shared" si="3"/>
        <v>3.796412354537009E-3</v>
      </c>
      <c r="J62">
        <v>40.295184999999996</v>
      </c>
      <c r="K62" s="6">
        <f t="shared" si="4"/>
        <v>7.3032240926771796E-4</v>
      </c>
    </row>
    <row r="63" spans="1:11" x14ac:dyDescent="0.45">
      <c r="A63" s="4">
        <v>42608</v>
      </c>
      <c r="B63">
        <v>104.709915</v>
      </c>
      <c r="C63" s="6">
        <f t="shared" si="0"/>
        <v>-5.8566304721662903E-3</v>
      </c>
      <c r="D63">
        <v>769.53997800000002</v>
      </c>
      <c r="E63" s="6">
        <f t="shared" si="1"/>
        <v>1.6896713658789918E-4</v>
      </c>
      <c r="F63">
        <v>151.03840600000001</v>
      </c>
      <c r="G63" s="6">
        <f t="shared" si="2"/>
        <v>-1.9541592258195471E-3</v>
      </c>
      <c r="H63">
        <v>56.381680000000003</v>
      </c>
      <c r="I63" s="6">
        <f t="shared" si="3"/>
        <v>-2.4066796773399295E-3</v>
      </c>
      <c r="J63">
        <v>40.452049000000002</v>
      </c>
      <c r="K63" s="6">
        <f t="shared" si="4"/>
        <v>3.8928720639948892E-3</v>
      </c>
    </row>
    <row r="64" spans="1:11" x14ac:dyDescent="0.45">
      <c r="A64" s="4">
        <v>42611</v>
      </c>
      <c r="B64">
        <v>104.592415</v>
      </c>
      <c r="C64" s="6">
        <f t="shared" si="0"/>
        <v>-1.1221477927853595E-3</v>
      </c>
      <c r="D64">
        <v>772.15002400000003</v>
      </c>
      <c r="E64" s="6">
        <f t="shared" si="1"/>
        <v>3.3916964350356482E-3</v>
      </c>
      <c r="F64">
        <v>152.374008</v>
      </c>
      <c r="G64" s="6">
        <f t="shared" si="2"/>
        <v>8.8427972419147117E-3</v>
      </c>
      <c r="H64">
        <v>56.449688000000002</v>
      </c>
      <c r="I64" s="6">
        <f t="shared" si="3"/>
        <v>1.2062074063773722E-3</v>
      </c>
      <c r="J64">
        <v>40.501080000000002</v>
      </c>
      <c r="K64" s="6">
        <f t="shared" si="4"/>
        <v>1.2120770446016067E-3</v>
      </c>
    </row>
    <row r="65" spans="1:11" x14ac:dyDescent="0.45">
      <c r="A65" s="4">
        <v>42612</v>
      </c>
      <c r="B65">
        <v>103.789513</v>
      </c>
      <c r="C65" s="6">
        <f t="shared" si="0"/>
        <v>-7.6764839974294797E-3</v>
      </c>
      <c r="D65">
        <v>769.09002699999996</v>
      </c>
      <c r="E65" s="6">
        <f t="shared" si="1"/>
        <v>-3.9629565562249681E-3</v>
      </c>
      <c r="F65">
        <v>152.06871000000001</v>
      </c>
      <c r="G65" s="6">
        <f t="shared" si="2"/>
        <v>-2.0036094344909102E-3</v>
      </c>
      <c r="H65">
        <v>56.245654999999999</v>
      </c>
      <c r="I65" s="6">
        <f t="shared" si="3"/>
        <v>-3.6144221027404537E-3</v>
      </c>
      <c r="J65">
        <v>40.501080000000002</v>
      </c>
      <c r="K65" s="6">
        <f t="shared" si="4"/>
        <v>0</v>
      </c>
    </row>
    <row r="66" spans="1:11" x14ac:dyDescent="0.45">
      <c r="A66" s="4">
        <v>42613</v>
      </c>
      <c r="B66">
        <v>103.887428</v>
      </c>
      <c r="C66" s="6">
        <f t="shared" si="0"/>
        <v>9.4339974405699759E-4</v>
      </c>
      <c r="D66">
        <v>767.04998799999998</v>
      </c>
      <c r="E66" s="6">
        <f t="shared" si="1"/>
        <v>-2.6525360209877992E-3</v>
      </c>
      <c r="F66">
        <v>151.572632</v>
      </c>
      <c r="G66" s="6">
        <f t="shared" si="2"/>
        <v>-3.2621964110829331E-3</v>
      </c>
      <c r="H66">
        <v>55.827866</v>
      </c>
      <c r="I66" s="6">
        <f t="shared" si="3"/>
        <v>-7.4279337666171563E-3</v>
      </c>
      <c r="J66">
        <v>40.412841999999998</v>
      </c>
      <c r="K66" s="6">
        <f t="shared" si="4"/>
        <v>-2.1786579518374332E-3</v>
      </c>
    </row>
    <row r="67" spans="1:11" x14ac:dyDescent="0.45">
      <c r="A67" s="4">
        <v>42614</v>
      </c>
      <c r="B67">
        <v>104.50430299999999</v>
      </c>
      <c r="C67" s="6">
        <f t="shared" si="0"/>
        <v>5.9379177237884181E-3</v>
      </c>
      <c r="D67">
        <v>768.78002900000001</v>
      </c>
      <c r="E67" s="6">
        <f t="shared" si="1"/>
        <v>2.2554475289295337E-3</v>
      </c>
      <c r="F67">
        <v>152.202271</v>
      </c>
      <c r="G67" s="6">
        <f t="shared" si="2"/>
        <v>4.154041476300269E-3</v>
      </c>
      <c r="H67">
        <v>55.954169999999998</v>
      </c>
      <c r="I67" s="6">
        <f t="shared" si="3"/>
        <v>2.262382731949624E-3</v>
      </c>
      <c r="J67">
        <v>40.354019000000001</v>
      </c>
      <c r="K67" s="6">
        <f t="shared" si="4"/>
        <v>-1.4555521732422764E-3</v>
      </c>
    </row>
    <row r="68" spans="1:11" x14ac:dyDescent="0.45">
      <c r="A68" s="4">
        <v>42615</v>
      </c>
      <c r="B68">
        <v>105.48344400000001</v>
      </c>
      <c r="C68" s="6">
        <f t="shared" ref="C68:C131" si="5">(B68-B67)/B67</f>
        <v>9.3693845314676925E-3</v>
      </c>
      <c r="D68">
        <v>771.46002199999998</v>
      </c>
      <c r="E68" s="6">
        <f t="shared" ref="E68:E131" si="6">(D68-D67)/D67</f>
        <v>3.4860335842568663E-3</v>
      </c>
      <c r="F68">
        <v>152.21182300000001</v>
      </c>
      <c r="G68" s="6">
        <f t="shared" ref="G68:G131" si="7">(F68-F67)/F67</f>
        <v>6.2758590507585454E-5</v>
      </c>
      <c r="H68">
        <v>56.031902000000002</v>
      </c>
      <c r="I68" s="6">
        <f t="shared" ref="I68:I131" si="8">(H68-H67)/H67</f>
        <v>1.3892083467595816E-3</v>
      </c>
      <c r="J68">
        <v>40.442248999999997</v>
      </c>
      <c r="K68" s="6">
        <f t="shared" ref="K68:K131" si="9">(J68-J67)/J67</f>
        <v>2.186399327412613E-3</v>
      </c>
    </row>
    <row r="69" spans="1:11" x14ac:dyDescent="0.45">
      <c r="A69" s="4">
        <v>42619</v>
      </c>
      <c r="B69">
        <v>105.45405599999999</v>
      </c>
      <c r="C69" s="6">
        <f t="shared" si="5"/>
        <v>-2.7860296256549527E-4</v>
      </c>
      <c r="D69">
        <v>780.080017</v>
      </c>
      <c r="E69" s="6">
        <f t="shared" si="6"/>
        <v>1.1173612052705976E-2</v>
      </c>
      <c r="F69">
        <v>152.975021</v>
      </c>
      <c r="G69" s="6">
        <f t="shared" si="7"/>
        <v>5.0140520293222458E-3</v>
      </c>
      <c r="H69">
        <v>55.973610000000001</v>
      </c>
      <c r="I69" s="6">
        <f t="shared" si="8"/>
        <v>-1.040335914351106E-3</v>
      </c>
      <c r="J69">
        <v>40.442248999999997</v>
      </c>
      <c r="K69" s="6">
        <f t="shared" si="9"/>
        <v>0</v>
      </c>
    </row>
    <row r="70" spans="1:11" x14ac:dyDescent="0.45">
      <c r="A70" s="4">
        <v>42620</v>
      </c>
      <c r="B70">
        <v>106.10030399999999</v>
      </c>
      <c r="C70" s="6">
        <f t="shared" si="5"/>
        <v>6.1282422366001734E-3</v>
      </c>
      <c r="D70">
        <v>780.34997599999997</v>
      </c>
      <c r="E70" s="6">
        <f t="shared" si="6"/>
        <v>3.4606578058257276E-4</v>
      </c>
      <c r="F70">
        <v>154.205704</v>
      </c>
      <c r="G70" s="6">
        <f t="shared" si="7"/>
        <v>8.0449931757159178E-3</v>
      </c>
      <c r="H70">
        <v>56.022185999999998</v>
      </c>
      <c r="I70" s="6">
        <f t="shared" si="8"/>
        <v>8.6783753986918234E-4</v>
      </c>
      <c r="J70">
        <v>40.442248999999997</v>
      </c>
      <c r="K70" s="6">
        <f t="shared" si="9"/>
        <v>0</v>
      </c>
    </row>
    <row r="71" spans="1:11" x14ac:dyDescent="0.45">
      <c r="A71" s="4">
        <v>42621</v>
      </c>
      <c r="B71">
        <v>103.319534</v>
      </c>
      <c r="C71" s="6">
        <f t="shared" si="5"/>
        <v>-2.620887872291101E-2</v>
      </c>
      <c r="D71">
        <v>775.32000700000003</v>
      </c>
      <c r="E71" s="6">
        <f t="shared" si="6"/>
        <v>-6.445786063559689E-3</v>
      </c>
      <c r="F71">
        <v>151.687119</v>
      </c>
      <c r="G71" s="6">
        <f t="shared" si="7"/>
        <v>-1.6332631897974421E-2</v>
      </c>
      <c r="H71">
        <v>55.798717000000003</v>
      </c>
      <c r="I71" s="6">
        <f t="shared" si="8"/>
        <v>-3.9889375255723579E-3</v>
      </c>
      <c r="J71">
        <v>39.922637999999999</v>
      </c>
      <c r="K71" s="6">
        <f t="shared" si="9"/>
        <v>-1.2848222164894877E-2</v>
      </c>
    </row>
    <row r="72" spans="1:11" x14ac:dyDescent="0.45">
      <c r="A72" s="4">
        <v>42622</v>
      </c>
      <c r="B72">
        <v>100.97936199999999</v>
      </c>
      <c r="C72" s="6">
        <f t="shared" si="5"/>
        <v>-2.264985051132741E-2</v>
      </c>
      <c r="D72">
        <v>759.65997300000004</v>
      </c>
      <c r="E72" s="6">
        <f t="shared" si="6"/>
        <v>-2.0198155417908616E-2</v>
      </c>
      <c r="F72">
        <v>148.529358</v>
      </c>
      <c r="G72" s="6">
        <f t="shared" si="7"/>
        <v>-2.0817594933687109E-2</v>
      </c>
      <c r="H72">
        <v>54.613373000000003</v>
      </c>
      <c r="I72" s="6">
        <f t="shared" si="8"/>
        <v>-2.124321245594232E-2</v>
      </c>
      <c r="J72">
        <v>39.246139999999997</v>
      </c>
      <c r="K72" s="6">
        <f t="shared" si="9"/>
        <v>-1.6945222908365982E-2</v>
      </c>
    </row>
    <row r="73" spans="1:11" x14ac:dyDescent="0.45">
      <c r="A73" s="4">
        <v>42625</v>
      </c>
      <c r="B73">
        <v>103.241196</v>
      </c>
      <c r="C73" s="6">
        <f t="shared" si="5"/>
        <v>2.2398972970338309E-2</v>
      </c>
      <c r="D73">
        <v>769.02002000000005</v>
      </c>
      <c r="E73" s="6">
        <f t="shared" si="6"/>
        <v>1.232136394265439E-2</v>
      </c>
      <c r="F73">
        <v>151.009781</v>
      </c>
      <c r="G73" s="6">
        <f t="shared" si="7"/>
        <v>1.6699883668789585E-2</v>
      </c>
      <c r="H73">
        <v>55.429512000000003</v>
      </c>
      <c r="I73" s="6">
        <f t="shared" si="8"/>
        <v>1.4943940561957228E-2</v>
      </c>
      <c r="J73">
        <v>39.883411000000002</v>
      </c>
      <c r="K73" s="6">
        <f t="shared" si="9"/>
        <v>1.6237800711101921E-2</v>
      </c>
    </row>
    <row r="74" spans="1:11" x14ac:dyDescent="0.45">
      <c r="A74" s="4">
        <v>42626</v>
      </c>
      <c r="B74">
        <v>105.698853</v>
      </c>
      <c r="C74" s="6">
        <f t="shared" si="5"/>
        <v>2.3805003188843314E-2</v>
      </c>
      <c r="D74">
        <v>759.69000200000005</v>
      </c>
      <c r="E74" s="6">
        <f t="shared" si="6"/>
        <v>-1.213234734773224E-2</v>
      </c>
      <c r="F74">
        <v>148.64381399999999</v>
      </c>
      <c r="G74" s="6">
        <f t="shared" si="7"/>
        <v>-1.5667640760302883E-2</v>
      </c>
      <c r="H74">
        <v>54.924281999999998</v>
      </c>
      <c r="I74" s="6">
        <f t="shared" si="8"/>
        <v>-9.1148195567733754E-3</v>
      </c>
      <c r="J74">
        <v>39.393203999999997</v>
      </c>
      <c r="K74" s="6">
        <f t="shared" si="9"/>
        <v>-1.2290999884638883E-2</v>
      </c>
    </row>
    <row r="75" spans="1:11" x14ac:dyDescent="0.45">
      <c r="A75" s="4">
        <v>42627</v>
      </c>
      <c r="B75">
        <v>109.43918600000001</v>
      </c>
      <c r="C75" s="6">
        <f t="shared" si="5"/>
        <v>3.5386694309729232E-2</v>
      </c>
      <c r="D75">
        <v>762.48999000000003</v>
      </c>
      <c r="E75" s="6">
        <f t="shared" si="6"/>
        <v>3.6856981040010906E-3</v>
      </c>
      <c r="F75">
        <v>146.96476699999999</v>
      </c>
      <c r="G75" s="6">
        <f t="shared" si="7"/>
        <v>-1.1295774474678087E-2</v>
      </c>
      <c r="H75">
        <v>54.661952999999997</v>
      </c>
      <c r="I75" s="6">
        <f t="shared" si="8"/>
        <v>-4.7761935240227841E-3</v>
      </c>
      <c r="J75">
        <v>39.461829999999999</v>
      </c>
      <c r="K75" s="6">
        <f t="shared" si="9"/>
        <v>1.7420771359446126E-3</v>
      </c>
    </row>
    <row r="76" spans="1:11" x14ac:dyDescent="0.45">
      <c r="A76" s="4">
        <v>42628</v>
      </c>
      <c r="B76">
        <v>113.159943</v>
      </c>
      <c r="C76" s="6">
        <f t="shared" si="5"/>
        <v>3.3998397977850384E-2</v>
      </c>
      <c r="D76">
        <v>771.76000999999997</v>
      </c>
      <c r="E76" s="6">
        <f t="shared" si="6"/>
        <v>1.2157562881579509E-2</v>
      </c>
      <c r="F76">
        <v>148.500732</v>
      </c>
      <c r="G76" s="6">
        <f t="shared" si="7"/>
        <v>1.0451246454192688E-2</v>
      </c>
      <c r="H76">
        <v>55.565536000000002</v>
      </c>
      <c r="I76" s="6">
        <f t="shared" si="8"/>
        <v>1.6530382659397564E-2</v>
      </c>
      <c r="J76">
        <v>40.059894999999997</v>
      </c>
      <c r="K76" s="6">
        <f t="shared" si="9"/>
        <v>1.5155531307088351E-2</v>
      </c>
    </row>
    <row r="77" spans="1:11" x14ac:dyDescent="0.45">
      <c r="A77" s="4">
        <v>42629</v>
      </c>
      <c r="B77">
        <v>112.523499</v>
      </c>
      <c r="C77" s="6">
        <f t="shared" si="5"/>
        <v>-5.6242870323820983E-3</v>
      </c>
      <c r="D77">
        <v>768.88000499999998</v>
      </c>
      <c r="E77" s="6">
        <f t="shared" si="6"/>
        <v>-3.7317365018692573E-3</v>
      </c>
      <c r="F77">
        <v>146.76445000000001</v>
      </c>
      <c r="G77" s="6">
        <f t="shared" si="7"/>
        <v>-1.1692077046461889E-2</v>
      </c>
      <c r="H77">
        <v>55.623837000000002</v>
      </c>
      <c r="I77" s="6">
        <f t="shared" si="8"/>
        <v>1.0492295080173466E-3</v>
      </c>
      <c r="J77">
        <v>38.157874999999997</v>
      </c>
      <c r="K77" s="6">
        <f t="shared" si="9"/>
        <v>-4.7479405525151785E-2</v>
      </c>
    </row>
    <row r="78" spans="1:11" x14ac:dyDescent="0.45">
      <c r="A78" s="4">
        <v>42632</v>
      </c>
      <c r="B78">
        <v>111.211449</v>
      </c>
      <c r="C78" s="6">
        <f t="shared" si="5"/>
        <v>-1.1660231077599172E-2</v>
      </c>
      <c r="D78">
        <v>765.70001200000002</v>
      </c>
      <c r="E78" s="6">
        <f t="shared" si="6"/>
        <v>-4.1358768329525846E-3</v>
      </c>
      <c r="F78">
        <v>147.74705499999999</v>
      </c>
      <c r="G78" s="6">
        <f t="shared" si="7"/>
        <v>6.6951158812640129E-3</v>
      </c>
      <c r="H78">
        <v>55.312922999999998</v>
      </c>
      <c r="I78" s="6">
        <f t="shared" si="8"/>
        <v>-5.5895820347669272E-3</v>
      </c>
      <c r="J78">
        <v>38.461803000000003</v>
      </c>
      <c r="K78" s="6">
        <f t="shared" si="9"/>
        <v>7.9650137750072875E-3</v>
      </c>
    </row>
    <row r="79" spans="1:11" x14ac:dyDescent="0.45">
      <c r="A79" s="4">
        <v>42633</v>
      </c>
      <c r="B79">
        <v>111.20165299999999</v>
      </c>
      <c r="C79" s="6">
        <f t="shared" si="5"/>
        <v>-8.8084456124733841E-5</v>
      </c>
      <c r="D79">
        <v>771.40997300000004</v>
      </c>
      <c r="E79" s="6">
        <f t="shared" si="6"/>
        <v>7.4571776289850981E-3</v>
      </c>
      <c r="F79">
        <v>147.34637499999999</v>
      </c>
      <c r="G79" s="6">
        <f t="shared" si="7"/>
        <v>-2.7119322276846344E-3</v>
      </c>
      <c r="H79">
        <v>55.196334999999998</v>
      </c>
      <c r="I79" s="6">
        <f t="shared" si="8"/>
        <v>-2.1077895304863954E-3</v>
      </c>
      <c r="J79">
        <v>38.304938999999997</v>
      </c>
      <c r="K79" s="6">
        <f t="shared" si="9"/>
        <v>-4.0784359485176985E-3</v>
      </c>
    </row>
    <row r="80" spans="1:11" x14ac:dyDescent="0.45">
      <c r="A80" s="4">
        <v>42634</v>
      </c>
      <c r="B80">
        <v>111.182068</v>
      </c>
      <c r="C80" s="6">
        <f t="shared" si="5"/>
        <v>-1.7612148265450868E-4</v>
      </c>
      <c r="D80">
        <v>776.21997099999999</v>
      </c>
      <c r="E80" s="6">
        <f t="shared" si="6"/>
        <v>6.2353329206957893E-3</v>
      </c>
      <c r="F80">
        <v>148.37670900000001</v>
      </c>
      <c r="G80" s="6">
        <f t="shared" si="7"/>
        <v>6.9925982230646024E-3</v>
      </c>
      <c r="H80">
        <v>56.119338999999997</v>
      </c>
      <c r="I80" s="6">
        <f t="shared" si="8"/>
        <v>1.6722197225594759E-2</v>
      </c>
      <c r="J80">
        <v>38.736319999999999</v>
      </c>
      <c r="K80" s="6">
        <f t="shared" si="9"/>
        <v>1.1261759221180376E-2</v>
      </c>
    </row>
    <row r="81" spans="1:11" x14ac:dyDescent="0.45">
      <c r="A81" s="4">
        <v>42635</v>
      </c>
      <c r="B81">
        <v>112.229767</v>
      </c>
      <c r="C81" s="6">
        <f t="shared" si="5"/>
        <v>9.4232731846649442E-3</v>
      </c>
      <c r="D81">
        <v>787.21002199999998</v>
      </c>
      <c r="E81" s="6">
        <f t="shared" si="6"/>
        <v>1.4158423398771318E-2</v>
      </c>
      <c r="F81">
        <v>148.930038</v>
      </c>
      <c r="G81" s="6">
        <f t="shared" si="7"/>
        <v>3.7292173665881135E-3</v>
      </c>
      <c r="H81">
        <v>56.177638999999999</v>
      </c>
      <c r="I81" s="6">
        <f t="shared" si="8"/>
        <v>1.0388575674421733E-3</v>
      </c>
      <c r="J81">
        <v>38.736319999999999</v>
      </c>
      <c r="K81" s="6">
        <f t="shared" si="9"/>
        <v>0</v>
      </c>
    </row>
    <row r="82" spans="1:11" x14ac:dyDescent="0.45">
      <c r="A82" s="4">
        <v>42636</v>
      </c>
      <c r="B82">
        <v>110.359589</v>
      </c>
      <c r="C82" s="6">
        <f t="shared" si="5"/>
        <v>-1.6663832154262564E-2</v>
      </c>
      <c r="D82">
        <v>786.90002400000003</v>
      </c>
      <c r="E82" s="6">
        <f t="shared" si="6"/>
        <v>-3.9379325889724319E-4</v>
      </c>
      <c r="F82">
        <v>147.85200499999999</v>
      </c>
      <c r="G82" s="6">
        <f t="shared" si="7"/>
        <v>-7.2385196060985695E-3</v>
      </c>
      <c r="H82">
        <v>55.798717000000003</v>
      </c>
      <c r="I82" s="6">
        <f t="shared" si="8"/>
        <v>-6.7450680866099726E-3</v>
      </c>
      <c r="J82">
        <v>38.461803000000003</v>
      </c>
      <c r="K82" s="6">
        <f t="shared" si="9"/>
        <v>-7.0868115505034008E-3</v>
      </c>
    </row>
    <row r="83" spans="1:11" x14ac:dyDescent="0.45">
      <c r="A83" s="4">
        <v>42639</v>
      </c>
      <c r="B83">
        <v>110.526031</v>
      </c>
      <c r="C83" s="6">
        <f t="shared" si="5"/>
        <v>1.5081788679006728E-3</v>
      </c>
      <c r="D83">
        <v>774.21002199999998</v>
      </c>
      <c r="E83" s="6">
        <f t="shared" si="6"/>
        <v>-1.6126574676531016E-2</v>
      </c>
      <c r="F83">
        <v>146.89799500000001</v>
      </c>
      <c r="G83" s="6">
        <f t="shared" si="7"/>
        <v>-6.4524657612859736E-3</v>
      </c>
      <c r="H83">
        <v>55.283774999999999</v>
      </c>
      <c r="I83" s="6">
        <f t="shared" si="8"/>
        <v>-9.2285634452850384E-3</v>
      </c>
      <c r="J83">
        <v>38.265723999999999</v>
      </c>
      <c r="K83" s="6">
        <f t="shared" si="9"/>
        <v>-5.098018935825877E-3</v>
      </c>
    </row>
    <row r="84" spans="1:11" x14ac:dyDescent="0.45">
      <c r="A84" s="4">
        <v>42640</v>
      </c>
      <c r="B84">
        <v>110.73165899999999</v>
      </c>
      <c r="C84" s="6">
        <f t="shared" si="5"/>
        <v>1.8604486032796216E-3</v>
      </c>
      <c r="D84">
        <v>783.01000999999997</v>
      </c>
      <c r="E84" s="6">
        <f t="shared" si="6"/>
        <v>1.1366409307473398E-2</v>
      </c>
      <c r="F84">
        <v>149.55967699999999</v>
      </c>
      <c r="G84" s="6">
        <f t="shared" si="7"/>
        <v>1.8119253431607318E-2</v>
      </c>
      <c r="H84">
        <v>56.303947000000001</v>
      </c>
      <c r="I84" s="6">
        <f t="shared" si="8"/>
        <v>1.8453370812684233E-2</v>
      </c>
      <c r="J84">
        <v>38.530434</v>
      </c>
      <c r="K84" s="6">
        <f t="shared" si="9"/>
        <v>6.9176791219212495E-3</v>
      </c>
    </row>
    <row r="85" spans="1:11" x14ac:dyDescent="0.45">
      <c r="A85" s="4">
        <v>42641</v>
      </c>
      <c r="B85">
        <v>111.57373</v>
      </c>
      <c r="C85" s="6">
        <f t="shared" si="5"/>
        <v>7.6046092653592797E-3</v>
      </c>
      <c r="D85">
        <v>781.55999799999995</v>
      </c>
      <c r="E85" s="6">
        <f t="shared" si="6"/>
        <v>-1.8518435032522959E-3</v>
      </c>
      <c r="F85">
        <v>151.009781</v>
      </c>
      <c r="G85" s="6">
        <f t="shared" si="7"/>
        <v>9.6958219560744994E-3</v>
      </c>
      <c r="H85">
        <v>56.381680000000003</v>
      </c>
      <c r="I85" s="6">
        <f t="shared" si="8"/>
        <v>1.3805959287366133E-3</v>
      </c>
      <c r="J85">
        <v>38.667693999999997</v>
      </c>
      <c r="K85" s="6">
        <f t="shared" si="9"/>
        <v>3.5623787679110418E-3</v>
      </c>
    </row>
    <row r="86" spans="1:11" x14ac:dyDescent="0.45">
      <c r="A86" s="4">
        <v>42642</v>
      </c>
      <c r="B86">
        <v>109.840637</v>
      </c>
      <c r="C86" s="6">
        <f t="shared" si="5"/>
        <v>-1.5533163586087842E-2</v>
      </c>
      <c r="D86">
        <v>775.01000999999997</v>
      </c>
      <c r="E86" s="6">
        <f t="shared" si="6"/>
        <v>-8.3806592158776078E-3</v>
      </c>
      <c r="F86">
        <v>150.83805799999999</v>
      </c>
      <c r="G86" s="6">
        <f t="shared" si="7"/>
        <v>-1.1371647509376514E-3</v>
      </c>
      <c r="H86">
        <v>55.769568999999997</v>
      </c>
      <c r="I86" s="6">
        <f t="shared" si="8"/>
        <v>-1.0856558371442742E-2</v>
      </c>
      <c r="J86">
        <v>38.353957999999999</v>
      </c>
      <c r="K86" s="6">
        <f t="shared" si="9"/>
        <v>-8.1136464977714651E-3</v>
      </c>
    </row>
    <row r="87" spans="1:11" x14ac:dyDescent="0.45">
      <c r="A87" s="4">
        <v>42643</v>
      </c>
      <c r="B87">
        <v>110.692505</v>
      </c>
      <c r="C87" s="6">
        <f t="shared" si="5"/>
        <v>7.7554903473474584E-3</v>
      </c>
      <c r="D87">
        <v>777.28997800000002</v>
      </c>
      <c r="E87" s="6">
        <f t="shared" si="6"/>
        <v>2.9418561961542323E-3</v>
      </c>
      <c r="F87">
        <v>151.54402200000001</v>
      </c>
      <c r="G87" s="6">
        <f t="shared" si="7"/>
        <v>4.680277705511317E-3</v>
      </c>
      <c r="H87">
        <v>55.963889999999999</v>
      </c>
      <c r="I87" s="6">
        <f t="shared" si="8"/>
        <v>3.4843554197093079E-3</v>
      </c>
      <c r="J87">
        <v>38.510821999999997</v>
      </c>
      <c r="K87" s="6">
        <f t="shared" si="9"/>
        <v>4.0899038373040609E-3</v>
      </c>
    </row>
    <row r="88" spans="1:11" x14ac:dyDescent="0.45">
      <c r="A88" s="4">
        <v>42646</v>
      </c>
      <c r="B88">
        <v>110.173546</v>
      </c>
      <c r="C88" s="6">
        <f t="shared" si="5"/>
        <v>-4.6882939364322387E-3</v>
      </c>
      <c r="D88">
        <v>772.55999799999995</v>
      </c>
      <c r="E88" s="6">
        <f t="shared" si="6"/>
        <v>-6.0852193311053708E-3</v>
      </c>
      <c r="F88">
        <v>150.36103800000001</v>
      </c>
      <c r="G88" s="6">
        <f t="shared" si="7"/>
        <v>-7.8062069647326943E-3</v>
      </c>
      <c r="H88">
        <v>55.789005000000003</v>
      </c>
      <c r="I88" s="6">
        <f t="shared" si="8"/>
        <v>-3.1249614706911222E-3</v>
      </c>
      <c r="J88">
        <v>38.226509</v>
      </c>
      <c r="K88" s="6">
        <f t="shared" si="9"/>
        <v>-7.3826780430705265E-3</v>
      </c>
    </row>
    <row r="89" spans="1:11" x14ac:dyDescent="0.45">
      <c r="A89" s="4">
        <v>42647</v>
      </c>
      <c r="B89">
        <v>110.643539</v>
      </c>
      <c r="C89" s="6">
        <f t="shared" si="5"/>
        <v>4.2659333121582771E-3</v>
      </c>
      <c r="D89">
        <v>776.42999299999997</v>
      </c>
      <c r="E89" s="6">
        <f t="shared" si="6"/>
        <v>5.0093132054709584E-3</v>
      </c>
      <c r="F89">
        <v>149.263947</v>
      </c>
      <c r="G89" s="6">
        <f t="shared" si="7"/>
        <v>-7.2963782013795754E-3</v>
      </c>
      <c r="H89">
        <v>55.614113000000003</v>
      </c>
      <c r="I89" s="6">
        <f t="shared" si="8"/>
        <v>-3.1348829397477122E-3</v>
      </c>
      <c r="J89">
        <v>38.108851999999999</v>
      </c>
      <c r="K89" s="6">
        <f t="shared" si="9"/>
        <v>-3.0778902671965477E-3</v>
      </c>
    </row>
    <row r="90" spans="1:11" x14ac:dyDescent="0.45">
      <c r="A90" s="4">
        <v>42648</v>
      </c>
      <c r="B90">
        <v>110.692505</v>
      </c>
      <c r="C90" s="6">
        <f t="shared" si="5"/>
        <v>4.4255634303231169E-4</v>
      </c>
      <c r="D90">
        <v>776.46997099999999</v>
      </c>
      <c r="E90" s="6">
        <f t="shared" si="6"/>
        <v>5.1489510143149723E-5</v>
      </c>
      <c r="F90">
        <v>149.855423</v>
      </c>
      <c r="G90" s="6">
        <f t="shared" si="7"/>
        <v>3.9626179790086891E-3</v>
      </c>
      <c r="H90">
        <v>56.002754000000003</v>
      </c>
      <c r="I90" s="6">
        <f t="shared" si="8"/>
        <v>6.9881722288729084E-3</v>
      </c>
      <c r="J90">
        <v>38.383377000000003</v>
      </c>
      <c r="K90" s="6">
        <f t="shared" si="9"/>
        <v>7.2037068972847602E-3</v>
      </c>
    </row>
    <row r="91" spans="1:11" x14ac:dyDescent="0.45">
      <c r="A91" s="4">
        <v>42649</v>
      </c>
      <c r="B91">
        <v>111.514984</v>
      </c>
      <c r="C91" s="6">
        <f t="shared" si="5"/>
        <v>7.4303043372268189E-3</v>
      </c>
      <c r="D91">
        <v>776.85998500000005</v>
      </c>
      <c r="E91" s="6">
        <f t="shared" si="6"/>
        <v>5.022911568592582E-4</v>
      </c>
      <c r="F91">
        <v>149.66461200000001</v>
      </c>
      <c r="G91" s="6">
        <f t="shared" si="7"/>
        <v>-1.2733005998721615E-3</v>
      </c>
      <c r="H91">
        <v>56.099921999999999</v>
      </c>
      <c r="I91" s="6">
        <f t="shared" si="8"/>
        <v>1.7350575294921454E-3</v>
      </c>
      <c r="J91">
        <v>38.108851999999999</v>
      </c>
      <c r="K91" s="6">
        <f t="shared" si="9"/>
        <v>-7.1521846553523442E-3</v>
      </c>
    </row>
    <row r="92" spans="1:11" x14ac:dyDescent="0.45">
      <c r="A92" s="4">
        <v>42650</v>
      </c>
      <c r="B92">
        <v>111.68143499999999</v>
      </c>
      <c r="C92" s="6">
        <f t="shared" si="5"/>
        <v>1.492633492195049E-3</v>
      </c>
      <c r="D92">
        <v>775.080017</v>
      </c>
      <c r="E92" s="6">
        <f t="shared" si="6"/>
        <v>-2.2912339860059255E-3</v>
      </c>
      <c r="F92">
        <v>148.51026899999999</v>
      </c>
      <c r="G92" s="6">
        <f t="shared" si="7"/>
        <v>-7.7128653498932092E-3</v>
      </c>
      <c r="H92">
        <v>56.158211000000001</v>
      </c>
      <c r="I92" s="6">
        <f t="shared" si="8"/>
        <v>1.0390210524713749E-3</v>
      </c>
      <c r="J92">
        <v>38.09901</v>
      </c>
      <c r="K92" s="6">
        <f t="shared" si="9"/>
        <v>-2.5826020684115646E-4</v>
      </c>
    </row>
    <row r="93" spans="1:11" x14ac:dyDescent="0.45">
      <c r="A93" s="4">
        <v>42653</v>
      </c>
      <c r="B93">
        <v>113.62994399999999</v>
      </c>
      <c r="C93" s="6">
        <f t="shared" si="5"/>
        <v>1.7447026893950651E-2</v>
      </c>
      <c r="D93">
        <v>785.94000200000005</v>
      </c>
      <c r="E93" s="6">
        <f t="shared" si="6"/>
        <v>1.4011437221713396E-2</v>
      </c>
      <c r="F93">
        <v>149.79818700000001</v>
      </c>
      <c r="G93" s="6">
        <f t="shared" si="7"/>
        <v>8.6722487857053103E-3</v>
      </c>
      <c r="H93">
        <v>56.391392000000003</v>
      </c>
      <c r="I93" s="6">
        <f t="shared" si="8"/>
        <v>4.1522156038767306E-3</v>
      </c>
      <c r="J93">
        <v>38.010432999999999</v>
      </c>
      <c r="K93" s="6">
        <f t="shared" si="9"/>
        <v>-2.3249160542491995E-3</v>
      </c>
    </row>
    <row r="94" spans="1:11" x14ac:dyDescent="0.45">
      <c r="A94" s="4">
        <v>42654</v>
      </c>
      <c r="B94">
        <v>113.874725</v>
      </c>
      <c r="C94" s="6">
        <f t="shared" si="5"/>
        <v>2.1541944964788792E-3</v>
      </c>
      <c r="D94">
        <v>783.07000700000003</v>
      </c>
      <c r="E94" s="6">
        <f t="shared" si="6"/>
        <v>-3.6516718740574002E-3</v>
      </c>
      <c r="F94">
        <v>147.67074600000001</v>
      </c>
      <c r="G94" s="6">
        <f t="shared" si="7"/>
        <v>-1.4202047719042182E-2</v>
      </c>
      <c r="H94">
        <v>55.565536000000002</v>
      </c>
      <c r="I94" s="6">
        <f t="shared" si="8"/>
        <v>-1.4645072070574205E-2</v>
      </c>
      <c r="J94">
        <v>37.410065000000003</v>
      </c>
      <c r="K94" s="6">
        <f t="shared" si="9"/>
        <v>-1.5794821384960179E-2</v>
      </c>
    </row>
    <row r="95" spans="1:11" x14ac:dyDescent="0.45">
      <c r="A95" s="4">
        <v>42655</v>
      </c>
      <c r="B95">
        <v>114.893036</v>
      </c>
      <c r="C95" s="6">
        <f t="shared" si="5"/>
        <v>8.9423794437264031E-3</v>
      </c>
      <c r="D95">
        <v>786.14001499999995</v>
      </c>
      <c r="E95" s="6">
        <f t="shared" si="6"/>
        <v>3.9204770615099242E-3</v>
      </c>
      <c r="F95">
        <v>147.193726</v>
      </c>
      <c r="G95" s="6">
        <f t="shared" si="7"/>
        <v>-3.2302945093810945E-3</v>
      </c>
      <c r="H95">
        <v>55.487808000000001</v>
      </c>
      <c r="I95" s="6">
        <f t="shared" si="8"/>
        <v>-1.3988526989103544E-3</v>
      </c>
      <c r="J95">
        <v>37.449432000000002</v>
      </c>
      <c r="K95" s="6">
        <f t="shared" si="9"/>
        <v>1.0523103875921785E-3</v>
      </c>
    </row>
    <row r="96" spans="1:11" x14ac:dyDescent="0.45">
      <c r="A96" s="4">
        <v>42656</v>
      </c>
      <c r="B96">
        <v>114.540543</v>
      </c>
      <c r="C96" s="6">
        <f t="shared" si="5"/>
        <v>-3.0680101446705224E-3</v>
      </c>
      <c r="D96">
        <v>778.19000200000005</v>
      </c>
      <c r="E96" s="6">
        <f t="shared" si="6"/>
        <v>-1.011271891559915E-2</v>
      </c>
      <c r="F96">
        <v>146.64996300000001</v>
      </c>
      <c r="G96" s="6">
        <f t="shared" si="7"/>
        <v>-3.6941995747833997E-3</v>
      </c>
      <c r="H96">
        <v>55.303199999999997</v>
      </c>
      <c r="I96" s="6">
        <f t="shared" si="8"/>
        <v>-3.3270011314918825E-3</v>
      </c>
      <c r="J96">
        <v>37.429749000000001</v>
      </c>
      <c r="K96" s="6">
        <f t="shared" si="9"/>
        <v>-5.2558874591210249E-4</v>
      </c>
    </row>
    <row r="97" spans="1:11" x14ac:dyDescent="0.45">
      <c r="A97" s="4">
        <v>42657</v>
      </c>
      <c r="B97">
        <v>115.176987</v>
      </c>
      <c r="C97" s="6">
        <f t="shared" si="5"/>
        <v>5.5564953974419117E-3</v>
      </c>
      <c r="D97">
        <v>778.53002900000001</v>
      </c>
      <c r="E97" s="6">
        <f t="shared" si="6"/>
        <v>4.3694598893081592E-4</v>
      </c>
      <c r="F97">
        <v>147.34637499999999</v>
      </c>
      <c r="G97" s="6">
        <f t="shared" si="7"/>
        <v>4.7488044712290919E-3</v>
      </c>
      <c r="H97">
        <v>55.789005000000003</v>
      </c>
      <c r="I97" s="6">
        <f t="shared" si="8"/>
        <v>8.784392223234936E-3</v>
      </c>
      <c r="J97">
        <v>37.803749000000003</v>
      </c>
      <c r="K97" s="6">
        <f t="shared" si="9"/>
        <v>9.9920520439504504E-3</v>
      </c>
    </row>
    <row r="98" spans="1:11" x14ac:dyDescent="0.45">
      <c r="A98" s="4">
        <v>42660</v>
      </c>
      <c r="B98">
        <v>115.098663</v>
      </c>
      <c r="C98" s="6">
        <f t="shared" si="5"/>
        <v>-6.8003168028692184E-4</v>
      </c>
      <c r="D98">
        <v>779.96002199999998</v>
      </c>
      <c r="E98" s="6">
        <f t="shared" si="6"/>
        <v>1.836785925697373E-3</v>
      </c>
      <c r="F98">
        <v>147.651657</v>
      </c>
      <c r="G98" s="6">
        <f t="shared" si="7"/>
        <v>2.0718663760815655E-3</v>
      </c>
      <c r="H98">
        <v>55.594687999999998</v>
      </c>
      <c r="I98" s="6">
        <f t="shared" si="8"/>
        <v>-3.4830698271102914E-3</v>
      </c>
      <c r="J98">
        <v>37.685645999999998</v>
      </c>
      <c r="K98" s="6">
        <f t="shared" si="9"/>
        <v>-3.1241081407033188E-3</v>
      </c>
    </row>
    <row r="99" spans="1:11" x14ac:dyDescent="0.45">
      <c r="A99" s="4">
        <v>42661</v>
      </c>
      <c r="B99">
        <v>115.020332</v>
      </c>
      <c r="C99" s="6">
        <f t="shared" si="5"/>
        <v>-6.8055525545075788E-4</v>
      </c>
      <c r="D99">
        <v>795.26000999999997</v>
      </c>
      <c r="E99" s="6">
        <f t="shared" si="6"/>
        <v>1.9616374645417385E-2</v>
      </c>
      <c r="F99">
        <v>143.78793300000001</v>
      </c>
      <c r="G99" s="6">
        <f t="shared" si="7"/>
        <v>-2.6167833660004171E-2</v>
      </c>
      <c r="H99">
        <v>56.022185999999998</v>
      </c>
      <c r="I99" s="6">
        <f t="shared" si="8"/>
        <v>7.6895476056993064E-3</v>
      </c>
      <c r="J99">
        <v>37.813586999999998</v>
      </c>
      <c r="K99" s="6">
        <f t="shared" si="9"/>
        <v>3.3949530810749502E-3</v>
      </c>
    </row>
    <row r="100" spans="1:11" x14ac:dyDescent="0.45">
      <c r="A100" s="4">
        <v>42662</v>
      </c>
      <c r="B100">
        <v>114.67762</v>
      </c>
      <c r="C100" s="6">
        <f t="shared" si="5"/>
        <v>-2.9795775585136695E-3</v>
      </c>
      <c r="D100">
        <v>801.5</v>
      </c>
      <c r="E100" s="6">
        <f t="shared" si="6"/>
        <v>7.8464777827820555E-3</v>
      </c>
      <c r="F100">
        <v>144.30311599999999</v>
      </c>
      <c r="G100" s="6">
        <f t="shared" si="7"/>
        <v>3.582936267676781E-3</v>
      </c>
      <c r="H100">
        <v>55.895878000000003</v>
      </c>
      <c r="I100" s="6">
        <f t="shared" si="8"/>
        <v>-2.2546067731093987E-3</v>
      </c>
      <c r="J100">
        <v>37.744700999999999</v>
      </c>
      <c r="K100" s="6">
        <f t="shared" si="9"/>
        <v>-1.8217261430395143E-3</v>
      </c>
    </row>
    <row r="101" spans="1:11" x14ac:dyDescent="0.45">
      <c r="A101" s="4">
        <v>42663</v>
      </c>
      <c r="B101">
        <v>114.61887400000001</v>
      </c>
      <c r="C101" s="6">
        <f t="shared" si="5"/>
        <v>-5.1227083366396425E-4</v>
      </c>
      <c r="D101">
        <v>796.96997099999999</v>
      </c>
      <c r="E101" s="6">
        <f t="shared" si="6"/>
        <v>-5.6519388646288377E-3</v>
      </c>
      <c r="F101">
        <v>144.551132</v>
      </c>
      <c r="G101" s="6">
        <f t="shared" si="7"/>
        <v>1.7187154849795962E-3</v>
      </c>
      <c r="H101">
        <v>55.623837000000002</v>
      </c>
      <c r="I101" s="6">
        <f t="shared" si="8"/>
        <v>-4.8669241764124635E-3</v>
      </c>
      <c r="J101">
        <v>37.488799999999998</v>
      </c>
      <c r="K101" s="6">
        <f t="shared" si="9"/>
        <v>-6.7797861215009095E-3</v>
      </c>
    </row>
    <row r="102" spans="1:11" x14ac:dyDescent="0.45">
      <c r="A102" s="4">
        <v>42664</v>
      </c>
      <c r="B102">
        <v>114.168457</v>
      </c>
      <c r="C102" s="6">
        <f t="shared" si="5"/>
        <v>-3.9296931149402289E-3</v>
      </c>
      <c r="D102">
        <v>799.36999500000002</v>
      </c>
      <c r="E102" s="6">
        <f t="shared" si="6"/>
        <v>3.0114359227218996E-3</v>
      </c>
      <c r="F102">
        <v>142.748062</v>
      </c>
      <c r="G102" s="6">
        <f t="shared" si="7"/>
        <v>-1.2473579245301179E-2</v>
      </c>
      <c r="H102">
        <v>57.965378000000001</v>
      </c>
      <c r="I102" s="6">
        <f t="shared" si="8"/>
        <v>4.2095999238599802E-2</v>
      </c>
      <c r="J102">
        <v>37.331325999999997</v>
      </c>
      <c r="K102" s="6">
        <f t="shared" si="9"/>
        <v>-4.2005612342886564E-3</v>
      </c>
    </row>
    <row r="103" spans="1:11" x14ac:dyDescent="0.45">
      <c r="A103" s="4">
        <v>42667</v>
      </c>
      <c r="B103">
        <v>115.196564</v>
      </c>
      <c r="C103" s="6">
        <f t="shared" si="5"/>
        <v>9.0051755713926439E-3</v>
      </c>
      <c r="D103">
        <v>813.10998500000005</v>
      </c>
      <c r="E103" s="6">
        <f t="shared" si="6"/>
        <v>1.7188523569739485E-2</v>
      </c>
      <c r="F103">
        <v>143.644836</v>
      </c>
      <c r="G103" s="6">
        <f t="shared" si="7"/>
        <v>6.2822148856913626E-3</v>
      </c>
      <c r="H103">
        <v>59.267319000000001</v>
      </c>
      <c r="I103" s="6">
        <f t="shared" si="8"/>
        <v>2.246066608933352E-2</v>
      </c>
      <c r="J103">
        <v>37.665958000000003</v>
      </c>
      <c r="K103" s="6">
        <f t="shared" si="9"/>
        <v>8.9638391092779907E-3</v>
      </c>
    </row>
    <row r="104" spans="1:11" x14ac:dyDescent="0.45">
      <c r="A104" s="4">
        <v>42668</v>
      </c>
      <c r="B104">
        <v>115.784065</v>
      </c>
      <c r="C104" s="6">
        <f t="shared" si="5"/>
        <v>5.09998718364554E-3</v>
      </c>
      <c r="D104">
        <v>807.669983</v>
      </c>
      <c r="E104" s="6">
        <f t="shared" si="6"/>
        <v>-6.6903642807928983E-3</v>
      </c>
      <c r="F104">
        <v>143.94056699999999</v>
      </c>
      <c r="G104" s="6">
        <f t="shared" si="7"/>
        <v>2.0587652729819632E-3</v>
      </c>
      <c r="H104">
        <v>59.257598999999999</v>
      </c>
      <c r="I104" s="6">
        <f t="shared" si="8"/>
        <v>-1.6400269430107855E-4</v>
      </c>
      <c r="J104">
        <v>37.754536000000002</v>
      </c>
      <c r="K104" s="6">
        <f t="shared" si="9"/>
        <v>2.3516725633262337E-3</v>
      </c>
    </row>
    <row r="105" spans="1:11" x14ac:dyDescent="0.45">
      <c r="A105" s="4">
        <v>42669</v>
      </c>
      <c r="B105">
        <v>113.17952699999999</v>
      </c>
      <c r="C105" s="6">
        <f t="shared" si="5"/>
        <v>-2.2494788034951141E-2</v>
      </c>
      <c r="D105">
        <v>799.07000700000003</v>
      </c>
      <c r="E105" s="6">
        <f t="shared" si="6"/>
        <v>-1.0647883641851241E-2</v>
      </c>
      <c r="F105">
        <v>144.82780500000001</v>
      </c>
      <c r="G105" s="6">
        <f t="shared" si="7"/>
        <v>6.1639190291644811E-3</v>
      </c>
      <c r="H105">
        <v>58.907825000000003</v>
      </c>
      <c r="I105" s="6">
        <f t="shared" si="8"/>
        <v>-5.9026016224517719E-3</v>
      </c>
      <c r="J105">
        <v>37.705325999999999</v>
      </c>
      <c r="K105" s="6">
        <f t="shared" si="9"/>
        <v>-1.3034195414294641E-3</v>
      </c>
    </row>
    <row r="106" spans="1:11" x14ac:dyDescent="0.45">
      <c r="A106" s="4">
        <v>42670</v>
      </c>
      <c r="B106">
        <v>112.092682</v>
      </c>
      <c r="C106" s="6">
        <f t="shared" si="5"/>
        <v>-9.6028409802419203E-3</v>
      </c>
      <c r="D106">
        <v>795.34997599999997</v>
      </c>
      <c r="E106" s="6">
        <f t="shared" si="6"/>
        <v>-4.6554506706695383E-3</v>
      </c>
      <c r="F106">
        <v>146.296997</v>
      </c>
      <c r="G106" s="6">
        <f t="shared" si="7"/>
        <v>1.0144405627082399E-2</v>
      </c>
      <c r="H106">
        <v>58.392879000000001</v>
      </c>
      <c r="I106" s="6">
        <f t="shared" si="8"/>
        <v>-8.741555132955629E-3</v>
      </c>
      <c r="J106">
        <v>37.616748999999999</v>
      </c>
      <c r="K106" s="6">
        <f t="shared" si="9"/>
        <v>-2.3491906687135074E-3</v>
      </c>
    </row>
    <row r="107" spans="1:11" x14ac:dyDescent="0.45">
      <c r="A107" s="4">
        <v>42671</v>
      </c>
      <c r="B107">
        <v>111.348534</v>
      </c>
      <c r="C107" s="6">
        <f t="shared" si="5"/>
        <v>-6.6386849410918335E-3</v>
      </c>
      <c r="D107">
        <v>795.36999500000002</v>
      </c>
      <c r="E107" s="6">
        <f t="shared" si="6"/>
        <v>2.5170051680554182E-5</v>
      </c>
      <c r="F107">
        <v>145.591003</v>
      </c>
      <c r="G107" s="6">
        <f t="shared" si="7"/>
        <v>-4.8257586586005182E-3</v>
      </c>
      <c r="H107">
        <v>58.169415000000001</v>
      </c>
      <c r="I107" s="6">
        <f t="shared" si="8"/>
        <v>-3.8269049895621669E-3</v>
      </c>
      <c r="J107">
        <v>37.567538999999996</v>
      </c>
      <c r="K107" s="6">
        <f t="shared" si="9"/>
        <v>-1.3081938580072987E-3</v>
      </c>
    </row>
    <row r="108" spans="1:11" x14ac:dyDescent="0.45">
      <c r="A108" s="4">
        <v>42674</v>
      </c>
      <c r="B108">
        <v>111.172279</v>
      </c>
      <c r="C108" s="6">
        <f t="shared" si="5"/>
        <v>-1.5829126228100821E-3</v>
      </c>
      <c r="D108">
        <v>784.53997800000002</v>
      </c>
      <c r="E108" s="6">
        <f t="shared" si="6"/>
        <v>-1.3616325820789855E-2</v>
      </c>
      <c r="F108">
        <v>146.621353</v>
      </c>
      <c r="G108" s="6">
        <f t="shared" si="7"/>
        <v>7.0770169774845119E-3</v>
      </c>
      <c r="H108">
        <v>58.217987000000001</v>
      </c>
      <c r="I108" s="6">
        <f t="shared" si="8"/>
        <v>8.350092570124705E-4</v>
      </c>
      <c r="J108">
        <v>37.813586999999998</v>
      </c>
      <c r="K108" s="6">
        <f t="shared" si="9"/>
        <v>6.5494841171257409E-3</v>
      </c>
    </row>
    <row r="109" spans="1:11" x14ac:dyDescent="0.45">
      <c r="A109" s="4">
        <v>42675</v>
      </c>
      <c r="B109">
        <v>109.165031</v>
      </c>
      <c r="C109" s="6">
        <f t="shared" si="5"/>
        <v>-1.8055292362946018E-2</v>
      </c>
      <c r="D109">
        <v>783.60998500000005</v>
      </c>
      <c r="E109" s="6">
        <f t="shared" si="6"/>
        <v>-1.1853991206041098E-3</v>
      </c>
      <c r="F109">
        <v>145.76272599999999</v>
      </c>
      <c r="G109" s="6">
        <f t="shared" si="7"/>
        <v>-5.8560842771653637E-3</v>
      </c>
      <c r="H109">
        <v>58.101402</v>
      </c>
      <c r="I109" s="6">
        <f t="shared" si="8"/>
        <v>-2.0025597930756452E-3</v>
      </c>
      <c r="J109">
        <v>37.852958999999998</v>
      </c>
      <c r="K109" s="6">
        <f t="shared" si="9"/>
        <v>1.0412130433433936E-3</v>
      </c>
    </row>
    <row r="110" spans="1:11" x14ac:dyDescent="0.45">
      <c r="A110" s="4">
        <v>42676</v>
      </c>
      <c r="B110">
        <v>109.262947</v>
      </c>
      <c r="C110" s="6">
        <f t="shared" si="5"/>
        <v>8.9695389726035892E-4</v>
      </c>
      <c r="D110">
        <v>768.70001200000002</v>
      </c>
      <c r="E110" s="6">
        <f t="shared" si="6"/>
        <v>-1.9027288173210345E-2</v>
      </c>
      <c r="F110">
        <v>144.961365</v>
      </c>
      <c r="G110" s="6">
        <f t="shared" si="7"/>
        <v>-5.497708652896529E-3</v>
      </c>
      <c r="H110">
        <v>57.741912999999997</v>
      </c>
      <c r="I110" s="6">
        <f t="shared" si="8"/>
        <v>-6.1872689406015282E-3</v>
      </c>
      <c r="J110">
        <v>37.429749000000001</v>
      </c>
      <c r="K110" s="6">
        <f t="shared" si="9"/>
        <v>-1.1180367695957334E-2</v>
      </c>
    </row>
    <row r="111" spans="1:11" x14ac:dyDescent="0.45">
      <c r="A111" s="4">
        <v>42677</v>
      </c>
      <c r="B111">
        <v>108.091774</v>
      </c>
      <c r="C111" s="6">
        <f t="shared" si="5"/>
        <v>-1.0718848723712312E-2</v>
      </c>
      <c r="D111">
        <v>762.13000499999998</v>
      </c>
      <c r="E111" s="6">
        <f t="shared" si="6"/>
        <v>-8.5469063320374097E-3</v>
      </c>
      <c r="F111">
        <v>145.36204499999999</v>
      </c>
      <c r="G111" s="6">
        <f t="shared" si="7"/>
        <v>2.7640468203372266E-3</v>
      </c>
      <c r="H111">
        <v>57.528156000000003</v>
      </c>
      <c r="I111" s="6">
        <f t="shared" si="8"/>
        <v>-3.7019383129892839E-3</v>
      </c>
      <c r="J111">
        <v>37.705325999999999</v>
      </c>
      <c r="K111" s="6">
        <f t="shared" si="9"/>
        <v>7.3625126366729955E-3</v>
      </c>
    </row>
    <row r="112" spans="1:11" x14ac:dyDescent="0.45">
      <c r="A112" s="4">
        <v>42678</v>
      </c>
      <c r="B112">
        <v>107.117447</v>
      </c>
      <c r="C112" s="6">
        <f t="shared" si="5"/>
        <v>-9.0138866626428248E-3</v>
      </c>
      <c r="D112">
        <v>762.02002000000005</v>
      </c>
      <c r="E112" s="6">
        <f t="shared" si="6"/>
        <v>-1.4431264912596878E-4</v>
      </c>
      <c r="F112">
        <v>145.41926599999999</v>
      </c>
      <c r="G112" s="6">
        <f t="shared" si="7"/>
        <v>3.9364470966267993E-4</v>
      </c>
      <c r="H112">
        <v>57.042361999999997</v>
      </c>
      <c r="I112" s="6">
        <f t="shared" si="8"/>
        <v>-8.4444563110975708E-3</v>
      </c>
      <c r="J112">
        <v>37.675800000000002</v>
      </c>
      <c r="K112" s="6">
        <f t="shared" si="9"/>
        <v>-7.8307239672180677E-4</v>
      </c>
    </row>
    <row r="113" spans="1:11" x14ac:dyDescent="0.45">
      <c r="A113" s="4">
        <v>42681</v>
      </c>
      <c r="B113">
        <v>108.66261299999999</v>
      </c>
      <c r="C113" s="6">
        <f t="shared" si="5"/>
        <v>1.4424970378541553E-2</v>
      </c>
      <c r="D113">
        <v>782.52002000000005</v>
      </c>
      <c r="E113" s="6">
        <f t="shared" si="6"/>
        <v>2.6902180339041484E-2</v>
      </c>
      <c r="F113">
        <v>148.55796799999999</v>
      </c>
      <c r="G113" s="6">
        <f t="shared" si="7"/>
        <v>2.1583811322496947E-2</v>
      </c>
      <c r="H113">
        <v>58.703792999999997</v>
      </c>
      <c r="I113" s="6">
        <f t="shared" si="8"/>
        <v>2.9126265844321111E-2</v>
      </c>
      <c r="J113">
        <v>38.473022</v>
      </c>
      <c r="K113" s="6">
        <f t="shared" si="9"/>
        <v>2.1160054995514304E-2</v>
      </c>
    </row>
    <row r="114" spans="1:11" x14ac:dyDescent="0.45">
      <c r="A114" s="4">
        <v>42682</v>
      </c>
      <c r="B114">
        <v>109.302307</v>
      </c>
      <c r="C114" s="6">
        <f t="shared" si="5"/>
        <v>5.8869742070348135E-3</v>
      </c>
      <c r="D114">
        <v>790.51000999999997</v>
      </c>
      <c r="E114" s="6">
        <f t="shared" si="6"/>
        <v>1.0210588605771287E-2</v>
      </c>
      <c r="F114">
        <v>149.37623600000001</v>
      </c>
      <c r="G114" s="6">
        <f t="shared" si="7"/>
        <v>5.5080721082562036E-3</v>
      </c>
      <c r="H114">
        <v>58.752369000000002</v>
      </c>
      <c r="I114" s="6">
        <f t="shared" si="8"/>
        <v>8.2747634381996702E-4</v>
      </c>
      <c r="J114">
        <v>38.512390000000003</v>
      </c>
      <c r="K114" s="6">
        <f t="shared" si="9"/>
        <v>1.0232624824741653E-3</v>
      </c>
    </row>
    <row r="115" spans="1:11" x14ac:dyDescent="0.45">
      <c r="A115" s="4">
        <v>42683</v>
      </c>
      <c r="B115">
        <v>109.125168</v>
      </c>
      <c r="C115" s="6">
        <f t="shared" si="5"/>
        <v>-1.6206336797630156E-3</v>
      </c>
      <c r="D115">
        <v>785.30999799999995</v>
      </c>
      <c r="E115" s="6">
        <f t="shared" si="6"/>
        <v>-6.5780470003156764E-3</v>
      </c>
      <c r="F115">
        <v>149.029663</v>
      </c>
      <c r="G115" s="6">
        <f t="shared" si="7"/>
        <v>-2.3201347769936207E-3</v>
      </c>
      <c r="H115">
        <v>58.460887999999997</v>
      </c>
      <c r="I115" s="6">
        <f t="shared" si="8"/>
        <v>-4.9611786717911671E-3</v>
      </c>
      <c r="J115">
        <v>38.925750999999998</v>
      </c>
      <c r="K115" s="6">
        <f t="shared" si="9"/>
        <v>1.0733195213280576E-2</v>
      </c>
    </row>
    <row r="116" spans="1:11" x14ac:dyDescent="0.45">
      <c r="A116" s="4">
        <v>42684</v>
      </c>
      <c r="B116">
        <v>106.08406100000001</v>
      </c>
      <c r="C116" s="6">
        <f t="shared" si="5"/>
        <v>-2.7868062480325313E-2</v>
      </c>
      <c r="D116">
        <v>762.55999799999995</v>
      </c>
      <c r="E116" s="6">
        <f t="shared" si="6"/>
        <v>-2.8969451627941709E-2</v>
      </c>
      <c r="F116">
        <v>154.23767100000001</v>
      </c>
      <c r="G116" s="6">
        <f t="shared" si="7"/>
        <v>3.4946116733821017E-2</v>
      </c>
      <c r="H116">
        <v>57.032646</v>
      </c>
      <c r="I116" s="6">
        <f t="shared" si="8"/>
        <v>-2.443072708714239E-2</v>
      </c>
      <c r="J116">
        <v>38.955288000000003</v>
      </c>
      <c r="K116" s="6">
        <f t="shared" si="9"/>
        <v>7.5880360021839555E-4</v>
      </c>
    </row>
    <row r="117" spans="1:11" x14ac:dyDescent="0.45">
      <c r="A117" s="4">
        <v>42685</v>
      </c>
      <c r="B117">
        <v>106.713936</v>
      </c>
      <c r="C117" s="6">
        <f t="shared" si="5"/>
        <v>5.9375083689527913E-3</v>
      </c>
      <c r="D117">
        <v>754.02002000000005</v>
      </c>
      <c r="E117" s="6">
        <f t="shared" si="6"/>
        <v>-1.1199089937051623E-2</v>
      </c>
      <c r="F117">
        <v>155.248459</v>
      </c>
      <c r="G117" s="6">
        <f t="shared" si="7"/>
        <v>6.5534443916751752E-3</v>
      </c>
      <c r="H117">
        <v>57.343555000000002</v>
      </c>
      <c r="I117" s="6">
        <f t="shared" si="8"/>
        <v>5.4514216296400195E-3</v>
      </c>
      <c r="J117">
        <v>38.827334999999998</v>
      </c>
      <c r="K117" s="6">
        <f t="shared" si="9"/>
        <v>-3.2846118349838687E-3</v>
      </c>
    </row>
    <row r="118" spans="1:11" x14ac:dyDescent="0.45">
      <c r="A118" s="4">
        <v>42688</v>
      </c>
      <c r="B118">
        <v>104.03698</v>
      </c>
      <c r="C118" s="6">
        <f t="shared" si="5"/>
        <v>-2.5085345928951622E-2</v>
      </c>
      <c r="D118">
        <v>736.080017</v>
      </c>
      <c r="E118" s="6">
        <f t="shared" si="6"/>
        <v>-2.3792475695804529E-2</v>
      </c>
      <c r="F118">
        <v>152.302719</v>
      </c>
      <c r="G118" s="6">
        <f t="shared" si="7"/>
        <v>-1.8974359030513796E-2</v>
      </c>
      <c r="H118">
        <v>56.469116</v>
      </c>
      <c r="I118" s="6">
        <f t="shared" si="8"/>
        <v>-1.5249124334896962E-2</v>
      </c>
      <c r="J118">
        <v>38.679703000000003</v>
      </c>
      <c r="K118" s="6">
        <f t="shared" si="9"/>
        <v>-3.8022697153949517E-3</v>
      </c>
    </row>
    <row r="119" spans="1:11" x14ac:dyDescent="0.45">
      <c r="A119" s="4">
        <v>42689</v>
      </c>
      <c r="B119">
        <v>105.41482499999999</v>
      </c>
      <c r="C119" s="6">
        <f t="shared" si="5"/>
        <v>1.3243800425579381E-2</v>
      </c>
      <c r="D119">
        <v>758.48999000000003</v>
      </c>
      <c r="E119" s="6">
        <f t="shared" si="6"/>
        <v>3.0445022935597553E-2</v>
      </c>
      <c r="F119">
        <v>152.74556000000001</v>
      </c>
      <c r="G119" s="6">
        <f t="shared" si="7"/>
        <v>2.9076368623465981E-3</v>
      </c>
      <c r="H119">
        <v>57.584217000000002</v>
      </c>
      <c r="I119" s="6">
        <f t="shared" si="8"/>
        <v>1.9747095031556767E-2</v>
      </c>
      <c r="J119">
        <v>38.551754000000003</v>
      </c>
      <c r="K119" s="6">
        <f t="shared" si="9"/>
        <v>-3.307910611412941E-3</v>
      </c>
    </row>
    <row r="120" spans="1:11" x14ac:dyDescent="0.45">
      <c r="A120" s="4">
        <v>42690</v>
      </c>
      <c r="B120">
        <v>108.24923699999999</v>
      </c>
      <c r="C120" s="6">
        <f t="shared" si="5"/>
        <v>2.6888172512737184E-2</v>
      </c>
      <c r="D120">
        <v>764.47997999999995</v>
      </c>
      <c r="E120" s="6">
        <f t="shared" si="6"/>
        <v>7.8972564951053873E-3</v>
      </c>
      <c r="F120">
        <v>153.34239199999999</v>
      </c>
      <c r="G120" s="6">
        <f t="shared" si="7"/>
        <v>3.9073607114994231E-3</v>
      </c>
      <c r="H120">
        <v>58.347186999999998</v>
      </c>
      <c r="I120" s="6">
        <f t="shared" si="8"/>
        <v>1.3249637483131805E-2</v>
      </c>
      <c r="J120">
        <v>39.073391000000001</v>
      </c>
      <c r="K120" s="6">
        <f t="shared" si="9"/>
        <v>1.3530824044996715E-2</v>
      </c>
    </row>
    <row r="121" spans="1:11" x14ac:dyDescent="0.45">
      <c r="A121" s="4">
        <v>42691</v>
      </c>
      <c r="B121">
        <v>108.20987700000001</v>
      </c>
      <c r="C121" s="6">
        <f t="shared" si="5"/>
        <v>-3.6360533423425288E-4</v>
      </c>
      <c r="D121">
        <v>771.22997999999995</v>
      </c>
      <c r="E121" s="6">
        <f t="shared" si="6"/>
        <v>8.8295314155905046E-3</v>
      </c>
      <c r="F121">
        <v>153.833359</v>
      </c>
      <c r="G121" s="6">
        <f t="shared" si="7"/>
        <v>3.2017695406760835E-3</v>
      </c>
      <c r="H121">
        <v>59.315562999999997</v>
      </c>
      <c r="I121" s="6">
        <f t="shared" si="8"/>
        <v>1.6596789833244221E-2</v>
      </c>
      <c r="J121">
        <v>39.614704000000003</v>
      </c>
      <c r="K121" s="6">
        <f t="shared" si="9"/>
        <v>1.3853750241436745E-2</v>
      </c>
    </row>
    <row r="122" spans="1:11" x14ac:dyDescent="0.45">
      <c r="A122" s="4">
        <v>42692</v>
      </c>
      <c r="B122">
        <v>108.318138</v>
      </c>
      <c r="C122" s="6">
        <f t="shared" si="5"/>
        <v>1.0004724430099743E-3</v>
      </c>
      <c r="D122">
        <v>760.53997800000002</v>
      </c>
      <c r="E122" s="6">
        <f t="shared" si="6"/>
        <v>-1.3860978277841243E-2</v>
      </c>
      <c r="F122">
        <v>154.401321</v>
      </c>
      <c r="G122" s="6">
        <f t="shared" si="7"/>
        <v>3.6920600557125865E-3</v>
      </c>
      <c r="H122">
        <v>59.031897999999998</v>
      </c>
      <c r="I122" s="6">
        <f t="shared" si="8"/>
        <v>-4.7823030862911842E-3</v>
      </c>
      <c r="J122">
        <v>39.230865000000001</v>
      </c>
      <c r="K122" s="6">
        <f t="shared" si="9"/>
        <v>-9.6893062737513271E-3</v>
      </c>
    </row>
    <row r="123" spans="1:11" x14ac:dyDescent="0.45">
      <c r="A123" s="4">
        <v>42695</v>
      </c>
      <c r="B123">
        <v>109.961708</v>
      </c>
      <c r="C123" s="6">
        <f t="shared" si="5"/>
        <v>1.517354369588588E-2</v>
      </c>
      <c r="D123">
        <v>769.20001200000002</v>
      </c>
      <c r="E123" s="6">
        <f t="shared" si="6"/>
        <v>1.1386691364697723E-2</v>
      </c>
      <c r="F123">
        <v>156.69245900000001</v>
      </c>
      <c r="G123" s="6">
        <f t="shared" si="7"/>
        <v>1.4838849727199017E-2</v>
      </c>
      <c r="H123">
        <v>59.530757999999999</v>
      </c>
      <c r="I123" s="6">
        <f t="shared" si="8"/>
        <v>8.4506854243446578E-3</v>
      </c>
      <c r="J123">
        <v>39.260390999999998</v>
      </c>
      <c r="K123" s="6">
        <f t="shared" si="9"/>
        <v>7.5262169212932356E-4</v>
      </c>
    </row>
    <row r="124" spans="1:11" x14ac:dyDescent="0.45">
      <c r="A124" s="4">
        <v>42696</v>
      </c>
      <c r="B124">
        <v>110.030602</v>
      </c>
      <c r="C124" s="6">
        <f t="shared" si="5"/>
        <v>6.2652719071988432E-4</v>
      </c>
      <c r="D124">
        <v>768.27002000000005</v>
      </c>
      <c r="E124" s="6">
        <f t="shared" si="6"/>
        <v>-1.2090379426566756E-3</v>
      </c>
      <c r="F124">
        <v>156.596191</v>
      </c>
      <c r="G124" s="6">
        <f t="shared" si="7"/>
        <v>-6.1437544993795214E-4</v>
      </c>
      <c r="H124">
        <v>59.785075999999997</v>
      </c>
      <c r="I124" s="6">
        <f t="shared" si="8"/>
        <v>4.2720437055412232E-3</v>
      </c>
      <c r="J124">
        <v>39.457236999999999</v>
      </c>
      <c r="K124" s="6">
        <f t="shared" si="9"/>
        <v>5.0138573505292073E-3</v>
      </c>
    </row>
    <row r="125" spans="1:11" x14ac:dyDescent="0.45">
      <c r="A125" s="4">
        <v>42697</v>
      </c>
      <c r="B125">
        <v>109.469627</v>
      </c>
      <c r="C125" s="6">
        <f t="shared" si="5"/>
        <v>-5.0983543650883513E-3</v>
      </c>
      <c r="D125">
        <v>760.98999000000003</v>
      </c>
      <c r="E125" s="6">
        <f t="shared" si="6"/>
        <v>-9.4758741204036701E-3</v>
      </c>
      <c r="F125">
        <v>155.93194600000001</v>
      </c>
      <c r="G125" s="6">
        <f t="shared" si="7"/>
        <v>-4.2417698397274172E-3</v>
      </c>
      <c r="H125">
        <v>59.080803000000003</v>
      </c>
      <c r="I125" s="6">
        <f t="shared" si="8"/>
        <v>-1.178008036654488E-2</v>
      </c>
      <c r="J125">
        <v>39.467075000000001</v>
      </c>
      <c r="K125" s="6">
        <f t="shared" si="9"/>
        <v>2.4933322117820901E-4</v>
      </c>
    </row>
    <row r="126" spans="1:11" x14ac:dyDescent="0.45">
      <c r="A126" s="4">
        <v>42699</v>
      </c>
      <c r="B126">
        <v>110.02076700000001</v>
      </c>
      <c r="C126" s="6">
        <f t="shared" si="5"/>
        <v>5.034638512105314E-3</v>
      </c>
      <c r="D126">
        <v>761.67999299999997</v>
      </c>
      <c r="E126" s="6">
        <f t="shared" si="6"/>
        <v>9.0671757719169637E-4</v>
      </c>
      <c r="F126">
        <v>157.04864499999999</v>
      </c>
      <c r="G126" s="6">
        <f t="shared" si="7"/>
        <v>7.1614510601950851E-3</v>
      </c>
      <c r="H126">
        <v>59.207962000000002</v>
      </c>
      <c r="I126" s="6">
        <f t="shared" si="8"/>
        <v>2.1522896362799757E-3</v>
      </c>
      <c r="J126">
        <v>39.634396000000002</v>
      </c>
      <c r="K126" s="6">
        <f t="shared" si="9"/>
        <v>4.2395085017068318E-3</v>
      </c>
    </row>
    <row r="127" spans="1:11" x14ac:dyDescent="0.45">
      <c r="A127" s="4">
        <v>42702</v>
      </c>
      <c r="B127">
        <v>109.80424499999999</v>
      </c>
      <c r="C127" s="6">
        <f t="shared" si="5"/>
        <v>-1.9680102757328702E-3</v>
      </c>
      <c r="D127">
        <v>768.23999000000003</v>
      </c>
      <c r="E127" s="6">
        <f t="shared" si="6"/>
        <v>8.6125368399955684E-3</v>
      </c>
      <c r="F127">
        <v>158.37712099999999</v>
      </c>
      <c r="G127" s="6">
        <f t="shared" si="7"/>
        <v>8.4590096272399856E-3</v>
      </c>
      <c r="H127">
        <v>59.286217000000001</v>
      </c>
      <c r="I127" s="6">
        <f t="shared" si="8"/>
        <v>1.3216972406514961E-3</v>
      </c>
      <c r="J127">
        <v>39.663918000000002</v>
      </c>
      <c r="K127" s="6">
        <f t="shared" si="9"/>
        <v>7.4485807731244468E-4</v>
      </c>
    </row>
    <row r="128" spans="1:11" x14ac:dyDescent="0.45">
      <c r="A128" s="4">
        <v>42703</v>
      </c>
      <c r="B128">
        <v>109.695992</v>
      </c>
      <c r="C128" s="6">
        <f t="shared" si="5"/>
        <v>-9.8587263179115352E-4</v>
      </c>
      <c r="D128">
        <v>770.84002699999996</v>
      </c>
      <c r="E128" s="6">
        <f t="shared" si="6"/>
        <v>3.384407260548789E-3</v>
      </c>
      <c r="F128">
        <v>157.42408800000001</v>
      </c>
      <c r="G128" s="6">
        <f t="shared" si="7"/>
        <v>-6.0174916299935554E-3</v>
      </c>
      <c r="H128">
        <v>59.755737000000003</v>
      </c>
      <c r="I128" s="6">
        <f t="shared" si="8"/>
        <v>7.9195473038868851E-3</v>
      </c>
      <c r="J128">
        <v>39.909973000000001</v>
      </c>
      <c r="K128" s="6">
        <f t="shared" si="9"/>
        <v>6.2034970927480823E-3</v>
      </c>
    </row>
    <row r="129" spans="1:11" x14ac:dyDescent="0.45">
      <c r="A129" s="4">
        <v>42704</v>
      </c>
      <c r="B129">
        <v>108.770859</v>
      </c>
      <c r="C129" s="6">
        <f t="shared" si="5"/>
        <v>-8.4336080392071432E-3</v>
      </c>
      <c r="D129">
        <v>758.03997800000002</v>
      </c>
      <c r="E129" s="6">
        <f t="shared" si="6"/>
        <v>-1.6605324777718044E-2</v>
      </c>
      <c r="F129">
        <v>156.16301000000001</v>
      </c>
      <c r="G129" s="6">
        <f t="shared" si="7"/>
        <v>-8.0107054518873729E-3</v>
      </c>
      <c r="H129">
        <v>58.943859000000003</v>
      </c>
      <c r="I129" s="6">
        <f t="shared" si="8"/>
        <v>-1.3586611775870156E-2</v>
      </c>
      <c r="J129">
        <v>39.555655999999999</v>
      </c>
      <c r="K129" s="6">
        <f t="shared" si="9"/>
        <v>-8.8779062817206551E-3</v>
      </c>
    </row>
    <row r="130" spans="1:11" x14ac:dyDescent="0.45">
      <c r="A130" s="4">
        <v>42705</v>
      </c>
      <c r="B130">
        <v>107.75715599999999</v>
      </c>
      <c r="C130" s="6">
        <f t="shared" si="5"/>
        <v>-9.319619329291191E-3</v>
      </c>
      <c r="D130">
        <v>747.919983</v>
      </c>
      <c r="E130" s="6">
        <f t="shared" si="6"/>
        <v>-1.3350212777300271E-2</v>
      </c>
      <c r="F130">
        <v>153.85261499999999</v>
      </c>
      <c r="G130" s="6">
        <f t="shared" si="7"/>
        <v>-1.4794764778163714E-2</v>
      </c>
      <c r="H130">
        <v>57.907009000000002</v>
      </c>
      <c r="I130" s="6">
        <f t="shared" si="8"/>
        <v>-1.7590466888162192E-2</v>
      </c>
      <c r="J130">
        <v>38.089176000000002</v>
      </c>
      <c r="K130" s="6">
        <f t="shared" si="9"/>
        <v>-3.7073838441713546E-2</v>
      </c>
    </row>
    <row r="131" spans="1:11" x14ac:dyDescent="0.45">
      <c r="A131" s="4">
        <v>42706</v>
      </c>
      <c r="B131">
        <v>108.160675</v>
      </c>
      <c r="C131" s="6">
        <f t="shared" si="5"/>
        <v>3.7447072192588571E-3</v>
      </c>
      <c r="D131">
        <v>750.5</v>
      </c>
      <c r="E131" s="6">
        <f t="shared" si="6"/>
        <v>3.4495896066999428E-3</v>
      </c>
      <c r="F131">
        <v>154.045151</v>
      </c>
      <c r="G131" s="6">
        <f t="shared" si="7"/>
        <v>1.251431443008091E-3</v>
      </c>
      <c r="H131">
        <v>57.955916999999999</v>
      </c>
      <c r="I131" s="6">
        <f t="shared" si="8"/>
        <v>8.4459551347225144E-4</v>
      </c>
      <c r="J131">
        <v>37.892330000000001</v>
      </c>
      <c r="K131" s="6">
        <f t="shared" si="9"/>
        <v>-5.1680298885961916E-3</v>
      </c>
    </row>
    <row r="132" spans="1:11" x14ac:dyDescent="0.45">
      <c r="A132" s="4">
        <v>42709</v>
      </c>
      <c r="B132">
        <v>107.383171</v>
      </c>
      <c r="C132" s="6">
        <f t="shared" ref="C132:C195" si="10">(B132-B131)/B131</f>
        <v>-7.1884166773181967E-3</v>
      </c>
      <c r="D132">
        <v>762.52002000000005</v>
      </c>
      <c r="E132" s="6">
        <f t="shared" ref="E132:E195" si="11">(D132-D131)/D131</f>
        <v>1.60160159893405E-2</v>
      </c>
      <c r="F132">
        <v>153.87185700000001</v>
      </c>
      <c r="G132" s="6">
        <f t="shared" ref="G132:G195" si="12">(F132-F131)/F131</f>
        <v>-1.1249558903674839E-3</v>
      </c>
      <c r="H132">
        <v>58.904738999999999</v>
      </c>
      <c r="I132" s="6">
        <f t="shared" ref="I132:I195" si="13">(H132-H131)/H131</f>
        <v>1.6371443143587908E-2</v>
      </c>
      <c r="J132">
        <v>38.354911999999999</v>
      </c>
      <c r="K132" s="6">
        <f t="shared" ref="K132:K195" si="14">(J132-J131)/J131</f>
        <v>1.2207800364875889E-2</v>
      </c>
    </row>
    <row r="133" spans="1:11" x14ac:dyDescent="0.45">
      <c r="A133" s="4">
        <v>42710</v>
      </c>
      <c r="B133">
        <v>108.20987700000001</v>
      </c>
      <c r="C133" s="6">
        <f t="shared" si="10"/>
        <v>7.6986551272545441E-3</v>
      </c>
      <c r="D133">
        <v>759.10998500000005</v>
      </c>
      <c r="E133" s="6">
        <f t="shared" si="11"/>
        <v>-4.472059631955622E-3</v>
      </c>
      <c r="F133">
        <v>154.36282299999999</v>
      </c>
      <c r="G133" s="6">
        <f t="shared" si="12"/>
        <v>3.1907459204836008E-3</v>
      </c>
      <c r="H133">
        <v>58.640636000000001</v>
      </c>
      <c r="I133" s="6">
        <f t="shared" si="13"/>
        <v>-4.4835611613523773E-3</v>
      </c>
      <c r="J133">
        <v>38.847023</v>
      </c>
      <c r="K133" s="6">
        <f t="shared" si="14"/>
        <v>1.2830455718422749E-2</v>
      </c>
    </row>
    <row r="134" spans="1:11" x14ac:dyDescent="0.45">
      <c r="A134" s="4">
        <v>42711</v>
      </c>
      <c r="B134">
        <v>109.27278099999999</v>
      </c>
      <c r="C134" s="6">
        <f t="shared" si="10"/>
        <v>9.822615360703061E-3</v>
      </c>
      <c r="D134">
        <v>771.19000200000005</v>
      </c>
      <c r="E134" s="6">
        <f t="shared" si="11"/>
        <v>1.5913394947637261E-2</v>
      </c>
      <c r="F134">
        <v>158.637024</v>
      </c>
      <c r="G134" s="6">
        <f t="shared" si="12"/>
        <v>2.7689316099123201E-2</v>
      </c>
      <c r="H134">
        <v>60.029620999999999</v>
      </c>
      <c r="I134" s="6">
        <f t="shared" si="13"/>
        <v>2.36863904409222E-2</v>
      </c>
      <c r="J134">
        <v>39.683605</v>
      </c>
      <c r="K134" s="6">
        <f t="shared" si="14"/>
        <v>2.153529242124937E-2</v>
      </c>
    </row>
    <row r="135" spans="1:11" x14ac:dyDescent="0.45">
      <c r="A135" s="4">
        <v>42712</v>
      </c>
      <c r="B135">
        <v>110.34554300000001</v>
      </c>
      <c r="C135" s="6">
        <f t="shared" si="10"/>
        <v>9.8172846905032248E-3</v>
      </c>
      <c r="D135">
        <v>776.419983</v>
      </c>
      <c r="E135" s="6">
        <f t="shared" si="11"/>
        <v>6.7817022866434309E-3</v>
      </c>
      <c r="F135">
        <v>159.18575999999999</v>
      </c>
      <c r="G135" s="6">
        <f t="shared" si="12"/>
        <v>3.45906640306106E-3</v>
      </c>
      <c r="H135">
        <v>59.677478999999998</v>
      </c>
      <c r="I135" s="6">
        <f t="shared" si="13"/>
        <v>-5.8661373191078552E-3</v>
      </c>
      <c r="J135">
        <v>39.713127</v>
      </c>
      <c r="K135" s="6">
        <f t="shared" si="14"/>
        <v>7.439344283363381E-4</v>
      </c>
    </row>
    <row r="136" spans="1:11" x14ac:dyDescent="0.45">
      <c r="A136" s="4">
        <v>42713</v>
      </c>
      <c r="B136">
        <v>112.146576</v>
      </c>
      <c r="C136" s="6">
        <f t="shared" si="10"/>
        <v>1.6321755741416664E-2</v>
      </c>
      <c r="D136">
        <v>789.28997800000002</v>
      </c>
      <c r="E136" s="6">
        <f t="shared" si="11"/>
        <v>1.6576073879850176E-2</v>
      </c>
      <c r="F136">
        <v>160.30244400000001</v>
      </c>
      <c r="G136" s="6">
        <f t="shared" si="12"/>
        <v>7.0149742037228756E-3</v>
      </c>
      <c r="H136">
        <v>60.616515999999997</v>
      </c>
      <c r="I136" s="6">
        <f t="shared" si="13"/>
        <v>1.5735198867901222E-2</v>
      </c>
      <c r="J136">
        <v>39.880446999999997</v>
      </c>
      <c r="K136" s="6">
        <f t="shared" si="14"/>
        <v>4.2132164510741395E-3</v>
      </c>
    </row>
    <row r="137" spans="1:11" x14ac:dyDescent="0.45">
      <c r="A137" s="4">
        <v>42716</v>
      </c>
      <c r="B137">
        <v>111.506866</v>
      </c>
      <c r="C137" s="6">
        <f t="shared" si="10"/>
        <v>-5.7042312196851535E-3</v>
      </c>
      <c r="D137">
        <v>789.27002000000005</v>
      </c>
      <c r="E137" s="6">
        <f t="shared" si="11"/>
        <v>-2.5286017251284753E-5</v>
      </c>
      <c r="F137">
        <v>159.32054099999999</v>
      </c>
      <c r="G137" s="6">
        <f t="shared" si="12"/>
        <v>-6.1253152197730488E-3</v>
      </c>
      <c r="H137">
        <v>60.812145000000001</v>
      </c>
      <c r="I137" s="6">
        <f t="shared" si="13"/>
        <v>3.2273217418170956E-3</v>
      </c>
      <c r="J137">
        <v>39.870601999999998</v>
      </c>
      <c r="K137" s="6">
        <f t="shared" si="14"/>
        <v>-2.4686282979723248E-4</v>
      </c>
    </row>
    <row r="138" spans="1:11" x14ac:dyDescent="0.45">
      <c r="A138" s="4">
        <v>42717</v>
      </c>
      <c r="B138">
        <v>113.366951</v>
      </c>
      <c r="C138" s="6">
        <f t="shared" si="10"/>
        <v>1.6681349469547444E-2</v>
      </c>
      <c r="D138">
        <v>796.09997599999997</v>
      </c>
      <c r="E138" s="6">
        <f t="shared" si="11"/>
        <v>8.6535099863541305E-3</v>
      </c>
      <c r="F138">
        <v>162.006348</v>
      </c>
      <c r="G138" s="6">
        <f t="shared" si="12"/>
        <v>1.6857882750975665E-2</v>
      </c>
      <c r="H138">
        <v>61.604453999999997</v>
      </c>
      <c r="I138" s="6">
        <f t="shared" si="13"/>
        <v>1.30287954815604E-2</v>
      </c>
      <c r="J138">
        <v>40.116656999999996</v>
      </c>
      <c r="K138" s="6">
        <f t="shared" si="14"/>
        <v>6.1713389730107E-3</v>
      </c>
    </row>
    <row r="139" spans="1:11" x14ac:dyDescent="0.45">
      <c r="A139" s="4">
        <v>42718</v>
      </c>
      <c r="B139">
        <v>113.366951</v>
      </c>
      <c r="C139" s="6">
        <f t="shared" si="10"/>
        <v>0</v>
      </c>
      <c r="D139">
        <v>797.07000700000003</v>
      </c>
      <c r="E139" s="6">
        <f t="shared" si="11"/>
        <v>1.2184788710508172E-3</v>
      </c>
      <c r="F139">
        <v>162.21814000000001</v>
      </c>
      <c r="G139" s="6">
        <f t="shared" si="12"/>
        <v>1.3073067976324152E-3</v>
      </c>
      <c r="H139">
        <v>61.311005000000002</v>
      </c>
      <c r="I139" s="6">
        <f t="shared" si="13"/>
        <v>-4.7634380462165194E-3</v>
      </c>
      <c r="J139">
        <v>40.234768000000003</v>
      </c>
      <c r="K139" s="6">
        <f t="shared" si="14"/>
        <v>2.9441884950684219E-3</v>
      </c>
    </row>
    <row r="140" spans="1:11" x14ac:dyDescent="0.45">
      <c r="A140" s="4">
        <v>42719</v>
      </c>
      <c r="B140">
        <v>113.98698400000001</v>
      </c>
      <c r="C140" s="6">
        <f t="shared" si="10"/>
        <v>5.4692570853387993E-3</v>
      </c>
      <c r="D140">
        <v>797.84997599999997</v>
      </c>
      <c r="E140" s="6">
        <f t="shared" si="11"/>
        <v>9.7854516309749595E-4</v>
      </c>
      <c r="F140">
        <v>161.74644499999999</v>
      </c>
      <c r="G140" s="6">
        <f t="shared" si="12"/>
        <v>-2.9077820766531476E-3</v>
      </c>
      <c r="H140">
        <v>61.213191999999999</v>
      </c>
      <c r="I140" s="6">
        <f t="shared" si="13"/>
        <v>-1.5953579622451492E-3</v>
      </c>
      <c r="J140">
        <v>40.21508</v>
      </c>
      <c r="K140" s="6">
        <f t="shared" si="14"/>
        <v>-4.8932803589179748E-4</v>
      </c>
    </row>
    <row r="141" spans="1:11" x14ac:dyDescent="0.45">
      <c r="A141" s="4">
        <v>42720</v>
      </c>
      <c r="B141">
        <v>114.13460499999999</v>
      </c>
      <c r="C141" s="6">
        <f t="shared" si="10"/>
        <v>1.2950689176931523E-3</v>
      </c>
      <c r="D141">
        <v>790.79998799999998</v>
      </c>
      <c r="E141" s="6">
        <f t="shared" si="11"/>
        <v>-8.8362326403077871E-3</v>
      </c>
      <c r="F141">
        <v>160.504593</v>
      </c>
      <c r="G141" s="6">
        <f t="shared" si="12"/>
        <v>-7.6777699812814711E-3</v>
      </c>
      <c r="H141">
        <v>60.939304</v>
      </c>
      <c r="I141" s="6">
        <f t="shared" si="13"/>
        <v>-4.4743296510333826E-3</v>
      </c>
      <c r="J141">
        <v>38.482861</v>
      </c>
      <c r="K141" s="6">
        <f t="shared" si="14"/>
        <v>-4.3073866818118992E-2</v>
      </c>
    </row>
    <row r="142" spans="1:11" x14ac:dyDescent="0.45">
      <c r="A142" s="4">
        <v>42723</v>
      </c>
      <c r="B142">
        <v>114.793999</v>
      </c>
      <c r="C142" s="6">
        <f t="shared" si="10"/>
        <v>5.7773363302042009E-3</v>
      </c>
      <c r="D142">
        <v>794.20001200000002</v>
      </c>
      <c r="E142" s="6">
        <f t="shared" si="11"/>
        <v>4.2994740156723802E-3</v>
      </c>
      <c r="F142">
        <v>160.456467</v>
      </c>
      <c r="G142" s="6">
        <f t="shared" si="12"/>
        <v>-2.9984188676766615E-4</v>
      </c>
      <c r="H142">
        <v>62.230476000000003</v>
      </c>
      <c r="I142" s="6">
        <f t="shared" si="13"/>
        <v>2.1187836342863434E-2</v>
      </c>
      <c r="J142">
        <v>38.286017999999999</v>
      </c>
      <c r="K142" s="6">
        <f t="shared" si="14"/>
        <v>-5.1150822700006945E-3</v>
      </c>
    </row>
    <row r="143" spans="1:11" x14ac:dyDescent="0.45">
      <c r="A143" s="4">
        <v>42724</v>
      </c>
      <c r="B143">
        <v>115.099098</v>
      </c>
      <c r="C143" s="6">
        <f t="shared" si="10"/>
        <v>2.6577957267609298E-3</v>
      </c>
      <c r="D143">
        <v>796.419983</v>
      </c>
      <c r="E143" s="6">
        <f t="shared" si="11"/>
        <v>2.7952291191856425E-3</v>
      </c>
      <c r="F143">
        <v>161.34213299999999</v>
      </c>
      <c r="G143" s="6">
        <f t="shared" si="12"/>
        <v>5.5196653432484357E-3</v>
      </c>
      <c r="H143">
        <v>62.152225000000001</v>
      </c>
      <c r="I143" s="6">
        <f t="shared" si="13"/>
        <v>-1.2574385579181752E-3</v>
      </c>
      <c r="J143">
        <v>38.384441000000002</v>
      </c>
      <c r="K143" s="6">
        <f t="shared" si="14"/>
        <v>2.5707296068241919E-3</v>
      </c>
    </row>
    <row r="144" spans="1:11" x14ac:dyDescent="0.45">
      <c r="A144" s="4">
        <v>42725</v>
      </c>
      <c r="B144">
        <v>115.207359</v>
      </c>
      <c r="C144" s="6">
        <f t="shared" si="10"/>
        <v>9.4058947360298889E-4</v>
      </c>
      <c r="D144">
        <v>794.55999799999995</v>
      </c>
      <c r="E144" s="6">
        <f t="shared" si="11"/>
        <v>-2.3354323594364803E-3</v>
      </c>
      <c r="F144">
        <v>161.082199</v>
      </c>
      <c r="G144" s="6">
        <f t="shared" si="12"/>
        <v>-1.6110732836288153E-3</v>
      </c>
      <c r="H144">
        <v>62.152225000000001</v>
      </c>
      <c r="I144" s="6">
        <f t="shared" si="13"/>
        <v>0</v>
      </c>
      <c r="J144">
        <v>38.217125000000003</v>
      </c>
      <c r="K144" s="6">
        <f t="shared" si="14"/>
        <v>-4.3589536708376073E-3</v>
      </c>
    </row>
    <row r="145" spans="1:11" x14ac:dyDescent="0.45">
      <c r="A145" s="4">
        <v>42726</v>
      </c>
      <c r="B145">
        <v>114.449547</v>
      </c>
      <c r="C145" s="6">
        <f t="shared" si="10"/>
        <v>-6.577808974858987E-3</v>
      </c>
      <c r="D145">
        <v>791.26000999999997</v>
      </c>
      <c r="E145" s="6">
        <f t="shared" si="11"/>
        <v>-4.1532269536679912E-3</v>
      </c>
      <c r="F145">
        <v>160.82226600000001</v>
      </c>
      <c r="G145" s="6">
        <f t="shared" si="12"/>
        <v>-1.6136668211239749E-3</v>
      </c>
      <c r="H145">
        <v>62.162002999999999</v>
      </c>
      <c r="I145" s="6">
        <f t="shared" si="13"/>
        <v>1.5732341038469946E-4</v>
      </c>
      <c r="J145">
        <v>38.34507</v>
      </c>
      <c r="K145" s="6">
        <f t="shared" si="14"/>
        <v>3.3478447162102556E-3</v>
      </c>
    </row>
    <row r="146" spans="1:11" x14ac:dyDescent="0.45">
      <c r="A146" s="4">
        <v>42727</v>
      </c>
      <c r="B146">
        <v>114.67589599999999</v>
      </c>
      <c r="C146" s="6">
        <f t="shared" si="10"/>
        <v>1.9777186186678312E-3</v>
      </c>
      <c r="D146">
        <v>789.90997300000004</v>
      </c>
      <c r="E146" s="6">
        <f t="shared" si="11"/>
        <v>-1.7061863141547232E-3</v>
      </c>
      <c r="F146">
        <v>160.48535200000001</v>
      </c>
      <c r="G146" s="6">
        <f t="shared" si="12"/>
        <v>-2.0949462308907352E-3</v>
      </c>
      <c r="H146">
        <v>61.858780000000003</v>
      </c>
      <c r="I146" s="6">
        <f t="shared" si="13"/>
        <v>-4.8779477070582103E-3</v>
      </c>
      <c r="J146">
        <v>38.167912000000001</v>
      </c>
      <c r="K146" s="6">
        <f t="shared" si="14"/>
        <v>-4.620098489844942E-3</v>
      </c>
    </row>
    <row r="147" spans="1:11" x14ac:dyDescent="0.45">
      <c r="A147" s="4">
        <v>42731</v>
      </c>
      <c r="B147">
        <v>115.40419</v>
      </c>
      <c r="C147" s="6">
        <f t="shared" si="10"/>
        <v>6.3508899899941077E-3</v>
      </c>
      <c r="D147">
        <v>791.54998799999998</v>
      </c>
      <c r="E147" s="6">
        <f t="shared" si="11"/>
        <v>2.0762049550676434E-3</v>
      </c>
      <c r="F147">
        <v>160.89927700000001</v>
      </c>
      <c r="G147" s="6">
        <f t="shared" si="12"/>
        <v>2.5792073534537038E-3</v>
      </c>
      <c r="H147">
        <v>61.897896000000003</v>
      </c>
      <c r="I147" s="6">
        <f t="shared" si="13"/>
        <v>6.3234354120789203E-4</v>
      </c>
      <c r="J147">
        <v>38.207279</v>
      </c>
      <c r="K147" s="6">
        <f t="shared" si="14"/>
        <v>1.031416127767183E-3</v>
      </c>
    </row>
    <row r="148" spans="1:11" x14ac:dyDescent="0.45">
      <c r="A148" s="4">
        <v>42732</v>
      </c>
      <c r="B148">
        <v>114.912109</v>
      </c>
      <c r="C148" s="6">
        <f t="shared" si="10"/>
        <v>-4.2639786302386328E-3</v>
      </c>
      <c r="D148">
        <v>785.04998799999998</v>
      </c>
      <c r="E148" s="6">
        <f t="shared" si="11"/>
        <v>-8.2117365909176159E-3</v>
      </c>
      <c r="F148">
        <v>159.98477199999999</v>
      </c>
      <c r="G148" s="6">
        <f t="shared" si="12"/>
        <v>-5.6837110585650401E-3</v>
      </c>
      <c r="H148">
        <v>61.614235000000001</v>
      </c>
      <c r="I148" s="6">
        <f t="shared" si="13"/>
        <v>-4.5827244273375974E-3</v>
      </c>
      <c r="J148">
        <v>38.069488999999997</v>
      </c>
      <c r="K148" s="6">
        <f t="shared" si="14"/>
        <v>-3.6063808678969923E-3</v>
      </c>
    </row>
    <row r="149" spans="1:11" x14ac:dyDescent="0.45">
      <c r="A149" s="4">
        <v>42733</v>
      </c>
      <c r="B149">
        <v>114.88258399999999</v>
      </c>
      <c r="C149" s="6">
        <f t="shared" si="10"/>
        <v>-2.5693549841650443E-4</v>
      </c>
      <c r="D149">
        <v>782.78997800000002</v>
      </c>
      <c r="E149" s="6">
        <f t="shared" si="11"/>
        <v>-2.878810310866428E-3</v>
      </c>
      <c r="F149">
        <v>160.379471</v>
      </c>
      <c r="G149" s="6">
        <f t="shared" si="12"/>
        <v>2.4671035565810152E-3</v>
      </c>
      <c r="H149">
        <v>61.526206999999999</v>
      </c>
      <c r="I149" s="6">
        <f t="shared" si="13"/>
        <v>-1.428695820048749E-3</v>
      </c>
      <c r="J149">
        <v>38.079334000000003</v>
      </c>
      <c r="K149" s="6">
        <f t="shared" si="14"/>
        <v>2.586060453820553E-4</v>
      </c>
    </row>
    <row r="150" spans="1:11" x14ac:dyDescent="0.45">
      <c r="A150" s="4">
        <v>42734</v>
      </c>
      <c r="B150">
        <v>113.98698400000001</v>
      </c>
      <c r="C150" s="6">
        <f t="shared" si="10"/>
        <v>-7.79578565189644E-3</v>
      </c>
      <c r="D150">
        <v>771.82000700000003</v>
      </c>
      <c r="E150" s="6">
        <f t="shared" si="11"/>
        <v>-1.4013938998079491E-2</v>
      </c>
      <c r="F150">
        <v>159.792236</v>
      </c>
      <c r="G150" s="6">
        <f t="shared" si="12"/>
        <v>-3.6615347110104425E-3</v>
      </c>
      <c r="H150">
        <v>60.782795</v>
      </c>
      <c r="I150" s="6">
        <f t="shared" si="13"/>
        <v>-1.2082851133664054E-2</v>
      </c>
      <c r="J150">
        <v>37.843120999999996</v>
      </c>
      <c r="K150" s="6">
        <f t="shared" si="14"/>
        <v>-6.2031809694992673E-3</v>
      </c>
    </row>
    <row r="151" spans="1:11" x14ac:dyDescent="0.45">
      <c r="A151" s="4">
        <v>42738</v>
      </c>
      <c r="B151">
        <v>114.31176000000001</v>
      </c>
      <c r="C151" s="6">
        <f t="shared" si="10"/>
        <v>2.849237593653675E-3</v>
      </c>
      <c r="D151">
        <v>786.14001499999995</v>
      </c>
      <c r="E151" s="6">
        <f t="shared" si="11"/>
        <v>1.8553558951730977E-2</v>
      </c>
      <c r="F151">
        <v>160.94743299999999</v>
      </c>
      <c r="G151" s="6">
        <f t="shared" si="12"/>
        <v>7.2293687660768885E-3</v>
      </c>
      <c r="H151">
        <v>61.213191999999999</v>
      </c>
      <c r="I151" s="6">
        <f t="shared" si="13"/>
        <v>7.0809017584663432E-3</v>
      </c>
      <c r="J151">
        <v>38.090136999999999</v>
      </c>
      <c r="K151" s="6">
        <f t="shared" si="14"/>
        <v>6.5273686068335153E-3</v>
      </c>
    </row>
    <row r="152" spans="1:11" x14ac:dyDescent="0.45">
      <c r="A152" s="4">
        <v>42739</v>
      </c>
      <c r="B152">
        <v>114.183815</v>
      </c>
      <c r="C152" s="6">
        <f t="shared" si="10"/>
        <v>-1.1192636698097473E-3</v>
      </c>
      <c r="D152">
        <v>786.90002400000003</v>
      </c>
      <c r="E152" s="6">
        <f t="shared" si="11"/>
        <v>9.6676035502413899E-4</v>
      </c>
      <c r="F152">
        <v>162.94012499999999</v>
      </c>
      <c r="G152" s="6">
        <f t="shared" si="12"/>
        <v>1.2381011382766231E-2</v>
      </c>
      <c r="H152">
        <v>60.939304</v>
      </c>
      <c r="I152" s="6">
        <f t="shared" si="13"/>
        <v>-4.4743296510333826E-3</v>
      </c>
      <c r="J152">
        <v>38.277873999999997</v>
      </c>
      <c r="K152" s="6">
        <f t="shared" si="14"/>
        <v>4.9287562289418519E-3</v>
      </c>
    </row>
    <row r="153" spans="1:11" x14ac:dyDescent="0.45">
      <c r="A153" s="4">
        <v>42740</v>
      </c>
      <c r="B153">
        <v>114.764473</v>
      </c>
      <c r="C153" s="6">
        <f t="shared" si="10"/>
        <v>5.0852916413766667E-3</v>
      </c>
      <c r="D153">
        <v>794.02002000000005</v>
      </c>
      <c r="E153" s="6">
        <f t="shared" si="11"/>
        <v>9.0481583210626701E-3</v>
      </c>
      <c r="F153">
        <v>162.40104700000001</v>
      </c>
      <c r="G153" s="6">
        <f t="shared" si="12"/>
        <v>-3.3084422882331118E-3</v>
      </c>
      <c r="H153">
        <v>60.939304</v>
      </c>
      <c r="I153" s="6">
        <f t="shared" si="13"/>
        <v>0</v>
      </c>
      <c r="J153">
        <v>38.179062000000002</v>
      </c>
      <c r="K153" s="6">
        <f t="shared" si="14"/>
        <v>-2.5814390841036585E-3</v>
      </c>
    </row>
    <row r="154" spans="1:11" x14ac:dyDescent="0.45">
      <c r="A154" s="4">
        <v>42741</v>
      </c>
      <c r="B154">
        <v>116.043915</v>
      </c>
      <c r="C154" s="6">
        <f t="shared" si="10"/>
        <v>1.114841524170989E-2</v>
      </c>
      <c r="D154">
        <v>806.15002400000003</v>
      </c>
      <c r="E154" s="6">
        <f t="shared" si="11"/>
        <v>1.5276697935147762E-2</v>
      </c>
      <c r="F154">
        <v>163.20004299999999</v>
      </c>
      <c r="G154" s="6">
        <f t="shared" si="12"/>
        <v>4.9198943895970588E-3</v>
      </c>
      <c r="H154">
        <v>61.467509999999997</v>
      </c>
      <c r="I154" s="6">
        <f t="shared" si="13"/>
        <v>8.6677392967927126E-3</v>
      </c>
      <c r="J154">
        <v>37.991332999999997</v>
      </c>
      <c r="K154" s="6">
        <f t="shared" si="14"/>
        <v>-4.9170668467445446E-3</v>
      </c>
    </row>
    <row r="155" spans="1:11" x14ac:dyDescent="0.45">
      <c r="A155" s="4">
        <v>42744</v>
      </c>
      <c r="B155">
        <v>117.10681200000001</v>
      </c>
      <c r="C155" s="6">
        <f t="shared" si="10"/>
        <v>9.1594376146306913E-3</v>
      </c>
      <c r="D155">
        <v>806.65002400000003</v>
      </c>
      <c r="E155" s="6">
        <f t="shared" si="11"/>
        <v>6.202319482905579E-4</v>
      </c>
      <c r="F155">
        <v>161.390244</v>
      </c>
      <c r="G155" s="6">
        <f t="shared" si="12"/>
        <v>-1.1089451735009642E-2</v>
      </c>
      <c r="H155">
        <v>61.271881</v>
      </c>
      <c r="I155" s="6">
        <f t="shared" si="13"/>
        <v>-3.1826407153957713E-3</v>
      </c>
      <c r="J155">
        <v>38.564411</v>
      </c>
      <c r="K155" s="6">
        <f t="shared" si="14"/>
        <v>1.5084440443298014E-2</v>
      </c>
    </row>
    <row r="156" spans="1:11" x14ac:dyDescent="0.45">
      <c r="A156" s="4">
        <v>42745</v>
      </c>
      <c r="B156">
        <v>117.224907</v>
      </c>
      <c r="C156" s="6">
        <f t="shared" si="10"/>
        <v>1.008438347719659E-3</v>
      </c>
      <c r="D156">
        <v>804.78997800000002</v>
      </c>
      <c r="E156" s="6">
        <f t="shared" si="11"/>
        <v>-2.3058897225049996E-3</v>
      </c>
      <c r="F156">
        <v>159.33978300000001</v>
      </c>
      <c r="G156" s="6">
        <f t="shared" si="12"/>
        <v>-1.2704987297745112E-2</v>
      </c>
      <c r="H156">
        <v>61.252316</v>
      </c>
      <c r="I156" s="6">
        <f t="shared" si="13"/>
        <v>-3.1931449925619315E-4</v>
      </c>
      <c r="J156">
        <v>38.198825999999997</v>
      </c>
      <c r="K156" s="6">
        <f t="shared" si="14"/>
        <v>-9.4798543662446434E-3</v>
      </c>
    </row>
    <row r="157" spans="1:11" x14ac:dyDescent="0.45">
      <c r="A157" s="4">
        <v>42746</v>
      </c>
      <c r="B157">
        <v>117.854782</v>
      </c>
      <c r="C157" s="6">
        <f t="shared" si="10"/>
        <v>5.3732181677055915E-3</v>
      </c>
      <c r="D157">
        <v>807.90997300000004</v>
      </c>
      <c r="E157" s="6">
        <f t="shared" si="11"/>
        <v>3.8767816266221163E-3</v>
      </c>
      <c r="F157">
        <v>161.486526</v>
      </c>
      <c r="G157" s="6">
        <f t="shared" si="12"/>
        <v>1.3472737062783539E-2</v>
      </c>
      <c r="H157">
        <v>61.809868000000002</v>
      </c>
      <c r="I157" s="6">
        <f t="shared" si="13"/>
        <v>9.102545608234652E-3</v>
      </c>
      <c r="J157">
        <v>38.643459</v>
      </c>
      <c r="K157" s="6">
        <f t="shared" si="14"/>
        <v>1.16399650607064E-2</v>
      </c>
    </row>
    <row r="158" spans="1:11" x14ac:dyDescent="0.45">
      <c r="A158" s="4">
        <v>42747</v>
      </c>
      <c r="B158">
        <v>117.362694</v>
      </c>
      <c r="C158" s="6">
        <f t="shared" si="10"/>
        <v>-4.1753757603148886E-3</v>
      </c>
      <c r="D158">
        <v>806.35998500000005</v>
      </c>
      <c r="E158" s="6">
        <f t="shared" si="11"/>
        <v>-1.9185157403670083E-3</v>
      </c>
      <c r="F158">
        <v>161.679047</v>
      </c>
      <c r="G158" s="6">
        <f t="shared" si="12"/>
        <v>1.1921799593360457E-3</v>
      </c>
      <c r="H158">
        <v>61.242534999999997</v>
      </c>
      <c r="I158" s="6">
        <f t="shared" si="13"/>
        <v>-9.1786800127126138E-3</v>
      </c>
      <c r="J158">
        <v>38.732384000000003</v>
      </c>
      <c r="K158" s="6">
        <f t="shared" si="14"/>
        <v>2.30116563840735E-3</v>
      </c>
    </row>
    <row r="159" spans="1:11" x14ac:dyDescent="0.45">
      <c r="A159" s="4">
        <v>42748</v>
      </c>
      <c r="B159">
        <v>117.156021</v>
      </c>
      <c r="C159" s="6">
        <f t="shared" si="10"/>
        <v>-1.7609769591690628E-3</v>
      </c>
      <c r="D159">
        <v>807.88000499999998</v>
      </c>
      <c r="E159" s="6">
        <f t="shared" si="11"/>
        <v>1.8850389754892552E-3</v>
      </c>
      <c r="F159">
        <v>161.091812</v>
      </c>
      <c r="G159" s="6">
        <f t="shared" si="12"/>
        <v>-3.6321032990749421E-3</v>
      </c>
      <c r="H159">
        <v>61.330570000000002</v>
      </c>
      <c r="I159" s="6">
        <f t="shared" si="13"/>
        <v>1.4374813191518766E-3</v>
      </c>
      <c r="J159">
        <v>38.791668000000001</v>
      </c>
      <c r="K159" s="6">
        <f t="shared" si="14"/>
        <v>1.5306055005547324E-3</v>
      </c>
    </row>
    <row r="160" spans="1:11" x14ac:dyDescent="0.45">
      <c r="A160" s="4">
        <v>42752</v>
      </c>
      <c r="B160">
        <v>118.10082199999999</v>
      </c>
      <c r="C160" s="6">
        <f t="shared" si="10"/>
        <v>8.0644681505528271E-3</v>
      </c>
      <c r="D160">
        <v>804.60998500000005</v>
      </c>
      <c r="E160" s="6">
        <f t="shared" si="11"/>
        <v>-4.0476555673635362E-3</v>
      </c>
      <c r="F160">
        <v>161.62127699999999</v>
      </c>
      <c r="G160" s="6">
        <f t="shared" si="12"/>
        <v>3.2867281919951811E-3</v>
      </c>
      <c r="H160">
        <v>61.164279999999998</v>
      </c>
      <c r="I160" s="6">
        <f t="shared" si="13"/>
        <v>-2.7113721591044007E-3</v>
      </c>
      <c r="J160">
        <v>38.633572000000001</v>
      </c>
      <c r="K160" s="6">
        <f t="shared" si="14"/>
        <v>-4.0755143604549425E-3</v>
      </c>
    </row>
    <row r="161" spans="1:11" x14ac:dyDescent="0.45">
      <c r="A161" s="4">
        <v>42753</v>
      </c>
      <c r="B161">
        <v>118.090981</v>
      </c>
      <c r="C161" s="6">
        <f t="shared" si="10"/>
        <v>-8.3327108426006031E-5</v>
      </c>
      <c r="D161">
        <v>806.07000700000003</v>
      </c>
      <c r="E161" s="6">
        <f t="shared" si="11"/>
        <v>1.8145710682424365E-3</v>
      </c>
      <c r="F161">
        <v>160.571991</v>
      </c>
      <c r="G161" s="6">
        <f t="shared" si="12"/>
        <v>-6.492251635903082E-3</v>
      </c>
      <c r="H161">
        <v>61.134940999999998</v>
      </c>
      <c r="I161" s="6">
        <f t="shared" si="13"/>
        <v>-4.7967539223874175E-4</v>
      </c>
      <c r="J161">
        <v>38.722504000000001</v>
      </c>
      <c r="K161" s="6">
        <f t="shared" si="14"/>
        <v>2.3019357361001927E-3</v>
      </c>
    </row>
    <row r="162" spans="1:11" x14ac:dyDescent="0.45">
      <c r="A162" s="4">
        <v>42754</v>
      </c>
      <c r="B162">
        <v>117.8843</v>
      </c>
      <c r="C162" s="6">
        <f t="shared" si="10"/>
        <v>-1.7501844615890119E-3</v>
      </c>
      <c r="D162">
        <v>802.17498799999998</v>
      </c>
      <c r="E162" s="6">
        <f t="shared" si="11"/>
        <v>-4.8321100725436713E-3</v>
      </c>
      <c r="F162">
        <v>160.58163500000001</v>
      </c>
      <c r="G162" s="6">
        <f t="shared" si="12"/>
        <v>6.0060287849383683E-5</v>
      </c>
      <c r="H162">
        <v>60.939304</v>
      </c>
      <c r="I162" s="6">
        <f t="shared" si="13"/>
        <v>-3.2000848745400417E-3</v>
      </c>
      <c r="J162">
        <v>38.742263999999999</v>
      </c>
      <c r="K162" s="6">
        <f t="shared" si="14"/>
        <v>5.102975778631981E-4</v>
      </c>
    </row>
    <row r="163" spans="1:11" x14ac:dyDescent="0.45">
      <c r="A163" s="4">
        <v>42755</v>
      </c>
      <c r="B163">
        <v>118.10082199999999</v>
      </c>
      <c r="C163" s="6">
        <f t="shared" si="10"/>
        <v>1.8367331357949928E-3</v>
      </c>
      <c r="D163">
        <v>805.02002000000005</v>
      </c>
      <c r="E163" s="6">
        <f t="shared" si="11"/>
        <v>3.5466476050236314E-3</v>
      </c>
      <c r="F163">
        <v>164.18197599999999</v>
      </c>
      <c r="G163" s="6">
        <f t="shared" si="12"/>
        <v>2.2420627365015842E-2</v>
      </c>
      <c r="H163">
        <v>61.369694000000003</v>
      </c>
      <c r="I163" s="6">
        <f t="shared" si="13"/>
        <v>7.0626011744407639E-3</v>
      </c>
      <c r="J163">
        <v>39.394390000000001</v>
      </c>
      <c r="K163" s="6">
        <f t="shared" si="14"/>
        <v>1.6832418466819665E-2</v>
      </c>
    </row>
    <row r="164" spans="1:11" x14ac:dyDescent="0.45">
      <c r="A164" s="4">
        <v>42758</v>
      </c>
      <c r="B164">
        <v>118.179558</v>
      </c>
      <c r="C164" s="6">
        <f t="shared" si="10"/>
        <v>6.6668460614106786E-4</v>
      </c>
      <c r="D164">
        <v>819.30999799999995</v>
      </c>
      <c r="E164" s="6">
        <f t="shared" si="11"/>
        <v>1.775108400409707E-2</v>
      </c>
      <c r="F164">
        <v>164.64404300000001</v>
      </c>
      <c r="G164" s="6">
        <f t="shared" si="12"/>
        <v>2.8143588672609162E-3</v>
      </c>
      <c r="H164">
        <v>61.584887999999999</v>
      </c>
      <c r="I164" s="6">
        <f t="shared" si="13"/>
        <v>3.506519032015978E-3</v>
      </c>
      <c r="J164">
        <v>39.206660999999997</v>
      </c>
      <c r="K164" s="6">
        <f t="shared" si="14"/>
        <v>-4.765373952991897E-3</v>
      </c>
    </row>
    <row r="165" spans="1:11" x14ac:dyDescent="0.45">
      <c r="A165" s="4">
        <v>42759</v>
      </c>
      <c r="B165">
        <v>118.071304</v>
      </c>
      <c r="C165" s="6">
        <f t="shared" si="10"/>
        <v>-9.1601290300986145E-4</v>
      </c>
      <c r="D165">
        <v>823.86999500000002</v>
      </c>
      <c r="E165" s="6">
        <f t="shared" si="11"/>
        <v>5.565655260074181E-3</v>
      </c>
      <c r="F165">
        <v>169.332199</v>
      </c>
      <c r="G165" s="6">
        <f t="shared" si="12"/>
        <v>2.8474495126434619E-2</v>
      </c>
      <c r="H165">
        <v>62.132660000000001</v>
      </c>
      <c r="I165" s="6">
        <f t="shared" si="13"/>
        <v>8.8945846584961227E-3</v>
      </c>
      <c r="J165">
        <v>39.621647000000003</v>
      </c>
      <c r="K165" s="6">
        <f t="shared" si="14"/>
        <v>1.0584578982637826E-2</v>
      </c>
    </row>
    <row r="166" spans="1:11" x14ac:dyDescent="0.45">
      <c r="A166" s="4">
        <v>42760</v>
      </c>
      <c r="B166">
        <v>119.95107299999999</v>
      </c>
      <c r="C166" s="6">
        <f t="shared" si="10"/>
        <v>1.5920625387520038E-2</v>
      </c>
      <c r="D166">
        <v>835.669983</v>
      </c>
      <c r="E166" s="6">
        <f t="shared" si="11"/>
        <v>1.432263351209918E-2</v>
      </c>
      <c r="F166">
        <v>171.63296500000001</v>
      </c>
      <c r="G166" s="6">
        <f t="shared" si="12"/>
        <v>1.3587291806208754E-2</v>
      </c>
      <c r="H166">
        <v>62.289161999999997</v>
      </c>
      <c r="I166" s="6">
        <f t="shared" si="13"/>
        <v>2.5188363092775385E-3</v>
      </c>
      <c r="J166">
        <v>39.671055000000003</v>
      </c>
      <c r="K166" s="6">
        <f t="shared" si="14"/>
        <v>1.2469951085072176E-3</v>
      </c>
    </row>
    <row r="167" spans="1:11" x14ac:dyDescent="0.45">
      <c r="A167" s="4">
        <v>42761</v>
      </c>
      <c r="B167">
        <v>120.010132</v>
      </c>
      <c r="C167" s="6">
        <f t="shared" si="10"/>
        <v>4.9235908043944606E-4</v>
      </c>
      <c r="D167">
        <v>832.15002400000003</v>
      </c>
      <c r="E167" s="6">
        <f t="shared" si="11"/>
        <v>-4.2121400452407674E-3</v>
      </c>
      <c r="F167">
        <v>171.98915099999999</v>
      </c>
      <c r="G167" s="6">
        <f t="shared" si="12"/>
        <v>2.0752773221623228E-3</v>
      </c>
      <c r="H167">
        <v>62.866275999999999</v>
      </c>
      <c r="I167" s="6">
        <f t="shared" si="13"/>
        <v>9.2650788912524099E-3</v>
      </c>
      <c r="J167">
        <v>39.651291000000001</v>
      </c>
      <c r="K167" s="6">
        <f t="shared" si="14"/>
        <v>-4.9819698518232278E-4</v>
      </c>
    </row>
    <row r="168" spans="1:11" x14ac:dyDescent="0.45">
      <c r="A168" s="4">
        <v>42762</v>
      </c>
      <c r="B168">
        <v>120.019958</v>
      </c>
      <c r="C168" s="6">
        <f t="shared" si="10"/>
        <v>8.1876420234283949E-5</v>
      </c>
      <c r="D168">
        <v>823.30999799999995</v>
      </c>
      <c r="E168" s="6">
        <f t="shared" si="11"/>
        <v>-1.0623115718374454E-2</v>
      </c>
      <c r="F168">
        <v>170.679947</v>
      </c>
      <c r="G168" s="6">
        <f t="shared" si="12"/>
        <v>-7.6121313023982196E-3</v>
      </c>
      <c r="H168">
        <v>64.343299999999999</v>
      </c>
      <c r="I168" s="6">
        <f t="shared" si="13"/>
        <v>2.3494695311680306E-2</v>
      </c>
      <c r="J168">
        <v>39.750095000000002</v>
      </c>
      <c r="K168" s="6">
        <f t="shared" si="14"/>
        <v>2.4918230279059824E-3</v>
      </c>
    </row>
    <row r="169" spans="1:11" x14ac:dyDescent="0.45">
      <c r="A169" s="4">
        <v>42765</v>
      </c>
      <c r="B169">
        <v>119.705017</v>
      </c>
      <c r="C169" s="6">
        <f t="shared" si="10"/>
        <v>-2.6240719064407987E-3</v>
      </c>
      <c r="D169">
        <v>802.32000700000003</v>
      </c>
      <c r="E169" s="6">
        <f t="shared" si="11"/>
        <v>-2.5494638776389449E-2</v>
      </c>
      <c r="F169">
        <v>169.23593099999999</v>
      </c>
      <c r="G169" s="6">
        <f t="shared" si="12"/>
        <v>-8.4603729107087487E-3</v>
      </c>
      <c r="H169">
        <v>63.707489000000002</v>
      </c>
      <c r="I169" s="6">
        <f t="shared" si="13"/>
        <v>-9.881541667896997E-3</v>
      </c>
      <c r="J169">
        <v>39.750095000000002</v>
      </c>
      <c r="K169" s="6">
        <f t="shared" si="14"/>
        <v>0</v>
      </c>
    </row>
    <row r="170" spans="1:11" x14ac:dyDescent="0.45">
      <c r="A170" s="4">
        <v>42766</v>
      </c>
      <c r="B170">
        <v>119.42945899999999</v>
      </c>
      <c r="C170" s="6">
        <f t="shared" si="10"/>
        <v>-2.3019753633216873E-3</v>
      </c>
      <c r="D170">
        <v>796.78997800000002</v>
      </c>
      <c r="E170" s="6">
        <f t="shared" si="11"/>
        <v>-6.8925478010671282E-3</v>
      </c>
      <c r="F170">
        <v>168.00375399999999</v>
      </c>
      <c r="G170" s="6">
        <f t="shared" si="12"/>
        <v>-7.280823834035618E-3</v>
      </c>
      <c r="H170">
        <v>63.23798</v>
      </c>
      <c r="I170" s="6">
        <f t="shared" si="13"/>
        <v>-7.3697615048052226E-3</v>
      </c>
      <c r="J170">
        <v>39.631531000000003</v>
      </c>
      <c r="K170" s="6">
        <f t="shared" si="14"/>
        <v>-2.9827350098156802E-3</v>
      </c>
    </row>
    <row r="171" spans="1:11" x14ac:dyDescent="0.45">
      <c r="A171" s="4">
        <v>42767</v>
      </c>
      <c r="B171">
        <v>126.712341</v>
      </c>
      <c r="C171" s="6">
        <f t="shared" si="10"/>
        <v>6.098061618113837E-2</v>
      </c>
      <c r="D171">
        <v>795.69500700000003</v>
      </c>
      <c r="E171" s="6">
        <f t="shared" si="11"/>
        <v>-1.3742278771483078E-3</v>
      </c>
      <c r="F171">
        <v>167.782318</v>
      </c>
      <c r="G171" s="6">
        <f t="shared" si="12"/>
        <v>-1.3180419766095398E-3</v>
      </c>
      <c r="H171">
        <v>62.191349000000002</v>
      </c>
      <c r="I171" s="6">
        <f t="shared" si="13"/>
        <v>-1.6550670973361228E-2</v>
      </c>
      <c r="J171">
        <v>39.364750000000001</v>
      </c>
      <c r="K171" s="6">
        <f t="shared" si="14"/>
        <v>-6.731534040408424E-3</v>
      </c>
    </row>
    <row r="172" spans="1:11" x14ac:dyDescent="0.45">
      <c r="A172" s="4">
        <v>42768</v>
      </c>
      <c r="B172">
        <v>126.495819</v>
      </c>
      <c r="C172" s="6">
        <f t="shared" si="10"/>
        <v>-1.7087680512508066E-3</v>
      </c>
      <c r="D172">
        <v>798.53002900000001</v>
      </c>
      <c r="E172" s="6">
        <f t="shared" si="11"/>
        <v>3.5629505967227728E-3</v>
      </c>
      <c r="F172">
        <v>168.061508</v>
      </c>
      <c r="G172" s="6">
        <f t="shared" si="12"/>
        <v>1.6640013281971693E-3</v>
      </c>
      <c r="H172">
        <v>61.790301999999997</v>
      </c>
      <c r="I172" s="6">
        <f t="shared" si="13"/>
        <v>-6.4485978588437673E-3</v>
      </c>
      <c r="J172">
        <v>39.503075000000003</v>
      </c>
      <c r="K172" s="6">
        <f t="shared" si="14"/>
        <v>3.513930610508178E-3</v>
      </c>
    </row>
    <row r="173" spans="1:11" x14ac:dyDescent="0.45">
      <c r="A173" s="4">
        <v>42769</v>
      </c>
      <c r="B173">
        <v>127.037125</v>
      </c>
      <c r="C173" s="6">
        <f t="shared" si="10"/>
        <v>4.2792402490394238E-3</v>
      </c>
      <c r="D173">
        <v>801.48999000000003</v>
      </c>
      <c r="E173" s="6">
        <f t="shared" si="11"/>
        <v>3.7067622913402312E-3</v>
      </c>
      <c r="F173">
        <v>169.25521900000001</v>
      </c>
      <c r="G173" s="6">
        <f t="shared" si="12"/>
        <v>7.102822140570151E-3</v>
      </c>
      <c r="H173">
        <v>62.289161999999997</v>
      </c>
      <c r="I173" s="6">
        <f t="shared" si="13"/>
        <v>8.0734352131828155E-3</v>
      </c>
      <c r="J173">
        <v>39.947712000000003</v>
      </c>
      <c r="K173" s="6">
        <f t="shared" si="14"/>
        <v>1.1255756672107174E-2</v>
      </c>
    </row>
    <row r="174" spans="1:11" x14ac:dyDescent="0.45">
      <c r="A174" s="4">
        <v>42772</v>
      </c>
      <c r="B174">
        <v>128.22796600000001</v>
      </c>
      <c r="C174" s="6">
        <f t="shared" si="10"/>
        <v>9.3739605646774981E-3</v>
      </c>
      <c r="D174">
        <v>801.34002699999996</v>
      </c>
      <c r="E174" s="6">
        <f t="shared" si="11"/>
        <v>-1.8710526877580924E-4</v>
      </c>
      <c r="F174">
        <v>169.29371599999999</v>
      </c>
      <c r="G174" s="6">
        <f t="shared" si="12"/>
        <v>2.2744941176660699E-4</v>
      </c>
      <c r="H174">
        <v>62.250042000000001</v>
      </c>
      <c r="I174" s="6">
        <f t="shared" si="13"/>
        <v>-6.2803863054052543E-4</v>
      </c>
      <c r="J174">
        <v>39.621647000000003</v>
      </c>
      <c r="K174" s="6">
        <f t="shared" si="14"/>
        <v>-8.1622947516994167E-3</v>
      </c>
    </row>
    <row r="175" spans="1:11" x14ac:dyDescent="0.45">
      <c r="A175" s="4">
        <v>42773</v>
      </c>
      <c r="B175">
        <v>129.44834900000001</v>
      </c>
      <c r="C175" s="6">
        <f t="shared" si="10"/>
        <v>9.5172920390860609E-3</v>
      </c>
      <c r="D175">
        <v>806.96997099999999</v>
      </c>
      <c r="E175" s="6">
        <f t="shared" si="11"/>
        <v>7.0256617794034436E-3</v>
      </c>
      <c r="F175">
        <v>171.796616</v>
      </c>
      <c r="G175" s="6">
        <f t="shared" si="12"/>
        <v>1.4784364471035719E-2</v>
      </c>
      <c r="H175">
        <v>62.044623999999999</v>
      </c>
      <c r="I175" s="6">
        <f t="shared" si="13"/>
        <v>-3.2998853237721777E-3</v>
      </c>
      <c r="J175">
        <v>39.592002999999998</v>
      </c>
      <c r="K175" s="6">
        <f t="shared" si="14"/>
        <v>-7.4817687412147868E-4</v>
      </c>
    </row>
    <row r="176" spans="1:11" x14ac:dyDescent="0.45">
      <c r="A176" s="4">
        <v>42774</v>
      </c>
      <c r="B176">
        <v>129.950287</v>
      </c>
      <c r="C176" s="6">
        <f t="shared" si="10"/>
        <v>3.8775156568431439E-3</v>
      </c>
      <c r="D176">
        <v>808.38000499999998</v>
      </c>
      <c r="E176" s="6">
        <f t="shared" si="11"/>
        <v>1.7473190461507223E-3</v>
      </c>
      <c r="F176">
        <v>170.933075</v>
      </c>
      <c r="G176" s="6">
        <f t="shared" si="12"/>
        <v>-5.0265309067554506E-3</v>
      </c>
      <c r="H176">
        <v>61.956592999999998</v>
      </c>
      <c r="I176" s="6">
        <f t="shared" si="13"/>
        <v>-1.4188336446361713E-3</v>
      </c>
      <c r="J176">
        <v>39.542603</v>
      </c>
      <c r="K176" s="6">
        <f t="shared" si="14"/>
        <v>-1.2477267189537886E-3</v>
      </c>
    </row>
    <row r="177" spans="1:11" x14ac:dyDescent="0.45">
      <c r="A177" s="4">
        <v>42775</v>
      </c>
      <c r="B177">
        <v>130.88928200000001</v>
      </c>
      <c r="C177" s="6">
        <f t="shared" si="10"/>
        <v>7.2258016636777842E-3</v>
      </c>
      <c r="D177">
        <v>809.55999799999995</v>
      </c>
      <c r="E177" s="6">
        <f t="shared" si="11"/>
        <v>1.4597008742193811E-3</v>
      </c>
      <c r="F177">
        <v>171.942184</v>
      </c>
      <c r="G177" s="6">
        <f t="shared" si="12"/>
        <v>5.9035327130223048E-3</v>
      </c>
      <c r="H177">
        <v>62.660862000000002</v>
      </c>
      <c r="I177" s="6">
        <f t="shared" si="13"/>
        <v>1.1367135697729597E-2</v>
      </c>
      <c r="J177">
        <v>39.750095000000002</v>
      </c>
      <c r="K177" s="6">
        <f t="shared" si="14"/>
        <v>5.2473025106617791E-3</v>
      </c>
    </row>
    <row r="178" spans="1:11" x14ac:dyDescent="0.45">
      <c r="A178" s="4">
        <v>42776</v>
      </c>
      <c r="B178">
        <v>130.592758</v>
      </c>
      <c r="C178" s="6">
        <f t="shared" si="10"/>
        <v>-2.2654566933907171E-3</v>
      </c>
      <c r="D178">
        <v>813.669983</v>
      </c>
      <c r="E178" s="6">
        <f t="shared" si="11"/>
        <v>5.0768133432403757E-3</v>
      </c>
      <c r="F178">
        <v>173.36845400000001</v>
      </c>
      <c r="G178" s="6">
        <f t="shared" si="12"/>
        <v>8.29505573803818E-3</v>
      </c>
      <c r="H178">
        <v>62.602173000000001</v>
      </c>
      <c r="I178" s="6">
        <f t="shared" si="13"/>
        <v>-9.3661335204742473E-4</v>
      </c>
      <c r="J178">
        <v>40.303417000000003</v>
      </c>
      <c r="K178" s="6">
        <f t="shared" si="14"/>
        <v>1.3920017046500175E-2</v>
      </c>
    </row>
    <row r="179" spans="1:11" x14ac:dyDescent="0.45">
      <c r="A179" s="4">
        <v>42779</v>
      </c>
      <c r="B179">
        <v>131.749222</v>
      </c>
      <c r="C179" s="6">
        <f t="shared" si="10"/>
        <v>8.8554987099667484E-3</v>
      </c>
      <c r="D179">
        <v>819.23999000000003</v>
      </c>
      <c r="E179" s="6">
        <f t="shared" si="11"/>
        <v>6.845535802443424E-3</v>
      </c>
      <c r="F179">
        <v>174.02825899999999</v>
      </c>
      <c r="G179" s="6">
        <f t="shared" si="12"/>
        <v>3.8057961801976803E-3</v>
      </c>
      <c r="H179">
        <v>63.306454000000002</v>
      </c>
      <c r="I179" s="6">
        <f t="shared" si="13"/>
        <v>1.1250104688858032E-2</v>
      </c>
      <c r="J179">
        <v>40.599837999999998</v>
      </c>
      <c r="K179" s="6">
        <f t="shared" si="14"/>
        <v>7.3547362001587886E-3</v>
      </c>
    </row>
    <row r="180" spans="1:11" x14ac:dyDescent="0.45">
      <c r="A180" s="4">
        <v>42780</v>
      </c>
      <c r="B180">
        <v>133.45924400000001</v>
      </c>
      <c r="C180" s="6">
        <f t="shared" si="10"/>
        <v>1.2979370762432352E-2</v>
      </c>
      <c r="D180">
        <v>820.45001200000002</v>
      </c>
      <c r="E180" s="6">
        <f t="shared" si="11"/>
        <v>1.4770055353376741E-3</v>
      </c>
      <c r="F180">
        <v>174.775375</v>
      </c>
      <c r="G180" s="6">
        <f t="shared" si="12"/>
        <v>4.2930728853640115E-3</v>
      </c>
      <c r="H180">
        <v>63.542628999999998</v>
      </c>
      <c r="I180" s="6">
        <f t="shared" si="13"/>
        <v>3.7306622797099931E-3</v>
      </c>
      <c r="J180">
        <v>40.609718000000001</v>
      </c>
      <c r="K180" s="6">
        <f t="shared" si="14"/>
        <v>2.4335072469999891E-4</v>
      </c>
    </row>
    <row r="181" spans="1:11" x14ac:dyDescent="0.45">
      <c r="A181" s="4">
        <v>42781</v>
      </c>
      <c r="B181">
        <v>133.94357299999999</v>
      </c>
      <c r="C181" s="6">
        <f t="shared" si="10"/>
        <v>3.6290404881955873E-3</v>
      </c>
      <c r="D181">
        <v>818.97997999999995</v>
      </c>
      <c r="E181" s="6">
        <f t="shared" si="11"/>
        <v>-1.7917386537865761E-3</v>
      </c>
      <c r="F181">
        <v>176.27928199999999</v>
      </c>
      <c r="G181" s="6">
        <f t="shared" si="12"/>
        <v>8.6047991600647303E-3</v>
      </c>
      <c r="H181">
        <v>63.503269000000003</v>
      </c>
      <c r="I181" s="6">
        <f t="shared" si="13"/>
        <v>-6.1942668440732841E-4</v>
      </c>
      <c r="J181">
        <v>40.916018999999999</v>
      </c>
      <c r="K181" s="6">
        <f t="shared" si="14"/>
        <v>7.5425542231048661E-3</v>
      </c>
    </row>
    <row r="182" spans="1:11" x14ac:dyDescent="0.45">
      <c r="A182" s="4">
        <v>42782</v>
      </c>
      <c r="B182">
        <v>133.785416</v>
      </c>
      <c r="C182" s="6">
        <f t="shared" si="10"/>
        <v>-1.18077333953148E-3</v>
      </c>
      <c r="D182">
        <v>824.15997300000004</v>
      </c>
      <c r="E182" s="6">
        <f t="shared" si="11"/>
        <v>6.3249323872362319E-3</v>
      </c>
      <c r="F182">
        <v>176.03672800000001</v>
      </c>
      <c r="G182" s="6">
        <f t="shared" si="12"/>
        <v>-1.3759643064576595E-3</v>
      </c>
      <c r="H182">
        <v>63.493426999999997</v>
      </c>
      <c r="I182" s="6">
        <f t="shared" si="13"/>
        <v>-1.5498414735162883E-4</v>
      </c>
      <c r="J182">
        <v>41.093876000000002</v>
      </c>
      <c r="K182" s="6">
        <f t="shared" si="14"/>
        <v>4.3468793970401435E-3</v>
      </c>
    </row>
    <row r="183" spans="1:11" x14ac:dyDescent="0.45">
      <c r="A183" s="4">
        <v>42783</v>
      </c>
      <c r="B183">
        <v>134.15115399999999</v>
      </c>
      <c r="C183" s="6">
        <f t="shared" si="10"/>
        <v>2.7337658388713552E-3</v>
      </c>
      <c r="D183">
        <v>828.07000700000003</v>
      </c>
      <c r="E183" s="6">
        <f t="shared" si="11"/>
        <v>4.7442658319927847E-3</v>
      </c>
      <c r="F183">
        <v>175.299316</v>
      </c>
      <c r="G183" s="6">
        <f t="shared" si="12"/>
        <v>-4.1889667478936903E-3</v>
      </c>
      <c r="H183">
        <v>63.591839</v>
      </c>
      <c r="I183" s="6">
        <f t="shared" si="13"/>
        <v>1.5499557143135979E-3</v>
      </c>
      <c r="J183">
        <v>41.558266000000003</v>
      </c>
      <c r="K183" s="6">
        <f t="shared" si="14"/>
        <v>1.130071059736496E-2</v>
      </c>
    </row>
    <row r="184" spans="1:11" x14ac:dyDescent="0.45">
      <c r="A184" s="4">
        <v>42787</v>
      </c>
      <c r="B184">
        <v>135.11982699999999</v>
      </c>
      <c r="C184" s="6">
        <f t="shared" si="10"/>
        <v>7.2207578624332632E-3</v>
      </c>
      <c r="D184">
        <v>831.65997300000004</v>
      </c>
      <c r="E184" s="6">
        <f t="shared" si="11"/>
        <v>4.3353411784663324E-3</v>
      </c>
      <c r="F184">
        <v>174.901489</v>
      </c>
      <c r="G184" s="6">
        <f t="shared" si="12"/>
        <v>-2.2694155863107108E-3</v>
      </c>
      <c r="H184">
        <v>63.463904999999997</v>
      </c>
      <c r="I184" s="6">
        <f t="shared" si="13"/>
        <v>-2.0117990297466208E-3</v>
      </c>
      <c r="J184">
        <v>41.765762000000002</v>
      </c>
      <c r="K184" s="6">
        <f t="shared" si="14"/>
        <v>4.9928935918548429E-3</v>
      </c>
    </row>
    <row r="185" spans="1:11" x14ac:dyDescent="0.45">
      <c r="A185" s="4">
        <v>42788</v>
      </c>
      <c r="B185">
        <v>135.52507</v>
      </c>
      <c r="C185" s="6">
        <f t="shared" si="10"/>
        <v>2.9991379429461004E-3</v>
      </c>
      <c r="D185">
        <v>830.76000999999997</v>
      </c>
      <c r="E185" s="6">
        <f t="shared" si="11"/>
        <v>-1.0821285491878188E-3</v>
      </c>
      <c r="F185">
        <v>175.76504499999999</v>
      </c>
      <c r="G185" s="6">
        <f t="shared" si="12"/>
        <v>4.9373850670876131E-3</v>
      </c>
      <c r="H185">
        <v>63.335971999999998</v>
      </c>
      <c r="I185" s="6">
        <f t="shared" si="13"/>
        <v>-2.0158387669337199E-3</v>
      </c>
      <c r="J185">
        <v>42.002898999999999</v>
      </c>
      <c r="K185" s="6">
        <f t="shared" si="14"/>
        <v>5.6777845930357273E-3</v>
      </c>
    </row>
    <row r="186" spans="1:11" x14ac:dyDescent="0.45">
      <c r="A186" s="4">
        <v>42789</v>
      </c>
      <c r="B186">
        <v>134.95178200000001</v>
      </c>
      <c r="C186" s="6">
        <f t="shared" si="10"/>
        <v>-4.2301250978877261E-3</v>
      </c>
      <c r="D186">
        <v>831.330017</v>
      </c>
      <c r="E186" s="6">
        <f t="shared" si="11"/>
        <v>6.8612715241316491E-4</v>
      </c>
      <c r="F186">
        <v>176.25018299999999</v>
      </c>
      <c r="G186" s="6">
        <f t="shared" si="12"/>
        <v>2.7601506317709891E-3</v>
      </c>
      <c r="H186">
        <v>63.591839</v>
      </c>
      <c r="I186" s="6">
        <f t="shared" si="13"/>
        <v>4.0398369507931775E-3</v>
      </c>
      <c r="J186">
        <v>42.447529000000003</v>
      </c>
      <c r="K186" s="6">
        <f t="shared" si="14"/>
        <v>1.0585697906232702E-2</v>
      </c>
    </row>
    <row r="187" spans="1:11" x14ac:dyDescent="0.45">
      <c r="A187" s="4">
        <v>42790</v>
      </c>
      <c r="B187">
        <v>135.08029199999999</v>
      </c>
      <c r="C187" s="6">
        <f t="shared" si="10"/>
        <v>9.5226604714250638E-4</v>
      </c>
      <c r="D187">
        <v>828.64001499999995</v>
      </c>
      <c r="E187" s="6">
        <f t="shared" si="11"/>
        <v>-3.2357811518792415E-3</v>
      </c>
      <c r="F187">
        <v>175.959091</v>
      </c>
      <c r="G187" s="6">
        <f t="shared" si="12"/>
        <v>-1.6515841007665334E-3</v>
      </c>
      <c r="H187">
        <v>63.591839</v>
      </c>
      <c r="I187" s="6">
        <f t="shared" si="13"/>
        <v>0</v>
      </c>
      <c r="J187">
        <v>42.655022000000002</v>
      </c>
      <c r="K187" s="6">
        <f t="shared" si="14"/>
        <v>4.8882232932804985E-3</v>
      </c>
    </row>
    <row r="188" spans="1:11" x14ac:dyDescent="0.45">
      <c r="A188" s="4">
        <v>42793</v>
      </c>
      <c r="B188">
        <v>135.34715299999999</v>
      </c>
      <c r="C188" s="6">
        <f t="shared" si="10"/>
        <v>1.9755731650328815E-3</v>
      </c>
      <c r="D188">
        <v>829.28002900000001</v>
      </c>
      <c r="E188" s="6">
        <f t="shared" si="11"/>
        <v>7.7236675566538348E-4</v>
      </c>
      <c r="F188">
        <v>174.06707800000001</v>
      </c>
      <c r="G188" s="6">
        <f t="shared" si="12"/>
        <v>-1.0752573164861322E-2</v>
      </c>
      <c r="H188">
        <v>63.208046000000003</v>
      </c>
      <c r="I188" s="6">
        <f t="shared" si="13"/>
        <v>-6.0352555616452162E-3</v>
      </c>
      <c r="J188">
        <v>42.190635999999998</v>
      </c>
      <c r="K188" s="6">
        <f t="shared" si="14"/>
        <v>-1.0887018180415067E-2</v>
      </c>
    </row>
    <row r="189" spans="1:11" x14ac:dyDescent="0.45">
      <c r="A189" s="4">
        <v>42794</v>
      </c>
      <c r="B189">
        <v>135.40647899999999</v>
      </c>
      <c r="C189" s="6">
        <f t="shared" si="10"/>
        <v>4.38324698266824E-4</v>
      </c>
      <c r="D189">
        <v>823.21002199999998</v>
      </c>
      <c r="E189" s="6">
        <f t="shared" si="11"/>
        <v>-7.319610731877437E-3</v>
      </c>
      <c r="F189">
        <v>174.474594</v>
      </c>
      <c r="G189" s="6">
        <f t="shared" si="12"/>
        <v>2.341143452755534E-3</v>
      </c>
      <c r="H189">
        <v>62.962017000000003</v>
      </c>
      <c r="I189" s="6">
        <f t="shared" si="13"/>
        <v>-3.8923683861386894E-3</v>
      </c>
      <c r="J189">
        <v>42.081944</v>
      </c>
      <c r="K189" s="6">
        <f t="shared" si="14"/>
        <v>-2.5762114607610514E-3</v>
      </c>
    </row>
    <row r="190" spans="1:11" x14ac:dyDescent="0.45">
      <c r="A190" s="4">
        <v>42795</v>
      </c>
      <c r="B190">
        <v>138.17408800000001</v>
      </c>
      <c r="C190" s="6">
        <f t="shared" si="10"/>
        <v>2.0439265686836312E-2</v>
      </c>
      <c r="D190">
        <v>835.23999000000003</v>
      </c>
      <c r="E190" s="6">
        <f t="shared" si="11"/>
        <v>1.4613485840190675E-2</v>
      </c>
      <c r="F190">
        <v>176.54125999999999</v>
      </c>
      <c r="G190" s="6">
        <f t="shared" si="12"/>
        <v>1.1845082728778255E-2</v>
      </c>
      <c r="H190">
        <v>63.906753999999999</v>
      </c>
      <c r="I190" s="6">
        <f t="shared" si="13"/>
        <v>1.5004871905548965E-2</v>
      </c>
      <c r="J190">
        <v>42.408005000000003</v>
      </c>
      <c r="K190" s="6">
        <f t="shared" si="14"/>
        <v>7.7482399577358599E-3</v>
      </c>
    </row>
    <row r="191" spans="1:11" x14ac:dyDescent="0.45">
      <c r="A191" s="4">
        <v>42796</v>
      </c>
      <c r="B191">
        <v>137.35369900000001</v>
      </c>
      <c r="C191" s="6">
        <f t="shared" si="10"/>
        <v>-5.937357806190157E-3</v>
      </c>
      <c r="D191">
        <v>830.63000499999998</v>
      </c>
      <c r="E191" s="6">
        <f t="shared" si="11"/>
        <v>-5.5193537847727471E-3</v>
      </c>
      <c r="F191">
        <v>175.16348300000001</v>
      </c>
      <c r="G191" s="6">
        <f t="shared" si="12"/>
        <v>-7.8042775949371864E-3</v>
      </c>
      <c r="H191">
        <v>62.991546999999997</v>
      </c>
      <c r="I191" s="6">
        <f t="shared" si="13"/>
        <v>-1.4320974587443486E-2</v>
      </c>
      <c r="J191">
        <v>42.378365000000002</v>
      </c>
      <c r="K191" s="6">
        <f t="shared" si="14"/>
        <v>-6.9892464877799733E-4</v>
      </c>
    </row>
    <row r="192" spans="1:11" x14ac:dyDescent="0.45">
      <c r="A192" s="4">
        <v>42797</v>
      </c>
      <c r="B192">
        <v>138.16419999999999</v>
      </c>
      <c r="C192" s="6">
        <f t="shared" si="10"/>
        <v>5.9008312546427154E-3</v>
      </c>
      <c r="D192">
        <v>829.080017</v>
      </c>
      <c r="E192" s="6">
        <f t="shared" si="11"/>
        <v>-1.866039019382625E-3</v>
      </c>
      <c r="F192">
        <v>174.69773900000001</v>
      </c>
      <c r="G192" s="6">
        <f t="shared" si="12"/>
        <v>-2.658910362041618E-3</v>
      </c>
      <c r="H192">
        <v>63.227722</v>
      </c>
      <c r="I192" s="6">
        <f t="shared" si="13"/>
        <v>3.7493125863380197E-3</v>
      </c>
      <c r="J192">
        <v>42.180751999999998</v>
      </c>
      <c r="K192" s="6">
        <f t="shared" si="14"/>
        <v>-4.6630633343217468E-3</v>
      </c>
    </row>
    <row r="193" spans="1:11" x14ac:dyDescent="0.45">
      <c r="A193" s="4">
        <v>42800</v>
      </c>
      <c r="B193">
        <v>137.729309</v>
      </c>
      <c r="C193" s="6">
        <f t="shared" si="10"/>
        <v>-3.1476388239500049E-3</v>
      </c>
      <c r="D193">
        <v>827.78002900000001</v>
      </c>
      <c r="E193" s="6">
        <f t="shared" si="11"/>
        <v>-1.567988581734186E-3</v>
      </c>
      <c r="F193">
        <v>175.105255</v>
      </c>
      <c r="G193" s="6">
        <f t="shared" si="12"/>
        <v>2.3326918959150744E-3</v>
      </c>
      <c r="H193">
        <v>63.247405999999998</v>
      </c>
      <c r="I193" s="6">
        <f t="shared" si="13"/>
        <v>3.1131913941163399E-4</v>
      </c>
      <c r="J193">
        <v>42.062182999999997</v>
      </c>
      <c r="K193" s="6">
        <f t="shared" si="14"/>
        <v>-2.8109740670341963E-3</v>
      </c>
    </row>
    <row r="194" spans="1:11" x14ac:dyDescent="0.45">
      <c r="A194" s="4">
        <v>42801</v>
      </c>
      <c r="B194">
        <v>137.90722700000001</v>
      </c>
      <c r="C194" s="6">
        <f t="shared" si="10"/>
        <v>1.291794762435099E-3</v>
      </c>
      <c r="D194">
        <v>831.90997300000004</v>
      </c>
      <c r="E194" s="6">
        <f t="shared" si="11"/>
        <v>4.9891805253977966E-3</v>
      </c>
      <c r="F194">
        <v>175.017944</v>
      </c>
      <c r="G194" s="6">
        <f t="shared" si="12"/>
        <v>-4.9862010137845204E-4</v>
      </c>
      <c r="H194">
        <v>63.375335999999997</v>
      </c>
      <c r="I194" s="6">
        <f t="shared" si="13"/>
        <v>2.0226916499942972E-3</v>
      </c>
      <c r="J194">
        <v>42.091824000000003</v>
      </c>
      <c r="K194" s="6">
        <f t="shared" si="14"/>
        <v>7.046947610875341E-4</v>
      </c>
    </row>
    <row r="195" spans="1:11" x14ac:dyDescent="0.45">
      <c r="A195" s="4">
        <v>42802</v>
      </c>
      <c r="B195">
        <v>137.39323400000001</v>
      </c>
      <c r="C195" s="6">
        <f t="shared" si="10"/>
        <v>-3.7270925620163419E-3</v>
      </c>
      <c r="D195">
        <v>835.36999500000002</v>
      </c>
      <c r="E195" s="6">
        <f t="shared" si="11"/>
        <v>4.1591303293583431E-3</v>
      </c>
      <c r="F195">
        <v>174.11558500000001</v>
      </c>
      <c r="G195" s="6">
        <f t="shared" si="12"/>
        <v>-5.1558084809863259E-3</v>
      </c>
      <c r="H195">
        <v>63.955944000000002</v>
      </c>
      <c r="I195" s="6">
        <f t="shared" si="13"/>
        <v>9.1614188838384254E-3</v>
      </c>
      <c r="J195">
        <v>42.101706999999998</v>
      </c>
      <c r="K195" s="6">
        <f t="shared" si="14"/>
        <v>2.3479619224852264E-4</v>
      </c>
    </row>
    <row r="196" spans="1:11" x14ac:dyDescent="0.45">
      <c r="A196" s="4">
        <v>42803</v>
      </c>
      <c r="B196">
        <v>137.07692</v>
      </c>
      <c r="C196" s="6">
        <f t="shared" ref="C196:C259" si="15">(B196-B195)/B195</f>
        <v>-2.3022531080388246E-3</v>
      </c>
      <c r="D196">
        <v>838.67999299999997</v>
      </c>
      <c r="E196" s="6">
        <f t="shared" ref="E196:E259" si="16">(D196-D195)/D195</f>
        <v>3.9623137290200981E-3</v>
      </c>
      <c r="F196">
        <v>171.91305500000001</v>
      </c>
      <c r="G196" s="6">
        <f t="shared" ref="G196:G259" si="17">(F196-F195)/F195</f>
        <v>-1.2649815351107116E-2</v>
      </c>
      <c r="H196">
        <v>63.700096000000002</v>
      </c>
      <c r="I196" s="6">
        <f t="shared" ref="I196:I259" si="18">(H196-H195)/H195</f>
        <v>-4.0003787607294219E-3</v>
      </c>
      <c r="J196">
        <v>41.933731000000002</v>
      </c>
      <c r="K196" s="6">
        <f t="shared" ref="K196:K259" si="19">(J196-J195)/J195</f>
        <v>-3.989766970731042E-3</v>
      </c>
    </row>
    <row r="197" spans="1:11" x14ac:dyDescent="0.45">
      <c r="A197" s="4">
        <v>42804</v>
      </c>
      <c r="B197">
        <v>137.53160099999999</v>
      </c>
      <c r="C197" s="6">
        <f t="shared" si="15"/>
        <v>3.3169770665987656E-3</v>
      </c>
      <c r="D197">
        <v>843.25</v>
      </c>
      <c r="E197" s="6">
        <f t="shared" si="16"/>
        <v>5.449047357923599E-3</v>
      </c>
      <c r="F197">
        <v>172.543747</v>
      </c>
      <c r="G197" s="6">
        <f t="shared" si="17"/>
        <v>3.6686684440572705E-3</v>
      </c>
      <c r="H197">
        <v>63.896908000000003</v>
      </c>
      <c r="I197" s="6">
        <f t="shared" si="18"/>
        <v>3.0896656733453167E-3</v>
      </c>
      <c r="J197">
        <v>42.170872000000003</v>
      </c>
      <c r="K197" s="6">
        <f t="shared" si="19"/>
        <v>5.6551371496135448E-3</v>
      </c>
    </row>
    <row r="198" spans="1:11" x14ac:dyDescent="0.45">
      <c r="A198" s="4">
        <v>42807</v>
      </c>
      <c r="B198">
        <v>137.590912</v>
      </c>
      <c r="C198" s="6">
        <f t="shared" si="15"/>
        <v>4.3125361421487496E-4</v>
      </c>
      <c r="D198">
        <v>845.53997800000002</v>
      </c>
      <c r="E198" s="6">
        <f t="shared" si="16"/>
        <v>2.715657278387215E-3</v>
      </c>
      <c r="F198">
        <v>171.21447800000001</v>
      </c>
      <c r="G198" s="6">
        <f t="shared" si="17"/>
        <v>-7.7039534791138054E-3</v>
      </c>
      <c r="H198">
        <v>63.680405</v>
      </c>
      <c r="I198" s="6">
        <f t="shared" si="18"/>
        <v>-3.3883173188912832E-3</v>
      </c>
      <c r="J198">
        <v>42.072063</v>
      </c>
      <c r="K198" s="6">
        <f t="shared" si="19"/>
        <v>-2.3430627661671973E-3</v>
      </c>
    </row>
    <row r="199" spans="1:11" x14ac:dyDescent="0.45">
      <c r="A199" s="4">
        <v>42808</v>
      </c>
      <c r="B199">
        <v>137.38334699999999</v>
      </c>
      <c r="C199" s="6">
        <f t="shared" si="15"/>
        <v>-1.5085662053029828E-3</v>
      </c>
      <c r="D199">
        <v>845.61999500000002</v>
      </c>
      <c r="E199" s="6">
        <f t="shared" si="16"/>
        <v>9.4634200726104523E-5</v>
      </c>
      <c r="F199">
        <v>170.496475</v>
      </c>
      <c r="G199" s="6">
        <f t="shared" si="17"/>
        <v>-4.1935881146687266E-3</v>
      </c>
      <c r="H199">
        <v>63.385181000000003</v>
      </c>
      <c r="I199" s="6">
        <f t="shared" si="18"/>
        <v>-4.6360257916072843E-3</v>
      </c>
      <c r="J199">
        <v>42.279559999999996</v>
      </c>
      <c r="K199" s="6">
        <f t="shared" si="19"/>
        <v>4.9319426052389327E-3</v>
      </c>
    </row>
    <row r="200" spans="1:11" x14ac:dyDescent="0.45">
      <c r="A200" s="4">
        <v>42809</v>
      </c>
      <c r="B200">
        <v>138.836365</v>
      </c>
      <c r="C200" s="6">
        <f t="shared" si="15"/>
        <v>1.0576376480331452E-2</v>
      </c>
      <c r="D200">
        <v>847.20001200000002</v>
      </c>
      <c r="E200" s="6">
        <f t="shared" si="16"/>
        <v>1.8684716649823281E-3</v>
      </c>
      <c r="F200">
        <v>170.58380099999999</v>
      </c>
      <c r="G200" s="6">
        <f t="shared" si="17"/>
        <v>5.1218654227303082E-4</v>
      </c>
      <c r="H200">
        <v>63.719771999999999</v>
      </c>
      <c r="I200" s="6">
        <f t="shared" si="18"/>
        <v>5.2786944001942046E-3</v>
      </c>
      <c r="J200">
        <v>42.536456999999999</v>
      </c>
      <c r="K200" s="6">
        <f t="shared" si="19"/>
        <v>6.0761512182246494E-3</v>
      </c>
    </row>
    <row r="201" spans="1:11" x14ac:dyDescent="0.45">
      <c r="A201" s="4">
        <v>42810</v>
      </c>
      <c r="B201">
        <v>139.06369000000001</v>
      </c>
      <c r="C201" s="6">
        <f t="shared" si="15"/>
        <v>1.6373592034047244E-3</v>
      </c>
      <c r="D201">
        <v>848.78002900000001</v>
      </c>
      <c r="E201" s="6">
        <f t="shared" si="16"/>
        <v>1.8649869896366314E-3</v>
      </c>
      <c r="F201">
        <v>171.971283</v>
      </c>
      <c r="G201" s="6">
        <f t="shared" si="17"/>
        <v>8.1337266016250024E-3</v>
      </c>
      <c r="H201">
        <v>63.611519000000001</v>
      </c>
      <c r="I201" s="6">
        <f t="shared" si="18"/>
        <v>-1.6988918290542175E-3</v>
      </c>
      <c r="J201">
        <v>45.184486</v>
      </c>
      <c r="K201" s="6">
        <f t="shared" si="19"/>
        <v>6.2253163210090612E-2</v>
      </c>
    </row>
    <row r="202" spans="1:11" x14ac:dyDescent="0.45">
      <c r="A202" s="4">
        <v>42811</v>
      </c>
      <c r="B202">
        <v>138.37178</v>
      </c>
      <c r="C202" s="6">
        <f t="shared" si="15"/>
        <v>-4.9754900074923019E-3</v>
      </c>
      <c r="D202">
        <v>852.11999500000002</v>
      </c>
      <c r="E202" s="6">
        <f t="shared" si="16"/>
        <v>3.9350195408520902E-3</v>
      </c>
      <c r="F202">
        <v>170.428528</v>
      </c>
      <c r="G202" s="6">
        <f t="shared" si="17"/>
        <v>-8.9710036064567806E-3</v>
      </c>
      <c r="H202">
        <v>63.837859999999999</v>
      </c>
      <c r="I202" s="6">
        <f t="shared" si="18"/>
        <v>3.5581763108030466E-3</v>
      </c>
      <c r="J202">
        <v>45.115321999999999</v>
      </c>
      <c r="K202" s="6">
        <f t="shared" si="19"/>
        <v>-1.5307023742618356E-3</v>
      </c>
    </row>
    <row r="203" spans="1:11" x14ac:dyDescent="0.45">
      <c r="A203" s="4">
        <v>42814</v>
      </c>
      <c r="B203">
        <v>139.82479900000001</v>
      </c>
      <c r="C203" s="6">
        <f t="shared" si="15"/>
        <v>1.0500833334658352E-2</v>
      </c>
      <c r="D203">
        <v>848.40002400000003</v>
      </c>
      <c r="E203" s="6">
        <f t="shared" si="16"/>
        <v>-4.3655483052008268E-3</v>
      </c>
      <c r="F203">
        <v>170.47705099999999</v>
      </c>
      <c r="G203" s="6">
        <f t="shared" si="17"/>
        <v>2.8471172384935913E-4</v>
      </c>
      <c r="H203">
        <v>63.896908000000003</v>
      </c>
      <c r="I203" s="6">
        <f t="shared" si="18"/>
        <v>9.2496834950300984E-4</v>
      </c>
      <c r="J203">
        <v>44.690452999999998</v>
      </c>
      <c r="K203" s="6">
        <f t="shared" si="19"/>
        <v>-9.4173992596129769E-3</v>
      </c>
    </row>
    <row r="204" spans="1:11" x14ac:dyDescent="0.45">
      <c r="A204" s="4">
        <v>42815</v>
      </c>
      <c r="B204">
        <v>138.223511</v>
      </c>
      <c r="C204" s="6">
        <f t="shared" si="15"/>
        <v>-1.1452102999268469E-2</v>
      </c>
      <c r="D204">
        <v>830.46002199999998</v>
      </c>
      <c r="E204" s="6">
        <f t="shared" si="16"/>
        <v>-2.1145687756369099E-2</v>
      </c>
      <c r="F204">
        <v>168.711151</v>
      </c>
      <c r="G204" s="6">
        <f t="shared" si="17"/>
        <v>-1.0358578997239857E-2</v>
      </c>
      <c r="H204">
        <v>63.188361999999998</v>
      </c>
      <c r="I204" s="6">
        <f t="shared" si="18"/>
        <v>-1.1088893378064638E-2</v>
      </c>
      <c r="J204">
        <v>44.305103000000003</v>
      </c>
      <c r="K204" s="6">
        <f t="shared" si="19"/>
        <v>-8.6226469890559269E-3</v>
      </c>
    </row>
    <row r="205" spans="1:11" x14ac:dyDescent="0.45">
      <c r="A205" s="4">
        <v>42816</v>
      </c>
      <c r="B205">
        <v>139.785248</v>
      </c>
      <c r="C205" s="6">
        <f t="shared" si="15"/>
        <v>1.129863500573353E-2</v>
      </c>
      <c r="D205">
        <v>829.59002699999996</v>
      </c>
      <c r="E205" s="6">
        <f t="shared" si="16"/>
        <v>-1.0476061182389069E-3</v>
      </c>
      <c r="F205">
        <v>169.584396</v>
      </c>
      <c r="G205" s="6">
        <f t="shared" si="17"/>
        <v>5.1759767793890347E-3</v>
      </c>
      <c r="H205">
        <v>63.995311999999998</v>
      </c>
      <c r="I205" s="6">
        <f t="shared" si="18"/>
        <v>1.2770547842338444E-2</v>
      </c>
      <c r="J205">
        <v>44.255699</v>
      </c>
      <c r="K205" s="6">
        <f t="shared" si="19"/>
        <v>-1.115085998107321E-3</v>
      </c>
    </row>
    <row r="206" spans="1:11" x14ac:dyDescent="0.45">
      <c r="A206" s="4">
        <v>42817</v>
      </c>
      <c r="B206">
        <v>139.291031</v>
      </c>
      <c r="C206" s="6">
        <f t="shared" si="15"/>
        <v>-3.5355447521901017E-3</v>
      </c>
      <c r="D206">
        <v>817.580017</v>
      </c>
      <c r="E206" s="6">
        <f t="shared" si="16"/>
        <v>-1.4477042405428972E-2</v>
      </c>
      <c r="F206">
        <v>169.62321499999999</v>
      </c>
      <c r="G206" s="6">
        <f t="shared" si="17"/>
        <v>2.2890667370121425E-4</v>
      </c>
      <c r="H206">
        <v>63.837859999999999</v>
      </c>
      <c r="I206" s="6">
        <f t="shared" si="18"/>
        <v>-2.4603677219356204E-3</v>
      </c>
      <c r="J206">
        <v>44.413792000000001</v>
      </c>
      <c r="K206" s="6">
        <f t="shared" si="19"/>
        <v>3.5722630886476548E-3</v>
      </c>
    </row>
    <row r="207" spans="1:11" x14ac:dyDescent="0.45">
      <c r="A207" s="4">
        <v>42818</v>
      </c>
      <c r="B207">
        <v>139.01426699999999</v>
      </c>
      <c r="C207" s="6">
        <f t="shared" si="15"/>
        <v>-1.986947745400881E-3</v>
      </c>
      <c r="D207">
        <v>814.42999299999997</v>
      </c>
      <c r="E207" s="6">
        <f t="shared" si="16"/>
        <v>-3.8528632482464774E-3</v>
      </c>
      <c r="F207">
        <v>168.662643</v>
      </c>
      <c r="G207" s="6">
        <f t="shared" si="17"/>
        <v>-5.6629748469275562E-3</v>
      </c>
      <c r="H207">
        <v>63.946114000000001</v>
      </c>
      <c r="I207" s="6">
        <f t="shared" si="18"/>
        <v>1.6957648642984319E-3</v>
      </c>
      <c r="J207">
        <v>44.117373999999998</v>
      </c>
      <c r="K207" s="6">
        <f t="shared" si="19"/>
        <v>-6.6740079297890782E-3</v>
      </c>
    </row>
    <row r="208" spans="1:11" x14ac:dyDescent="0.45">
      <c r="A208" s="4">
        <v>42821</v>
      </c>
      <c r="B208">
        <v>139.25151099999999</v>
      </c>
      <c r="C208" s="6">
        <f t="shared" si="15"/>
        <v>1.706616199328692E-3</v>
      </c>
      <c r="D208">
        <v>819.51000999999997</v>
      </c>
      <c r="E208" s="6">
        <f t="shared" si="16"/>
        <v>6.2375121786557262E-3</v>
      </c>
      <c r="F208">
        <v>168.60443100000001</v>
      </c>
      <c r="G208" s="6">
        <f t="shared" si="17"/>
        <v>-3.4513866831790063E-4</v>
      </c>
      <c r="H208">
        <v>64.064194000000001</v>
      </c>
      <c r="I208" s="6">
        <f t="shared" si="18"/>
        <v>1.8465547413873981E-3</v>
      </c>
      <c r="J208">
        <v>44.305103000000003</v>
      </c>
      <c r="K208" s="6">
        <f t="shared" si="19"/>
        <v>4.2552170036232097E-3</v>
      </c>
    </row>
    <row r="209" spans="1:11" x14ac:dyDescent="0.45">
      <c r="A209" s="4">
        <v>42822</v>
      </c>
      <c r="B209">
        <v>142.13774100000001</v>
      </c>
      <c r="C209" s="6">
        <f t="shared" si="15"/>
        <v>2.0726740983083566E-2</v>
      </c>
      <c r="D209">
        <v>820.919983</v>
      </c>
      <c r="E209" s="6">
        <f t="shared" si="16"/>
        <v>1.7205073553647459E-3</v>
      </c>
      <c r="F209">
        <v>169.32243299999999</v>
      </c>
      <c r="G209" s="6">
        <f t="shared" si="17"/>
        <v>4.2585001814097294E-3</v>
      </c>
      <c r="H209">
        <v>64.251175000000003</v>
      </c>
      <c r="I209" s="6">
        <f t="shared" si="18"/>
        <v>2.9186506272131192E-3</v>
      </c>
      <c r="J209">
        <v>44.156891000000002</v>
      </c>
      <c r="K209" s="6">
        <f t="shared" si="19"/>
        <v>-3.3452579943218028E-3</v>
      </c>
    </row>
    <row r="210" spans="1:11" x14ac:dyDescent="0.45">
      <c r="A210" s="4">
        <v>42823</v>
      </c>
      <c r="B210">
        <v>142.45404099999999</v>
      </c>
      <c r="C210" s="6">
        <f t="shared" si="15"/>
        <v>2.2253062260218699E-3</v>
      </c>
      <c r="D210">
        <v>831.40997300000004</v>
      </c>
      <c r="E210" s="6">
        <f t="shared" si="16"/>
        <v>1.2778334328840469E-2</v>
      </c>
      <c r="F210">
        <v>168.769363</v>
      </c>
      <c r="G210" s="6">
        <f t="shared" si="17"/>
        <v>-3.2663716803549066E-3</v>
      </c>
      <c r="H210">
        <v>64.428321999999994</v>
      </c>
      <c r="I210" s="6">
        <f t="shared" si="18"/>
        <v>2.7571013292751584E-3</v>
      </c>
      <c r="J210">
        <v>43.988922000000002</v>
      </c>
      <c r="K210" s="6">
        <f t="shared" si="19"/>
        <v>-3.8039136405685664E-3</v>
      </c>
    </row>
    <row r="211" spans="1:11" x14ac:dyDescent="0.45">
      <c r="A211" s="4">
        <v>42824</v>
      </c>
      <c r="B211">
        <v>142.26623499999999</v>
      </c>
      <c r="C211" s="6">
        <f t="shared" si="15"/>
        <v>-1.318362039304977E-3</v>
      </c>
      <c r="D211">
        <v>831.5</v>
      </c>
      <c r="E211" s="6">
        <f t="shared" si="16"/>
        <v>1.0828231910078816E-4</v>
      </c>
      <c r="F211">
        <v>168.691757</v>
      </c>
      <c r="G211" s="6">
        <f t="shared" si="17"/>
        <v>-4.5983464427724923E-4</v>
      </c>
      <c r="H211">
        <v>64.664496999999997</v>
      </c>
      <c r="I211" s="6">
        <f t="shared" si="18"/>
        <v>3.6657015528047268E-3</v>
      </c>
      <c r="J211">
        <v>44.147015000000003</v>
      </c>
      <c r="K211" s="6">
        <f t="shared" si="19"/>
        <v>3.5939275802212411E-3</v>
      </c>
    </row>
    <row r="212" spans="1:11" x14ac:dyDescent="0.45">
      <c r="A212" s="4">
        <v>42825</v>
      </c>
      <c r="B212">
        <v>141.99937399999999</v>
      </c>
      <c r="C212" s="6">
        <f t="shared" si="15"/>
        <v>-1.8757859164544967E-3</v>
      </c>
      <c r="D212">
        <v>829.55999799999995</v>
      </c>
      <c r="E212" s="6">
        <f t="shared" si="16"/>
        <v>-2.3331352976549004E-3</v>
      </c>
      <c r="F212">
        <v>168.96343999999999</v>
      </c>
      <c r="G212" s="6">
        <f t="shared" si="17"/>
        <v>1.6105291973454038E-3</v>
      </c>
      <c r="H212">
        <v>64.812111000000002</v>
      </c>
      <c r="I212" s="6">
        <f t="shared" si="18"/>
        <v>2.2827673120229229E-3</v>
      </c>
      <c r="J212">
        <v>44.077849999999998</v>
      </c>
      <c r="K212" s="6">
        <f t="shared" si="19"/>
        <v>-1.5666970915248798E-3</v>
      </c>
    </row>
    <row r="213" spans="1:11" x14ac:dyDescent="0.45">
      <c r="A213" s="4">
        <v>42828</v>
      </c>
      <c r="B213">
        <v>142.03890999999999</v>
      </c>
      <c r="C213" s="6">
        <f t="shared" si="15"/>
        <v>2.7842376262868766E-4</v>
      </c>
      <c r="D213">
        <v>838.54998799999998</v>
      </c>
      <c r="E213" s="6">
        <f t="shared" si="16"/>
        <v>1.0837058225654747E-2</v>
      </c>
      <c r="F213">
        <v>169.312714</v>
      </c>
      <c r="G213" s="6">
        <f t="shared" si="17"/>
        <v>2.0671572501128545E-3</v>
      </c>
      <c r="H213">
        <v>64.507041999999998</v>
      </c>
      <c r="I213" s="6">
        <f t="shared" si="18"/>
        <v>-4.7069752133209047E-3</v>
      </c>
      <c r="J213">
        <v>44.077849999999998</v>
      </c>
      <c r="K213" s="6">
        <f t="shared" si="19"/>
        <v>0</v>
      </c>
    </row>
    <row r="214" spans="1:11" x14ac:dyDescent="0.45">
      <c r="A214" s="4">
        <v>42829</v>
      </c>
      <c r="B214">
        <v>143.096542</v>
      </c>
      <c r="C214" s="6">
        <f t="shared" si="15"/>
        <v>7.4460723473589912E-3</v>
      </c>
      <c r="D214">
        <v>834.57000700000003</v>
      </c>
      <c r="E214" s="6">
        <f t="shared" si="16"/>
        <v>-4.746265645405927E-3</v>
      </c>
      <c r="F214">
        <v>169.33213799999999</v>
      </c>
      <c r="G214" s="6">
        <f t="shared" si="17"/>
        <v>1.1472263093004678E-4</v>
      </c>
      <c r="H214">
        <v>64.684180999999995</v>
      </c>
      <c r="I214" s="6">
        <f t="shared" si="18"/>
        <v>2.7460412771677985E-3</v>
      </c>
      <c r="J214">
        <v>44.058086000000003</v>
      </c>
      <c r="K214" s="6">
        <f t="shared" si="19"/>
        <v>-4.4838847629807279E-4</v>
      </c>
    </row>
    <row r="215" spans="1:11" x14ac:dyDescent="0.45">
      <c r="A215" s="4">
        <v>42830</v>
      </c>
      <c r="B215">
        <v>142.355209</v>
      </c>
      <c r="C215" s="6">
        <f t="shared" si="15"/>
        <v>-5.1806492989886323E-3</v>
      </c>
      <c r="D215">
        <v>831.40997300000004</v>
      </c>
      <c r="E215" s="6">
        <f t="shared" si="16"/>
        <v>-3.7864217183640005E-3</v>
      </c>
      <c r="F215">
        <v>167.740891</v>
      </c>
      <c r="G215" s="6">
        <f t="shared" si="17"/>
        <v>-9.3971942880682318E-3</v>
      </c>
      <c r="H215">
        <v>64.516875999999996</v>
      </c>
      <c r="I215" s="6">
        <f t="shared" si="18"/>
        <v>-2.5864901961114564E-3</v>
      </c>
      <c r="J215">
        <v>43.959282000000002</v>
      </c>
      <c r="K215" s="6">
        <f t="shared" si="19"/>
        <v>-2.2425849366221043E-3</v>
      </c>
    </row>
    <row r="216" spans="1:11" x14ac:dyDescent="0.45">
      <c r="A216" s="4">
        <v>42831</v>
      </c>
      <c r="B216">
        <v>141.99937399999999</v>
      </c>
      <c r="C216" s="6">
        <f t="shared" si="15"/>
        <v>-2.4996275338264105E-3</v>
      </c>
      <c r="D216">
        <v>827.88000499999998</v>
      </c>
      <c r="E216" s="6">
        <f t="shared" si="16"/>
        <v>-4.2457609538441915E-3</v>
      </c>
      <c r="F216">
        <v>167.323669</v>
      </c>
      <c r="G216" s="6">
        <f t="shared" si="17"/>
        <v>-2.4873004877505362E-3</v>
      </c>
      <c r="H216">
        <v>64.684180999999995</v>
      </c>
      <c r="I216" s="6">
        <f t="shared" si="18"/>
        <v>2.593197475959607E-3</v>
      </c>
      <c r="J216">
        <v>43.652980999999997</v>
      </c>
      <c r="K216" s="6">
        <f t="shared" si="19"/>
        <v>-6.9678344609906233E-3</v>
      </c>
    </row>
    <row r="217" spans="1:11" x14ac:dyDescent="0.45">
      <c r="A217" s="4">
        <v>42832</v>
      </c>
      <c r="B217">
        <v>141.68306000000001</v>
      </c>
      <c r="C217" s="6">
        <f t="shared" si="15"/>
        <v>-2.2275732004281732E-3</v>
      </c>
      <c r="D217">
        <v>824.669983</v>
      </c>
      <c r="E217" s="6">
        <f t="shared" si="16"/>
        <v>-3.8774000828779298E-3</v>
      </c>
      <c r="F217">
        <v>167.02288799999999</v>
      </c>
      <c r="G217" s="6">
        <f t="shared" si="17"/>
        <v>-1.7975998362789944E-3</v>
      </c>
      <c r="H217">
        <v>64.634979000000001</v>
      </c>
      <c r="I217" s="6">
        <f t="shared" si="18"/>
        <v>-7.6064965559344375E-4</v>
      </c>
      <c r="J217">
        <v>43.761665000000001</v>
      </c>
      <c r="K217" s="6">
        <f t="shared" si="19"/>
        <v>2.4897268756973044E-3</v>
      </c>
    </row>
    <row r="218" spans="1:11" x14ac:dyDescent="0.45">
      <c r="A218" s="4">
        <v>42835</v>
      </c>
      <c r="B218">
        <v>141.51503</v>
      </c>
      <c r="C218" s="6">
        <f t="shared" si="15"/>
        <v>-1.1859568815073295E-3</v>
      </c>
      <c r="D218">
        <v>824.72997999999995</v>
      </c>
      <c r="E218" s="6">
        <f t="shared" si="16"/>
        <v>7.2752738958310067E-5</v>
      </c>
      <c r="F218">
        <v>166.11084</v>
      </c>
      <c r="G218" s="6">
        <f t="shared" si="17"/>
        <v>-5.4606168706650476E-3</v>
      </c>
      <c r="H218">
        <v>64.487358</v>
      </c>
      <c r="I218" s="6">
        <f t="shared" si="18"/>
        <v>-2.2839181242713933E-3</v>
      </c>
      <c r="J218">
        <v>43.662433999999998</v>
      </c>
      <c r="K218" s="6">
        <f t="shared" si="19"/>
        <v>-2.2675325538917034E-3</v>
      </c>
    </row>
    <row r="219" spans="1:11" x14ac:dyDescent="0.45">
      <c r="A219" s="4">
        <v>42836</v>
      </c>
      <c r="B219">
        <v>139.99284399999999</v>
      </c>
      <c r="C219" s="6">
        <f t="shared" si="15"/>
        <v>-1.0756355702994975E-2</v>
      </c>
      <c r="D219">
        <v>823.34997599999997</v>
      </c>
      <c r="E219" s="6">
        <f t="shared" si="16"/>
        <v>-1.6732797806137537E-3</v>
      </c>
      <c r="F219">
        <v>165.50926200000001</v>
      </c>
      <c r="G219" s="6">
        <f t="shared" si="17"/>
        <v>-3.6215457100812285E-3</v>
      </c>
      <c r="H219">
        <v>64.438156000000006</v>
      </c>
      <c r="I219" s="6">
        <f t="shared" si="18"/>
        <v>-7.6297124779083016E-4</v>
      </c>
      <c r="J219">
        <v>43.831127000000002</v>
      </c>
      <c r="K219" s="6">
        <f t="shared" si="19"/>
        <v>3.8635729744247575E-3</v>
      </c>
    </row>
    <row r="220" spans="1:11" x14ac:dyDescent="0.45">
      <c r="A220" s="4">
        <v>42837</v>
      </c>
      <c r="B220">
        <v>140.16087300000001</v>
      </c>
      <c r="C220" s="6">
        <f t="shared" si="15"/>
        <v>1.2002684937239966E-3</v>
      </c>
      <c r="D220">
        <v>824.32000700000003</v>
      </c>
      <c r="E220" s="6">
        <f t="shared" si="16"/>
        <v>1.1781514887662578E-3</v>
      </c>
      <c r="F220">
        <v>165.586884</v>
      </c>
      <c r="G220" s="6">
        <f t="shared" si="17"/>
        <v>4.6898885936661947E-4</v>
      </c>
      <c r="H220">
        <v>64.192131000000003</v>
      </c>
      <c r="I220" s="6">
        <f t="shared" si="18"/>
        <v>-3.8180018683340818E-3</v>
      </c>
      <c r="J220">
        <v>43.841053000000002</v>
      </c>
      <c r="K220" s="6">
        <f t="shared" si="19"/>
        <v>2.2646006797863311E-4</v>
      </c>
    </row>
    <row r="221" spans="1:11" x14ac:dyDescent="0.45">
      <c r="A221" s="4">
        <v>42838</v>
      </c>
      <c r="B221">
        <v>139.41954000000001</v>
      </c>
      <c r="C221" s="6">
        <f t="shared" si="15"/>
        <v>-5.2891579806298534E-3</v>
      </c>
      <c r="D221">
        <v>823.55999799999995</v>
      </c>
      <c r="E221" s="6">
        <f t="shared" si="16"/>
        <v>-9.2198295995026339E-4</v>
      </c>
      <c r="F221">
        <v>164.49046300000001</v>
      </c>
      <c r="G221" s="6">
        <f t="shared" si="17"/>
        <v>-6.6214241944427933E-3</v>
      </c>
      <c r="H221">
        <v>63.916584</v>
      </c>
      <c r="I221" s="6">
        <f t="shared" si="18"/>
        <v>-4.2925354822696739E-3</v>
      </c>
      <c r="J221">
        <v>43.662433999999998</v>
      </c>
      <c r="K221" s="6">
        <f t="shared" si="19"/>
        <v>-4.0742406438094621E-3</v>
      </c>
    </row>
    <row r="222" spans="1:11" x14ac:dyDescent="0.45">
      <c r="A222" s="4">
        <v>42842</v>
      </c>
      <c r="B222">
        <v>140.19052099999999</v>
      </c>
      <c r="C222" s="6">
        <f t="shared" si="15"/>
        <v>5.5299350435382135E-3</v>
      </c>
      <c r="D222">
        <v>837.169983</v>
      </c>
      <c r="E222" s="6">
        <f t="shared" si="16"/>
        <v>1.6525796581975383E-2</v>
      </c>
      <c r="F222">
        <v>166.01380900000001</v>
      </c>
      <c r="G222" s="6">
        <f t="shared" si="17"/>
        <v>9.2609989188248785E-3</v>
      </c>
      <c r="H222">
        <v>64.438156000000006</v>
      </c>
      <c r="I222" s="6">
        <f t="shared" si="18"/>
        <v>8.1601982984573478E-3</v>
      </c>
      <c r="J222">
        <v>43.950211000000003</v>
      </c>
      <c r="K222" s="6">
        <f t="shared" si="19"/>
        <v>6.5909518466149989E-3</v>
      </c>
    </row>
    <row r="223" spans="1:11" x14ac:dyDescent="0.45">
      <c r="A223" s="4">
        <v>42843</v>
      </c>
      <c r="B223">
        <v>139.56779499999999</v>
      </c>
      <c r="C223" s="6">
        <f t="shared" si="15"/>
        <v>-4.4419979008423838E-3</v>
      </c>
      <c r="D223">
        <v>836.82000700000003</v>
      </c>
      <c r="E223" s="6">
        <f t="shared" si="16"/>
        <v>-4.1804652233926265E-4</v>
      </c>
      <c r="F223">
        <v>164.995026</v>
      </c>
      <c r="G223" s="6">
        <f t="shared" si="17"/>
        <v>-6.1367364928059283E-3</v>
      </c>
      <c r="H223">
        <v>64.349586000000002</v>
      </c>
      <c r="I223" s="6">
        <f t="shared" si="18"/>
        <v>-1.3744961913560072E-3</v>
      </c>
      <c r="J223">
        <v>44.178443999999999</v>
      </c>
      <c r="K223" s="6">
        <f t="shared" si="19"/>
        <v>5.1929898584558761E-3</v>
      </c>
    </row>
    <row r="224" spans="1:11" x14ac:dyDescent="0.45">
      <c r="A224" s="4">
        <v>42844</v>
      </c>
      <c r="B224">
        <v>139.05381800000001</v>
      </c>
      <c r="C224" s="6">
        <f t="shared" si="15"/>
        <v>-3.6826332321147786E-3</v>
      </c>
      <c r="D224">
        <v>838.21002199999998</v>
      </c>
      <c r="E224" s="6">
        <f t="shared" si="16"/>
        <v>1.6610680772119117E-3</v>
      </c>
      <c r="F224">
        <v>156.88353000000001</v>
      </c>
      <c r="G224" s="6">
        <f t="shared" si="17"/>
        <v>-4.9162063830942328E-2</v>
      </c>
      <c r="H224">
        <v>64.005156999999997</v>
      </c>
      <c r="I224" s="6">
        <f t="shared" si="18"/>
        <v>-5.3524664478805687E-3</v>
      </c>
      <c r="J224">
        <v>43.850974999999998</v>
      </c>
      <c r="K224" s="6">
        <f t="shared" si="19"/>
        <v>-7.4124158831850367E-3</v>
      </c>
    </row>
    <row r="225" spans="1:11" x14ac:dyDescent="0.45">
      <c r="A225" s="4">
        <v>42845</v>
      </c>
      <c r="B225">
        <v>140.79345699999999</v>
      </c>
      <c r="C225" s="6">
        <f t="shared" si="15"/>
        <v>1.2510544658327774E-2</v>
      </c>
      <c r="D225">
        <v>841.65002400000003</v>
      </c>
      <c r="E225" s="6">
        <f t="shared" si="16"/>
        <v>4.1039857669466634E-3</v>
      </c>
      <c r="F225">
        <v>157.47538800000001</v>
      </c>
      <c r="G225" s="6">
        <f t="shared" si="17"/>
        <v>3.7725948670329001E-3</v>
      </c>
      <c r="H225">
        <v>64.457831999999996</v>
      </c>
      <c r="I225" s="6">
        <f t="shared" si="18"/>
        <v>7.0724769880651846E-3</v>
      </c>
      <c r="J225">
        <v>44.188366000000002</v>
      </c>
      <c r="K225" s="6">
        <f t="shared" si="19"/>
        <v>7.6940364495887217E-3</v>
      </c>
    </row>
    <row r="226" spans="1:11" x14ac:dyDescent="0.45">
      <c r="A226" s="4">
        <v>42846</v>
      </c>
      <c r="B226">
        <v>140.62544299999999</v>
      </c>
      <c r="C226" s="6">
        <f t="shared" si="15"/>
        <v>-1.1933367045600667E-3</v>
      </c>
      <c r="D226">
        <v>843.19000200000005</v>
      </c>
      <c r="E226" s="6">
        <f t="shared" si="16"/>
        <v>1.8297130114500171E-3</v>
      </c>
      <c r="F226">
        <v>155.61248800000001</v>
      </c>
      <c r="G226" s="6">
        <f t="shared" si="17"/>
        <v>-1.1829785109022854E-2</v>
      </c>
      <c r="H226">
        <v>65.343513000000002</v>
      </c>
      <c r="I226" s="6">
        <f t="shared" si="18"/>
        <v>1.3740471444959634E-2</v>
      </c>
      <c r="J226">
        <v>44.089137999999998</v>
      </c>
      <c r="K226" s="6">
        <f t="shared" si="19"/>
        <v>-2.2455684376291181E-3</v>
      </c>
    </row>
    <row r="227" spans="1:11" x14ac:dyDescent="0.45">
      <c r="A227" s="4">
        <v>42849</v>
      </c>
      <c r="B227">
        <v>141.97958399999999</v>
      </c>
      <c r="C227" s="6">
        <f t="shared" si="15"/>
        <v>9.6294167763083856E-3</v>
      </c>
      <c r="D227">
        <v>862.76000999999997</v>
      </c>
      <c r="E227" s="6">
        <f t="shared" si="16"/>
        <v>2.3209487723503529E-2</v>
      </c>
      <c r="F227">
        <v>155.97146599999999</v>
      </c>
      <c r="G227" s="6">
        <f t="shared" si="17"/>
        <v>2.306871412530716E-3</v>
      </c>
      <c r="H227">
        <v>66.455535999999995</v>
      </c>
      <c r="I227" s="6">
        <f t="shared" si="18"/>
        <v>1.7018108591743353E-2</v>
      </c>
      <c r="J227">
        <v>44.495990999999997</v>
      </c>
      <c r="K227" s="6">
        <f t="shared" si="19"/>
        <v>9.2279644932046108E-3</v>
      </c>
    </row>
    <row r="228" spans="1:11" x14ac:dyDescent="0.45">
      <c r="A228" s="4">
        <v>42850</v>
      </c>
      <c r="B228">
        <v>142.85929899999999</v>
      </c>
      <c r="C228" s="6">
        <f t="shared" si="15"/>
        <v>6.1960668936739847E-3</v>
      </c>
      <c r="D228">
        <v>872.29998799999998</v>
      </c>
      <c r="E228" s="6">
        <f t="shared" si="16"/>
        <v>1.1057510651194901E-2</v>
      </c>
      <c r="F228">
        <v>155.622162</v>
      </c>
      <c r="G228" s="6">
        <f t="shared" si="17"/>
        <v>-2.2395378395686132E-3</v>
      </c>
      <c r="H228">
        <v>66.839325000000002</v>
      </c>
      <c r="I228" s="6">
        <f t="shared" si="18"/>
        <v>5.7751245885671182E-3</v>
      </c>
      <c r="J228">
        <v>44.376911</v>
      </c>
      <c r="K228" s="6">
        <f t="shared" si="19"/>
        <v>-2.6761961543905551E-3</v>
      </c>
    </row>
    <row r="229" spans="1:11" x14ac:dyDescent="0.45">
      <c r="A229" s="4">
        <v>42851</v>
      </c>
      <c r="B229">
        <v>142.01911899999999</v>
      </c>
      <c r="C229" s="6">
        <f t="shared" si="15"/>
        <v>-5.8811712354825693E-3</v>
      </c>
      <c r="D229">
        <v>871.72997999999995</v>
      </c>
      <c r="E229" s="6">
        <f t="shared" si="16"/>
        <v>-6.5345409588613891E-4</v>
      </c>
      <c r="F229">
        <v>155.30197100000001</v>
      </c>
      <c r="G229" s="6">
        <f t="shared" si="17"/>
        <v>-2.0574897295154793E-3</v>
      </c>
      <c r="H229">
        <v>66.750771</v>
      </c>
      <c r="I229" s="6">
        <f t="shared" si="18"/>
        <v>-1.3248787296999485E-3</v>
      </c>
      <c r="J229">
        <v>44.347136999999996</v>
      </c>
      <c r="K229" s="6">
        <f t="shared" si="19"/>
        <v>-6.7093448662984448E-4</v>
      </c>
    </row>
    <row r="230" spans="1:11" x14ac:dyDescent="0.45">
      <c r="A230" s="4">
        <v>42852</v>
      </c>
      <c r="B230">
        <v>142.127869</v>
      </c>
      <c r="C230" s="6">
        <f t="shared" si="15"/>
        <v>7.6574197027665537E-4</v>
      </c>
      <c r="D230">
        <v>874.25</v>
      </c>
      <c r="E230" s="6">
        <f t="shared" si="16"/>
        <v>2.8908263542800779E-3</v>
      </c>
      <c r="F230">
        <v>155.55426</v>
      </c>
      <c r="G230" s="6">
        <f t="shared" si="17"/>
        <v>1.6245061049482135E-3</v>
      </c>
      <c r="H230">
        <v>67.183762000000002</v>
      </c>
      <c r="I230" s="6">
        <f t="shared" si="18"/>
        <v>6.4866816294901104E-3</v>
      </c>
      <c r="J230">
        <v>44.426529000000002</v>
      </c>
      <c r="K230" s="6">
        <f t="shared" si="19"/>
        <v>1.7902395818698664E-3</v>
      </c>
    </row>
    <row r="231" spans="1:11" x14ac:dyDescent="0.45">
      <c r="A231" s="4">
        <v>42853</v>
      </c>
      <c r="B231">
        <v>141.98945599999999</v>
      </c>
      <c r="C231" s="6">
        <f t="shared" si="15"/>
        <v>-9.7386248716649728E-4</v>
      </c>
      <c r="D231">
        <v>905.96002199999998</v>
      </c>
      <c r="E231" s="6">
        <f t="shared" si="16"/>
        <v>3.6271114669716879E-2</v>
      </c>
      <c r="F231">
        <v>155.52514600000001</v>
      </c>
      <c r="G231" s="6">
        <f t="shared" si="17"/>
        <v>-1.8716298737169113E-4</v>
      </c>
      <c r="H231">
        <v>67.370734999999996</v>
      </c>
      <c r="I231" s="6">
        <f t="shared" si="18"/>
        <v>2.7830087871529839E-3</v>
      </c>
      <c r="J231">
        <v>44.615067000000003</v>
      </c>
      <c r="K231" s="6">
        <f t="shared" si="19"/>
        <v>4.2438156714876647E-3</v>
      </c>
    </row>
    <row r="232" spans="1:11" x14ac:dyDescent="0.45">
      <c r="A232" s="4">
        <v>42856</v>
      </c>
      <c r="B232">
        <v>144.885605</v>
      </c>
      <c r="C232" s="6">
        <f t="shared" si="15"/>
        <v>2.0396930036833218E-2</v>
      </c>
      <c r="D232">
        <v>912.57000700000003</v>
      </c>
      <c r="E232" s="6">
        <f t="shared" si="16"/>
        <v>7.296111130166461E-3</v>
      </c>
      <c r="F232">
        <v>154.11823999999999</v>
      </c>
      <c r="G232" s="6">
        <f t="shared" si="17"/>
        <v>-9.0461641489153182E-3</v>
      </c>
      <c r="H232">
        <v>68.305626000000004</v>
      </c>
      <c r="I232" s="6">
        <f t="shared" si="18"/>
        <v>1.3876811645293873E-2</v>
      </c>
      <c r="J232">
        <v>44.704376000000003</v>
      </c>
      <c r="K232" s="6">
        <f t="shared" si="19"/>
        <v>2.0017676987910851E-3</v>
      </c>
    </row>
    <row r="233" spans="1:11" x14ac:dyDescent="0.45">
      <c r="A233" s="4">
        <v>42857</v>
      </c>
      <c r="B233">
        <v>145.804855</v>
      </c>
      <c r="C233" s="6">
        <f t="shared" si="15"/>
        <v>6.3446606721213276E-3</v>
      </c>
      <c r="D233">
        <v>916.44000200000005</v>
      </c>
      <c r="E233" s="6">
        <f t="shared" si="16"/>
        <v>4.2407650594635605E-3</v>
      </c>
      <c r="F233">
        <v>154.37051400000001</v>
      </c>
      <c r="G233" s="6">
        <f t="shared" si="17"/>
        <v>1.6368860687743926E-3</v>
      </c>
      <c r="H233">
        <v>68.197379999999995</v>
      </c>
      <c r="I233" s="6">
        <f t="shared" si="18"/>
        <v>-1.5847303705262619E-3</v>
      </c>
      <c r="J233">
        <v>44.783763999999998</v>
      </c>
      <c r="K233" s="6">
        <f t="shared" si="19"/>
        <v>1.7758440471240323E-3</v>
      </c>
    </row>
    <row r="234" spans="1:11" x14ac:dyDescent="0.45">
      <c r="A234" s="4">
        <v>42858</v>
      </c>
      <c r="B234">
        <v>145.360062</v>
      </c>
      <c r="C234" s="6">
        <f t="shared" si="15"/>
        <v>-3.050604864975204E-3</v>
      </c>
      <c r="D234">
        <v>927.03997800000002</v>
      </c>
      <c r="E234" s="6">
        <f t="shared" si="16"/>
        <v>1.1566470229220711E-2</v>
      </c>
      <c r="F234">
        <v>153.91449</v>
      </c>
      <c r="G234" s="6">
        <f t="shared" si="17"/>
        <v>-2.9540874625837775E-3</v>
      </c>
      <c r="H234">
        <v>67.980873000000003</v>
      </c>
      <c r="I234" s="6">
        <f t="shared" si="18"/>
        <v>-3.1747114038690768E-3</v>
      </c>
      <c r="J234">
        <v>44.545605000000002</v>
      </c>
      <c r="K234" s="6">
        <f t="shared" si="19"/>
        <v>-5.3179763987680007E-3</v>
      </c>
    </row>
    <row r="235" spans="1:11" x14ac:dyDescent="0.45">
      <c r="A235" s="4">
        <v>42859</v>
      </c>
      <c r="B235">
        <v>144.83618200000001</v>
      </c>
      <c r="C235" s="6">
        <f t="shared" si="15"/>
        <v>-3.6040160742363417E-3</v>
      </c>
      <c r="D235">
        <v>931.65997300000004</v>
      </c>
      <c r="E235" s="6">
        <f t="shared" si="16"/>
        <v>4.9835984527519667E-3</v>
      </c>
      <c r="F235">
        <v>154.32200599999999</v>
      </c>
      <c r="G235" s="6">
        <f t="shared" si="17"/>
        <v>2.6476779411736145E-3</v>
      </c>
      <c r="H235">
        <v>67.715171999999995</v>
      </c>
      <c r="I235" s="6">
        <f t="shared" si="18"/>
        <v>-3.9084670183627546E-3</v>
      </c>
      <c r="J235">
        <v>45.121155000000002</v>
      </c>
      <c r="K235" s="6">
        <f t="shared" si="19"/>
        <v>1.2920466564546597E-2</v>
      </c>
    </row>
    <row r="236" spans="1:11" x14ac:dyDescent="0.45">
      <c r="A236" s="4">
        <v>42860</v>
      </c>
      <c r="B236">
        <v>147.238113</v>
      </c>
      <c r="C236" s="6">
        <f t="shared" si="15"/>
        <v>1.6583777387890481E-2</v>
      </c>
      <c r="D236">
        <v>927.13000499999998</v>
      </c>
      <c r="E236" s="6">
        <f t="shared" si="16"/>
        <v>-4.8622546114257649E-3</v>
      </c>
      <c r="F236">
        <v>150.44090299999999</v>
      </c>
      <c r="G236" s="6">
        <f t="shared" si="17"/>
        <v>-2.5149381482249499E-2</v>
      </c>
      <c r="H236">
        <v>67.902145000000004</v>
      </c>
      <c r="I236" s="6">
        <f t="shared" si="18"/>
        <v>2.7611685014993234E-3</v>
      </c>
      <c r="J236">
        <v>45.230316000000002</v>
      </c>
      <c r="K236" s="6">
        <f t="shared" si="19"/>
        <v>2.4192864743821448E-3</v>
      </c>
    </row>
    <row r="237" spans="1:11" x14ac:dyDescent="0.45">
      <c r="A237" s="4">
        <v>42863</v>
      </c>
      <c r="B237">
        <v>151.24127200000001</v>
      </c>
      <c r="C237" s="6">
        <f t="shared" si="15"/>
        <v>2.7188334042287075E-2</v>
      </c>
      <c r="D237">
        <v>934.29998799999998</v>
      </c>
      <c r="E237" s="6">
        <f t="shared" si="16"/>
        <v>7.7335249224298403E-3</v>
      </c>
      <c r="F237">
        <v>149.931442</v>
      </c>
      <c r="G237" s="6">
        <f t="shared" si="17"/>
        <v>-3.3864526856767639E-3</v>
      </c>
      <c r="H237">
        <v>67.843108999999998</v>
      </c>
      <c r="I237" s="6">
        <f t="shared" si="18"/>
        <v>-8.6942761528381878E-4</v>
      </c>
      <c r="J237">
        <v>45.210464000000002</v>
      </c>
      <c r="K237" s="6">
        <f t="shared" si="19"/>
        <v>-4.3890915995369571E-4</v>
      </c>
    </row>
    <row r="238" spans="1:11" x14ac:dyDescent="0.45">
      <c r="A238" s="4">
        <v>42864</v>
      </c>
      <c r="B238">
        <v>152.20996099999999</v>
      </c>
      <c r="C238" s="6">
        <f t="shared" si="15"/>
        <v>6.4049249731249515E-3</v>
      </c>
      <c r="D238">
        <v>932.169983</v>
      </c>
      <c r="E238" s="6">
        <f t="shared" si="16"/>
        <v>-2.2797870355960904E-3</v>
      </c>
      <c r="F238">
        <v>149.03005999999999</v>
      </c>
      <c r="G238" s="6">
        <f t="shared" si="17"/>
        <v>-6.011961120203275E-3</v>
      </c>
      <c r="H238">
        <v>67.941513</v>
      </c>
      <c r="I238" s="6">
        <f t="shared" si="18"/>
        <v>1.4504641878956661E-3</v>
      </c>
      <c r="J238">
        <v>45.131076999999998</v>
      </c>
      <c r="K238" s="6">
        <f t="shared" si="19"/>
        <v>-1.755943048936726E-3</v>
      </c>
    </row>
    <row r="239" spans="1:11" x14ac:dyDescent="0.45">
      <c r="A239" s="4">
        <v>42865</v>
      </c>
      <c r="B239">
        <v>151.48838799999999</v>
      </c>
      <c r="C239" s="6">
        <f t="shared" si="15"/>
        <v>-4.7406424340389027E-3</v>
      </c>
      <c r="D239">
        <v>928.78002900000001</v>
      </c>
      <c r="E239" s="6">
        <f t="shared" si="16"/>
        <v>-3.6366264327565125E-3</v>
      </c>
      <c r="F239">
        <v>148.18746899999999</v>
      </c>
      <c r="G239" s="6">
        <f t="shared" si="17"/>
        <v>-5.6538325221099613E-3</v>
      </c>
      <c r="H239">
        <v>68.207206999999997</v>
      </c>
      <c r="I239" s="6">
        <f t="shared" si="18"/>
        <v>3.9106282487408883E-3</v>
      </c>
      <c r="J239">
        <v>45.180695</v>
      </c>
      <c r="K239" s="6">
        <f t="shared" si="19"/>
        <v>1.0994198077746379E-3</v>
      </c>
    </row>
    <row r="240" spans="1:11" x14ac:dyDescent="0.45">
      <c r="A240" s="4">
        <v>42866</v>
      </c>
      <c r="B240">
        <v>152.79852299999999</v>
      </c>
      <c r="C240" s="6">
        <f t="shared" si="15"/>
        <v>8.6484186497515752E-3</v>
      </c>
      <c r="D240">
        <v>930.59997599999997</v>
      </c>
      <c r="E240" s="6">
        <f t="shared" si="16"/>
        <v>1.9595027274213242E-3</v>
      </c>
      <c r="F240">
        <v>147.599625</v>
      </c>
      <c r="G240" s="6">
        <f t="shared" si="17"/>
        <v>-3.966894123820887E-3</v>
      </c>
      <c r="H240">
        <v>67.370734999999996</v>
      </c>
      <c r="I240" s="6">
        <f t="shared" si="18"/>
        <v>-1.2263689378162055E-2</v>
      </c>
      <c r="J240">
        <v>44.813533999999997</v>
      </c>
      <c r="K240" s="6">
        <f t="shared" si="19"/>
        <v>-8.1265018167605198E-3</v>
      </c>
    </row>
    <row r="241" spans="1:11" x14ac:dyDescent="0.45">
      <c r="A241" s="4">
        <v>42867</v>
      </c>
      <c r="B241">
        <v>154.93244899999999</v>
      </c>
      <c r="C241" s="6">
        <f t="shared" si="15"/>
        <v>1.3965619288086983E-2</v>
      </c>
      <c r="D241">
        <v>932.21997099999999</v>
      </c>
      <c r="E241" s="6">
        <f t="shared" si="16"/>
        <v>1.7408070511276451E-3</v>
      </c>
      <c r="F241">
        <v>147.325287</v>
      </c>
      <c r="G241" s="6">
        <f t="shared" si="17"/>
        <v>-1.8586632587989311E-3</v>
      </c>
      <c r="H241">
        <v>67.292006999999998</v>
      </c>
      <c r="I241" s="6">
        <f t="shared" si="18"/>
        <v>-1.168578612063504E-3</v>
      </c>
      <c r="J241">
        <v>44.73415</v>
      </c>
      <c r="K241" s="6">
        <f t="shared" si="19"/>
        <v>-1.7714291401342609E-3</v>
      </c>
    </row>
    <row r="242" spans="1:11" x14ac:dyDescent="0.45">
      <c r="A242" s="4">
        <v>42870</v>
      </c>
      <c r="B242">
        <v>154.535416</v>
      </c>
      <c r="C242" s="6">
        <f t="shared" si="15"/>
        <v>-2.5626200486896927E-3</v>
      </c>
      <c r="D242">
        <v>937.080017</v>
      </c>
      <c r="E242" s="6">
        <f t="shared" si="16"/>
        <v>5.2134111595856505E-3</v>
      </c>
      <c r="F242">
        <v>148.44220000000001</v>
      </c>
      <c r="G242" s="6">
        <f t="shared" si="17"/>
        <v>7.5812715029702328E-3</v>
      </c>
      <c r="H242">
        <v>67.341217</v>
      </c>
      <c r="I242" s="6">
        <f t="shared" si="18"/>
        <v>7.3129041908353545E-4</v>
      </c>
      <c r="J242">
        <v>44.972304999999999</v>
      </c>
      <c r="K242" s="6">
        <f t="shared" si="19"/>
        <v>5.3237850724781625E-3</v>
      </c>
    </row>
    <row r="243" spans="1:11" x14ac:dyDescent="0.45">
      <c r="A243" s="4">
        <v>42871</v>
      </c>
      <c r="B243">
        <v>154.30714399999999</v>
      </c>
      <c r="C243" s="6">
        <f t="shared" si="15"/>
        <v>-1.4771500663641015E-3</v>
      </c>
      <c r="D243">
        <v>943</v>
      </c>
      <c r="E243" s="6">
        <f t="shared" si="16"/>
        <v>6.3174786492112356E-3</v>
      </c>
      <c r="F243">
        <v>150.56826799999999</v>
      </c>
      <c r="G243" s="6">
        <f t="shared" si="17"/>
        <v>1.4322530924494349E-2</v>
      </c>
      <c r="H243">
        <v>68.697158999999999</v>
      </c>
      <c r="I243" s="6">
        <f t="shared" si="18"/>
        <v>2.013539493947665E-2</v>
      </c>
      <c r="J243">
        <v>44.942534999999999</v>
      </c>
      <c r="K243" s="6">
        <f t="shared" si="19"/>
        <v>-6.6196295697983879E-4</v>
      </c>
    </row>
    <row r="244" spans="1:11" x14ac:dyDescent="0.45">
      <c r="A244" s="4">
        <v>42872</v>
      </c>
      <c r="B244">
        <v>149.12619000000001</v>
      </c>
      <c r="C244" s="6">
        <f t="shared" si="15"/>
        <v>-3.3575593881771192E-2</v>
      </c>
      <c r="D244">
        <v>919.61999500000002</v>
      </c>
      <c r="E244" s="6">
        <f t="shared" si="16"/>
        <v>-2.4793218451749716E-2</v>
      </c>
      <c r="F244">
        <v>147.87396200000001</v>
      </c>
      <c r="G244" s="6">
        <f t="shared" si="17"/>
        <v>-1.7894248474718349E-2</v>
      </c>
      <c r="H244">
        <v>66.786972000000006</v>
      </c>
      <c r="I244" s="6">
        <f t="shared" si="18"/>
        <v>-2.780590970290334E-2</v>
      </c>
      <c r="J244">
        <v>43.890670999999998</v>
      </c>
      <c r="K244" s="6">
        <f t="shared" si="19"/>
        <v>-2.3404643285030582E-2</v>
      </c>
    </row>
    <row r="245" spans="1:11" x14ac:dyDescent="0.45">
      <c r="A245" s="4">
        <v>42873</v>
      </c>
      <c r="B245">
        <v>151.39904799999999</v>
      </c>
      <c r="C245" s="6">
        <f t="shared" si="15"/>
        <v>1.52411725934927E-2</v>
      </c>
      <c r="D245">
        <v>930.23999000000003</v>
      </c>
      <c r="E245" s="6">
        <f t="shared" si="16"/>
        <v>1.1548242815229367E-2</v>
      </c>
      <c r="F245">
        <v>147.72699</v>
      </c>
      <c r="G245" s="6">
        <f t="shared" si="17"/>
        <v>-9.9390046775107857E-4</v>
      </c>
      <c r="H245">
        <v>67.014602999999994</v>
      </c>
      <c r="I245" s="6">
        <f t="shared" si="18"/>
        <v>3.4083144239566384E-3</v>
      </c>
      <c r="J245">
        <v>43.831127000000002</v>
      </c>
      <c r="K245" s="6">
        <f t="shared" si="19"/>
        <v>-1.3566436475759367E-3</v>
      </c>
    </row>
    <row r="246" spans="1:11" x14ac:dyDescent="0.45">
      <c r="A246" s="4">
        <v>42874</v>
      </c>
      <c r="B246">
        <v>151.915176</v>
      </c>
      <c r="C246" s="6">
        <f t="shared" si="15"/>
        <v>3.4090571031860717E-3</v>
      </c>
      <c r="D246">
        <v>934.01000999999997</v>
      </c>
      <c r="E246" s="6">
        <f t="shared" si="16"/>
        <v>4.0527391216538984E-3</v>
      </c>
      <c r="F246">
        <v>148.90269499999999</v>
      </c>
      <c r="G246" s="6">
        <f t="shared" si="17"/>
        <v>7.9586336931389019E-3</v>
      </c>
      <c r="H246">
        <v>66.994811999999996</v>
      </c>
      <c r="I246" s="6">
        <f t="shared" si="18"/>
        <v>-2.9532369235997556E-4</v>
      </c>
      <c r="J246">
        <v>43.970058000000002</v>
      </c>
      <c r="K246" s="6">
        <f t="shared" si="19"/>
        <v>3.1696880620933946E-3</v>
      </c>
    </row>
    <row r="247" spans="1:11" x14ac:dyDescent="0.45">
      <c r="A247" s="4">
        <v>42877</v>
      </c>
      <c r="B247">
        <v>152.838211</v>
      </c>
      <c r="C247" s="6">
        <f t="shared" si="15"/>
        <v>6.0759894060880308E-3</v>
      </c>
      <c r="D247">
        <v>941.85998500000005</v>
      </c>
      <c r="E247" s="6">
        <f t="shared" si="16"/>
        <v>8.4045940792434187E-3</v>
      </c>
      <c r="F247">
        <v>149.54933199999999</v>
      </c>
      <c r="G247" s="6">
        <f t="shared" si="17"/>
        <v>4.3426816418601312E-3</v>
      </c>
      <c r="H247">
        <v>67.747001999999995</v>
      </c>
      <c r="I247" s="6">
        <f t="shared" si="18"/>
        <v>1.122758580171848E-2</v>
      </c>
      <c r="J247">
        <v>44.287601000000002</v>
      </c>
      <c r="K247" s="6">
        <f t="shared" si="19"/>
        <v>7.2218007990801506E-3</v>
      </c>
    </row>
    <row r="248" spans="1:11" x14ac:dyDescent="0.45">
      <c r="A248" s="4">
        <v>42878</v>
      </c>
      <c r="B248">
        <v>152.649643</v>
      </c>
      <c r="C248" s="6">
        <f t="shared" si="15"/>
        <v>-1.2337752370053822E-3</v>
      </c>
      <c r="D248">
        <v>948.82000700000003</v>
      </c>
      <c r="E248" s="6">
        <f t="shared" si="16"/>
        <v>7.389656754554638E-3</v>
      </c>
      <c r="F248">
        <v>148.95169100000001</v>
      </c>
      <c r="G248" s="6">
        <f t="shared" si="17"/>
        <v>-3.9962799700100412E-3</v>
      </c>
      <c r="H248">
        <v>67.974648000000002</v>
      </c>
      <c r="I248" s="6">
        <f t="shared" si="18"/>
        <v>3.3602372544840752E-3</v>
      </c>
      <c r="J248">
        <v>44.218139999999998</v>
      </c>
      <c r="K248" s="6">
        <f t="shared" si="19"/>
        <v>-1.5684073743349519E-3</v>
      </c>
    </row>
    <row r="249" spans="1:11" x14ac:dyDescent="0.45">
      <c r="A249" s="4">
        <v>42879</v>
      </c>
      <c r="B249">
        <v>152.19306900000001</v>
      </c>
      <c r="C249" s="6">
        <f t="shared" si="15"/>
        <v>-2.9909929104779444E-3</v>
      </c>
      <c r="D249">
        <v>954.96002199999998</v>
      </c>
      <c r="E249" s="6">
        <f t="shared" si="16"/>
        <v>6.4712115624686109E-3</v>
      </c>
      <c r="F249">
        <v>149.421967</v>
      </c>
      <c r="G249" s="6">
        <f t="shared" si="17"/>
        <v>3.1572384095994192E-3</v>
      </c>
      <c r="H249">
        <v>68.063721000000001</v>
      </c>
      <c r="I249" s="6">
        <f t="shared" si="18"/>
        <v>1.3103856014083232E-3</v>
      </c>
      <c r="J249">
        <v>44.486069000000001</v>
      </c>
      <c r="K249" s="6">
        <f t="shared" si="19"/>
        <v>6.0592553191971057E-3</v>
      </c>
    </row>
    <row r="250" spans="1:11" x14ac:dyDescent="0.45">
      <c r="A250" s="4">
        <v>42880</v>
      </c>
      <c r="B250">
        <v>152.71910099999999</v>
      </c>
      <c r="C250" s="6">
        <f t="shared" si="15"/>
        <v>3.4563466224600968E-3</v>
      </c>
      <c r="D250">
        <v>969.53997800000002</v>
      </c>
      <c r="E250" s="6">
        <f t="shared" si="16"/>
        <v>1.5267608762788647E-2</v>
      </c>
      <c r="F250">
        <v>150.097992</v>
      </c>
      <c r="G250" s="6">
        <f t="shared" si="17"/>
        <v>4.524267840752022E-3</v>
      </c>
      <c r="H250">
        <v>68.904999000000004</v>
      </c>
      <c r="I250" s="6">
        <f t="shared" si="18"/>
        <v>1.2360152921995002E-2</v>
      </c>
      <c r="J250">
        <v>44.853225999999999</v>
      </c>
      <c r="K250" s="6">
        <f t="shared" si="19"/>
        <v>8.2533028485838756E-3</v>
      </c>
    </row>
    <row r="251" spans="1:11" x14ac:dyDescent="0.45">
      <c r="A251" s="4">
        <v>42881</v>
      </c>
      <c r="B251">
        <v>152.46106</v>
      </c>
      <c r="C251" s="6">
        <f t="shared" si="15"/>
        <v>-1.6896445717028646E-3</v>
      </c>
      <c r="D251">
        <v>971.46997099999999</v>
      </c>
      <c r="E251" s="6">
        <f t="shared" si="16"/>
        <v>1.9906275592484826E-3</v>
      </c>
      <c r="F251">
        <v>149.40239</v>
      </c>
      <c r="G251" s="6">
        <f t="shared" si="17"/>
        <v>-4.6343191586467594E-3</v>
      </c>
      <c r="H251">
        <v>69.241493000000006</v>
      </c>
      <c r="I251" s="6">
        <f t="shared" si="18"/>
        <v>4.8834482966903722E-3</v>
      </c>
      <c r="J251">
        <v>44.912765999999998</v>
      </c>
      <c r="K251" s="6">
        <f t="shared" si="19"/>
        <v>1.3274407508614514E-3</v>
      </c>
    </row>
    <row r="252" spans="1:11" x14ac:dyDescent="0.45">
      <c r="A252" s="4">
        <v>42885</v>
      </c>
      <c r="B252">
        <v>152.520599</v>
      </c>
      <c r="C252" s="6">
        <f t="shared" si="15"/>
        <v>3.9051938901645374E-4</v>
      </c>
      <c r="D252">
        <v>975.88000499999998</v>
      </c>
      <c r="E252" s="6">
        <f t="shared" si="16"/>
        <v>4.5395474195259466E-3</v>
      </c>
      <c r="F252">
        <v>148.65776099999999</v>
      </c>
      <c r="G252" s="6">
        <f t="shared" si="17"/>
        <v>-4.9840501212865696E-3</v>
      </c>
      <c r="H252">
        <v>69.686881999999997</v>
      </c>
      <c r="I252" s="6">
        <f t="shared" si="18"/>
        <v>6.4324002950079595E-3</v>
      </c>
      <c r="J252">
        <v>45.071536999999999</v>
      </c>
      <c r="K252" s="6">
        <f t="shared" si="19"/>
        <v>3.5350973484911076E-3</v>
      </c>
    </row>
    <row r="253" spans="1:11" x14ac:dyDescent="0.45">
      <c r="A253" s="4">
        <v>42886</v>
      </c>
      <c r="B253">
        <v>151.61741599999999</v>
      </c>
      <c r="C253" s="6">
        <f t="shared" si="15"/>
        <v>-5.921711597788917E-3</v>
      </c>
      <c r="D253">
        <v>964.85998500000005</v>
      </c>
      <c r="E253" s="6">
        <f t="shared" si="16"/>
        <v>-1.129239244941793E-2</v>
      </c>
      <c r="F253">
        <v>149.53955099999999</v>
      </c>
      <c r="G253" s="6">
        <f t="shared" si="17"/>
        <v>5.9316781987587934E-3</v>
      </c>
      <c r="H253">
        <v>69.122726</v>
      </c>
      <c r="I253" s="6">
        <f t="shared" si="18"/>
        <v>-8.0955839005682154E-3</v>
      </c>
      <c r="J253">
        <v>45.041770999999997</v>
      </c>
      <c r="K253" s="6">
        <f t="shared" si="19"/>
        <v>-6.604167947501364E-4</v>
      </c>
    </row>
    <row r="254" spans="1:11" x14ac:dyDescent="0.45">
      <c r="A254" s="4">
        <v>42887</v>
      </c>
      <c r="B254">
        <v>152.03427099999999</v>
      </c>
      <c r="C254" s="6">
        <f t="shared" si="15"/>
        <v>2.749387313130295E-3</v>
      </c>
      <c r="D254">
        <v>966.95001200000002</v>
      </c>
      <c r="E254" s="6">
        <f t="shared" si="16"/>
        <v>2.1661453811870576E-3</v>
      </c>
      <c r="F254">
        <v>149.57872</v>
      </c>
      <c r="G254" s="6">
        <f t="shared" si="17"/>
        <v>2.6193070487429333E-4</v>
      </c>
      <c r="H254">
        <v>69.380058000000005</v>
      </c>
      <c r="I254" s="6">
        <f t="shared" si="18"/>
        <v>3.7228277137103249E-3</v>
      </c>
      <c r="J254">
        <v>45.438701999999999</v>
      </c>
      <c r="K254" s="6">
        <f t="shared" si="19"/>
        <v>8.8125087266218323E-3</v>
      </c>
    </row>
    <row r="255" spans="1:11" x14ac:dyDescent="0.45">
      <c r="A255" s="4">
        <v>42888</v>
      </c>
      <c r="B255">
        <v>154.28729200000001</v>
      </c>
      <c r="C255" s="6">
        <f t="shared" si="15"/>
        <v>1.4819165344634818E-2</v>
      </c>
      <c r="D255">
        <v>975.59997599999997</v>
      </c>
      <c r="E255" s="6">
        <f t="shared" si="16"/>
        <v>8.9456165185920217E-3</v>
      </c>
      <c r="F255">
        <v>148.971283</v>
      </c>
      <c r="G255" s="6">
        <f t="shared" si="17"/>
        <v>-4.0609854128983349E-3</v>
      </c>
      <c r="H255">
        <v>71.023017999999993</v>
      </c>
      <c r="I255" s="6">
        <f t="shared" si="18"/>
        <v>2.3680579800034008E-2</v>
      </c>
      <c r="J255">
        <v>45.309696000000002</v>
      </c>
      <c r="K255" s="6">
        <f t="shared" si="19"/>
        <v>-2.8391215928658536E-3</v>
      </c>
    </row>
    <row r="256" spans="1:11" x14ac:dyDescent="0.45">
      <c r="A256" s="4">
        <v>42891</v>
      </c>
      <c r="B256">
        <v>152.77865600000001</v>
      </c>
      <c r="C256" s="6">
        <f t="shared" si="15"/>
        <v>-9.7780963062077432E-3</v>
      </c>
      <c r="D256">
        <v>983.67999299999997</v>
      </c>
      <c r="E256" s="6">
        <f t="shared" si="16"/>
        <v>8.2821004497441661E-3</v>
      </c>
      <c r="F256">
        <v>149.324005</v>
      </c>
      <c r="G256" s="6">
        <f t="shared" si="17"/>
        <v>2.3677180789266612E-3</v>
      </c>
      <c r="H256">
        <v>71.537673999999996</v>
      </c>
      <c r="I256" s="6">
        <f t="shared" si="18"/>
        <v>7.246326817595984E-3</v>
      </c>
      <c r="J256">
        <v>45.567703000000002</v>
      </c>
      <c r="K256" s="6">
        <f t="shared" si="19"/>
        <v>5.6942999573424457E-3</v>
      </c>
    </row>
    <row r="257" spans="1:11" x14ac:dyDescent="0.45">
      <c r="A257" s="4">
        <v>42892</v>
      </c>
      <c r="B257">
        <v>153.29478499999999</v>
      </c>
      <c r="C257" s="6">
        <f t="shared" si="15"/>
        <v>3.3782794895117945E-3</v>
      </c>
      <c r="D257">
        <v>976.57000700000003</v>
      </c>
      <c r="E257" s="6">
        <f t="shared" si="16"/>
        <v>-7.2279461314610017E-3</v>
      </c>
      <c r="F257">
        <v>149.28480500000001</v>
      </c>
      <c r="G257" s="6">
        <f t="shared" si="17"/>
        <v>-2.6251639848525295E-4</v>
      </c>
      <c r="H257">
        <v>71.775199999999998</v>
      </c>
      <c r="I257" s="6">
        <f t="shared" si="18"/>
        <v>3.3202924657573098E-3</v>
      </c>
      <c r="J257">
        <v>45.260081999999997</v>
      </c>
      <c r="K257" s="6">
        <f t="shared" si="19"/>
        <v>-6.7508559735829686E-3</v>
      </c>
    </row>
    <row r="258" spans="1:11" x14ac:dyDescent="0.45">
      <c r="A258" s="4">
        <v>42893</v>
      </c>
      <c r="B258">
        <v>154.20790099999999</v>
      </c>
      <c r="C258" s="6">
        <f t="shared" si="15"/>
        <v>5.9566018504804471E-3</v>
      </c>
      <c r="D258">
        <v>980.94000200000005</v>
      </c>
      <c r="E258" s="6">
        <f t="shared" si="16"/>
        <v>4.4748404811494656E-3</v>
      </c>
      <c r="F258">
        <v>147.922943</v>
      </c>
      <c r="G258" s="6">
        <f t="shared" si="17"/>
        <v>-9.1225761389446304E-3</v>
      </c>
      <c r="H258">
        <v>71.646545000000003</v>
      </c>
      <c r="I258" s="6">
        <f t="shared" si="18"/>
        <v>-1.7924714943322326E-3</v>
      </c>
      <c r="J258">
        <v>45.051693</v>
      </c>
      <c r="K258" s="6">
        <f t="shared" si="19"/>
        <v>-4.604255909213705E-3</v>
      </c>
    </row>
    <row r="259" spans="1:11" x14ac:dyDescent="0.45">
      <c r="A259" s="4">
        <v>42894</v>
      </c>
      <c r="B259">
        <v>153.83073400000001</v>
      </c>
      <c r="C259" s="6">
        <f t="shared" si="15"/>
        <v>-2.4458344712180854E-3</v>
      </c>
      <c r="D259">
        <v>983.40997300000004</v>
      </c>
      <c r="E259" s="6">
        <f t="shared" si="16"/>
        <v>2.5179633769283134E-3</v>
      </c>
      <c r="F259">
        <v>149.02027899999999</v>
      </c>
      <c r="G259" s="6">
        <f t="shared" si="17"/>
        <v>7.418294807722858E-3</v>
      </c>
      <c r="H259">
        <v>71.211060000000003</v>
      </c>
      <c r="I259" s="6">
        <f t="shared" si="18"/>
        <v>-6.078241456025547E-3</v>
      </c>
      <c r="J259">
        <v>45.071536999999999</v>
      </c>
      <c r="K259" s="6">
        <f t="shared" si="19"/>
        <v>4.4047179314657685E-4</v>
      </c>
    </row>
    <row r="260" spans="1:11" x14ac:dyDescent="0.45">
      <c r="A260" s="4">
        <v>42895</v>
      </c>
      <c r="B260">
        <v>147.865692</v>
      </c>
      <c r="C260" s="6">
        <f t="shared" ref="C260:C323" si="20">(B260-B259)/B259</f>
        <v>-3.8776659545809687E-2</v>
      </c>
      <c r="D260">
        <v>949.830017</v>
      </c>
      <c r="E260" s="6">
        <f t="shared" ref="E260:E323" si="21">(D260-D259)/D259</f>
        <v>-3.4146446468872688E-2</v>
      </c>
      <c r="F260">
        <v>150.979782</v>
      </c>
      <c r="G260" s="6">
        <f t="shared" ref="G260:G323" si="22">(F260-F259)/F259</f>
        <v>1.3149237225626267E-2</v>
      </c>
      <c r="H260">
        <v>69.597801000000004</v>
      </c>
      <c r="I260" s="6">
        <f t="shared" ref="I260:I323" si="23">(H260-H259)/H259</f>
        <v>-2.2654612921082753E-2</v>
      </c>
      <c r="J260">
        <v>44.684531999999997</v>
      </c>
      <c r="K260" s="6">
        <f t="shared" ref="K260:K323" si="24">(J260-J259)/J259</f>
        <v>-8.5864611184660079E-3</v>
      </c>
    </row>
    <row r="261" spans="1:11" x14ac:dyDescent="0.45">
      <c r="A261" s="4">
        <v>42898</v>
      </c>
      <c r="B261">
        <v>144.33230599999999</v>
      </c>
      <c r="C261" s="6">
        <f t="shared" si="20"/>
        <v>-2.3895914949628796E-2</v>
      </c>
      <c r="D261">
        <v>942.90002400000003</v>
      </c>
      <c r="E261" s="6">
        <f t="shared" si="21"/>
        <v>-7.2960349493776501E-3</v>
      </c>
      <c r="F261">
        <v>152.037903</v>
      </c>
      <c r="G261" s="6">
        <f t="shared" si="22"/>
        <v>7.0083622189890289E-3</v>
      </c>
      <c r="H261">
        <v>69.063346999999993</v>
      </c>
      <c r="I261" s="6">
        <f t="shared" si="23"/>
        <v>-7.679179403958623E-3</v>
      </c>
      <c r="J261">
        <v>44.505913</v>
      </c>
      <c r="K261" s="6">
        <f t="shared" si="24"/>
        <v>-3.9973340215356326E-3</v>
      </c>
    </row>
    <row r="262" spans="1:11" x14ac:dyDescent="0.45">
      <c r="A262" s="4">
        <v>42899</v>
      </c>
      <c r="B262">
        <v>145.493561</v>
      </c>
      <c r="C262" s="6">
        <f t="shared" si="20"/>
        <v>8.0457039188441392E-3</v>
      </c>
      <c r="D262">
        <v>953.40002400000003</v>
      </c>
      <c r="E262" s="6">
        <f t="shared" si="21"/>
        <v>1.11358571775792E-2</v>
      </c>
      <c r="F262">
        <v>151.12674000000001</v>
      </c>
      <c r="G262" s="6">
        <f t="shared" si="22"/>
        <v>-5.992998995783227E-3</v>
      </c>
      <c r="H262">
        <v>69.924415999999994</v>
      </c>
      <c r="I262" s="6">
        <f t="shared" si="23"/>
        <v>1.2467814512378043E-2</v>
      </c>
      <c r="J262">
        <v>44.634914000000002</v>
      </c>
      <c r="K262" s="6">
        <f t="shared" si="24"/>
        <v>2.8985137323214189E-3</v>
      </c>
    </row>
    <row r="263" spans="1:11" x14ac:dyDescent="0.45">
      <c r="A263" s="4">
        <v>42900</v>
      </c>
      <c r="B263">
        <v>144.074265</v>
      </c>
      <c r="C263" s="6">
        <f t="shared" si="20"/>
        <v>-9.7550433864217728E-3</v>
      </c>
      <c r="D263">
        <v>950.76000999999997</v>
      </c>
      <c r="E263" s="6">
        <f t="shared" si="21"/>
        <v>-2.7690517448529712E-3</v>
      </c>
      <c r="F263">
        <v>150.69563299999999</v>
      </c>
      <c r="G263" s="6">
        <f t="shared" si="22"/>
        <v>-2.8526189342800989E-3</v>
      </c>
      <c r="H263">
        <v>69.548309000000003</v>
      </c>
      <c r="I263" s="6">
        <f t="shared" si="23"/>
        <v>-5.3787649796029824E-3</v>
      </c>
      <c r="J263">
        <v>44.466220999999997</v>
      </c>
      <c r="K263" s="6">
        <f t="shared" si="24"/>
        <v>-3.7793956542630427E-3</v>
      </c>
    </row>
    <row r="264" spans="1:11" x14ac:dyDescent="0.45">
      <c r="A264" s="4">
        <v>42901</v>
      </c>
      <c r="B264">
        <v>143.21075400000001</v>
      </c>
      <c r="C264" s="6">
        <f t="shared" si="20"/>
        <v>-5.9935131371309678E-3</v>
      </c>
      <c r="D264">
        <v>942.30999799999995</v>
      </c>
      <c r="E264" s="6">
        <f t="shared" si="21"/>
        <v>-8.887639268715157E-3</v>
      </c>
      <c r="F264">
        <v>151.09733600000001</v>
      </c>
      <c r="G264" s="6">
        <f t="shared" si="22"/>
        <v>2.6656578694621239E-3</v>
      </c>
      <c r="H264">
        <v>69.182113999999999</v>
      </c>
      <c r="I264" s="6">
        <f t="shared" si="23"/>
        <v>-5.2653329069439299E-3</v>
      </c>
      <c r="J264">
        <v>44.337215</v>
      </c>
      <c r="K264" s="6">
        <f t="shared" si="24"/>
        <v>-2.9012134851755639E-3</v>
      </c>
    </row>
    <row r="265" spans="1:11" x14ac:dyDescent="0.45">
      <c r="A265" s="4">
        <v>42902</v>
      </c>
      <c r="B265">
        <v>141.20588699999999</v>
      </c>
      <c r="C265" s="6">
        <f t="shared" si="20"/>
        <v>-1.3999416552195644E-2</v>
      </c>
      <c r="D265">
        <v>939.78002900000001</v>
      </c>
      <c r="E265" s="6">
        <f t="shared" si="21"/>
        <v>-2.6848584917592453E-3</v>
      </c>
      <c r="F265">
        <v>152.23387099999999</v>
      </c>
      <c r="G265" s="6">
        <f t="shared" si="22"/>
        <v>7.5218731851101643E-3</v>
      </c>
      <c r="H265">
        <v>69.281090000000006</v>
      </c>
      <c r="I265" s="6">
        <f t="shared" si="23"/>
        <v>1.4306587971568419E-3</v>
      </c>
      <c r="J265">
        <v>44.744067999999999</v>
      </c>
      <c r="K265" s="6">
        <f t="shared" si="24"/>
        <v>9.1763318918429617E-3</v>
      </c>
    </row>
    <row r="266" spans="1:11" x14ac:dyDescent="0.45">
      <c r="A266" s="4">
        <v>42905</v>
      </c>
      <c r="B266">
        <v>145.24543800000001</v>
      </c>
      <c r="C266" s="6">
        <f t="shared" si="20"/>
        <v>2.8607525407209244E-2</v>
      </c>
      <c r="D266">
        <v>957.36999500000002</v>
      </c>
      <c r="E266" s="6">
        <f t="shared" si="21"/>
        <v>1.8717109809959585E-2</v>
      </c>
      <c r="F266">
        <v>151.70478800000001</v>
      </c>
      <c r="G266" s="6">
        <f t="shared" si="22"/>
        <v>-3.4754617781478196E-3</v>
      </c>
      <c r="H266">
        <v>70.142150999999998</v>
      </c>
      <c r="I266" s="6">
        <f t="shared" si="23"/>
        <v>1.2428514043297994E-2</v>
      </c>
      <c r="J266">
        <v>45.379162000000001</v>
      </c>
      <c r="K266" s="6">
        <f t="shared" si="24"/>
        <v>1.4193926220566318E-2</v>
      </c>
    </row>
    <row r="267" spans="1:11" x14ac:dyDescent="0.45">
      <c r="A267" s="4">
        <v>42906</v>
      </c>
      <c r="B267">
        <v>143.92536899999999</v>
      </c>
      <c r="C267" s="6">
        <f t="shared" si="20"/>
        <v>-9.0885401853379923E-3</v>
      </c>
      <c r="D267">
        <v>950.63000499999998</v>
      </c>
      <c r="E267" s="6">
        <f t="shared" si="21"/>
        <v>-7.0401099211387279E-3</v>
      </c>
      <c r="F267">
        <v>151.81256099999999</v>
      </c>
      <c r="G267" s="6">
        <f t="shared" si="22"/>
        <v>7.1041264696260176E-4</v>
      </c>
      <c r="H267">
        <v>69.192017000000007</v>
      </c>
      <c r="I267" s="6">
        <f t="shared" si="23"/>
        <v>-1.3545834943099926E-2</v>
      </c>
      <c r="J267">
        <v>45.488318999999997</v>
      </c>
      <c r="K267" s="6">
        <f t="shared" si="24"/>
        <v>2.4054432737210126E-3</v>
      </c>
    </row>
    <row r="268" spans="1:11" x14ac:dyDescent="0.45">
      <c r="A268" s="4">
        <v>42907</v>
      </c>
      <c r="B268">
        <v>144.77894599999999</v>
      </c>
      <c r="C268" s="6">
        <f t="shared" si="20"/>
        <v>5.9306917601163241E-3</v>
      </c>
      <c r="D268">
        <v>959.45001200000002</v>
      </c>
      <c r="E268" s="6">
        <f t="shared" si="21"/>
        <v>9.2780650238365164E-3</v>
      </c>
      <c r="F268">
        <v>150.676041</v>
      </c>
      <c r="G268" s="6">
        <f t="shared" si="22"/>
        <v>-7.4863370495409157E-3</v>
      </c>
      <c r="H268">
        <v>69.548309000000003</v>
      </c>
      <c r="I268" s="6">
        <f t="shared" si="23"/>
        <v>5.1493223560746355E-3</v>
      </c>
      <c r="J268">
        <v>45.974559999999997</v>
      </c>
      <c r="K268" s="6">
        <f t="shared" si="24"/>
        <v>1.0689359613398767E-2</v>
      </c>
    </row>
    <row r="269" spans="1:11" x14ac:dyDescent="0.45">
      <c r="A269" s="4">
        <v>42908</v>
      </c>
      <c r="B269">
        <v>144.54075599999999</v>
      </c>
      <c r="C269" s="6">
        <f t="shared" si="20"/>
        <v>-1.6451977762015413E-3</v>
      </c>
      <c r="D269">
        <v>957.09002699999996</v>
      </c>
      <c r="E269" s="6">
        <f t="shared" si="21"/>
        <v>-2.4597268961210369E-3</v>
      </c>
      <c r="F269">
        <v>151.273697</v>
      </c>
      <c r="G269" s="6">
        <f t="shared" si="22"/>
        <v>3.966496571276389E-3</v>
      </c>
      <c r="H269">
        <v>69.538421999999997</v>
      </c>
      <c r="I269" s="6">
        <f t="shared" si="23"/>
        <v>-1.4216017818644873E-4</v>
      </c>
      <c r="J269">
        <v>49.914101000000002</v>
      </c>
      <c r="K269" s="6">
        <f t="shared" si="24"/>
        <v>8.5689585718710645E-2</v>
      </c>
    </row>
    <row r="270" spans="1:11" x14ac:dyDescent="0.45">
      <c r="A270" s="4">
        <v>42909</v>
      </c>
      <c r="B270">
        <v>145.18588299999999</v>
      </c>
      <c r="C270" s="6">
        <f t="shared" si="20"/>
        <v>4.4632878494146131E-3</v>
      </c>
      <c r="D270">
        <v>965.59002699999996</v>
      </c>
      <c r="E270" s="6">
        <f t="shared" si="21"/>
        <v>8.8810872124989761E-3</v>
      </c>
      <c r="F270">
        <v>150.98957799999999</v>
      </c>
      <c r="G270" s="6">
        <f t="shared" si="22"/>
        <v>-1.8781784648259374E-3</v>
      </c>
      <c r="H270">
        <v>70.478661000000002</v>
      </c>
      <c r="I270" s="6">
        <f t="shared" si="23"/>
        <v>1.3521143749853935E-2</v>
      </c>
      <c r="J270">
        <v>50.559116000000003</v>
      </c>
      <c r="K270" s="6">
        <f t="shared" si="24"/>
        <v>1.2922500597576639E-2</v>
      </c>
    </row>
    <row r="271" spans="1:11" x14ac:dyDescent="0.45">
      <c r="A271" s="4">
        <v>42912</v>
      </c>
      <c r="B271">
        <v>144.72934000000001</v>
      </c>
      <c r="C271" s="6">
        <f t="shared" si="20"/>
        <v>-3.1445412636983599E-3</v>
      </c>
      <c r="D271">
        <v>952.27002000000005</v>
      </c>
      <c r="E271" s="6">
        <f t="shared" si="21"/>
        <v>-1.3794681622162113E-2</v>
      </c>
      <c r="F271">
        <v>152.086884</v>
      </c>
      <c r="G271" s="6">
        <f t="shared" si="22"/>
        <v>7.2674287492876053E-3</v>
      </c>
      <c r="H271">
        <v>69.805649000000003</v>
      </c>
      <c r="I271" s="6">
        <f t="shared" si="23"/>
        <v>-9.5491598513768577E-3</v>
      </c>
      <c r="J271">
        <v>50.469802999999999</v>
      </c>
      <c r="K271" s="6">
        <f t="shared" si="24"/>
        <v>-1.7665063605938876E-3</v>
      </c>
    </row>
    <row r="272" spans="1:11" x14ac:dyDescent="0.45">
      <c r="A272" s="4">
        <v>42913</v>
      </c>
      <c r="B272">
        <v>142.65495300000001</v>
      </c>
      <c r="C272" s="6">
        <f t="shared" si="20"/>
        <v>-1.4332871275444229E-2</v>
      </c>
      <c r="D272">
        <v>927.330017</v>
      </c>
      <c r="E272" s="6">
        <f t="shared" si="21"/>
        <v>-2.6190053741269776E-2</v>
      </c>
      <c r="F272">
        <v>151.61660800000001</v>
      </c>
      <c r="G272" s="6">
        <f t="shared" si="22"/>
        <v>-3.0921535613812967E-3</v>
      </c>
      <c r="H272">
        <v>68.499199000000004</v>
      </c>
      <c r="I272" s="6">
        <f t="shared" si="23"/>
        <v>-1.8715534039372633E-2</v>
      </c>
      <c r="J272">
        <v>50.360649000000002</v>
      </c>
      <c r="K272" s="6">
        <f t="shared" si="24"/>
        <v>-2.1627585905179113E-3</v>
      </c>
    </row>
    <row r="273" spans="1:11" x14ac:dyDescent="0.45">
      <c r="A273" s="4">
        <v>42914</v>
      </c>
      <c r="B273">
        <v>144.73924299999999</v>
      </c>
      <c r="C273" s="6">
        <f t="shared" si="20"/>
        <v>1.4610708960101661E-2</v>
      </c>
      <c r="D273">
        <v>940.48999000000003</v>
      </c>
      <c r="E273" s="6">
        <f t="shared" si="21"/>
        <v>1.4191250966483097E-2</v>
      </c>
      <c r="F273">
        <v>152.17507900000001</v>
      </c>
      <c r="G273" s="6">
        <f t="shared" si="22"/>
        <v>3.6834421200083651E-3</v>
      </c>
      <c r="H273">
        <v>69.083145000000002</v>
      </c>
      <c r="I273" s="6">
        <f t="shared" si="23"/>
        <v>8.5248588089328961E-3</v>
      </c>
      <c r="J273">
        <v>50.479725000000002</v>
      </c>
      <c r="K273" s="6">
        <f t="shared" si="24"/>
        <v>2.3644651600895719E-3</v>
      </c>
    </row>
    <row r="274" spans="1:11" x14ac:dyDescent="0.45">
      <c r="A274" s="4">
        <v>42915</v>
      </c>
      <c r="B274">
        <v>142.60531599999999</v>
      </c>
      <c r="C274" s="6">
        <f t="shared" si="20"/>
        <v>-1.47432510753148E-2</v>
      </c>
      <c r="D274">
        <v>917.78997800000002</v>
      </c>
      <c r="E274" s="6">
        <f t="shared" si="21"/>
        <v>-2.4136367469471967E-2</v>
      </c>
      <c r="F274">
        <v>151.00917100000001</v>
      </c>
      <c r="G274" s="6">
        <f t="shared" si="22"/>
        <v>-7.6616224395060217E-3</v>
      </c>
      <c r="H274">
        <v>67.786597999999998</v>
      </c>
      <c r="I274" s="6">
        <f t="shared" si="23"/>
        <v>-1.8767920887215021E-2</v>
      </c>
      <c r="J274">
        <v>49.814869000000002</v>
      </c>
      <c r="K274" s="6">
        <f t="shared" si="24"/>
        <v>-1.3170753208342564E-2</v>
      </c>
    </row>
    <row r="275" spans="1:11" x14ac:dyDescent="0.45">
      <c r="A275" s="4">
        <v>42916</v>
      </c>
      <c r="B275">
        <v>142.94279499999999</v>
      </c>
      <c r="C275" s="6">
        <f t="shared" si="20"/>
        <v>2.3665246813099304E-3</v>
      </c>
      <c r="D275">
        <v>908.72997999999995</v>
      </c>
      <c r="E275" s="6">
        <f t="shared" si="21"/>
        <v>-9.8715372984820981E-3</v>
      </c>
      <c r="F275">
        <v>150.71525600000001</v>
      </c>
      <c r="G275" s="6">
        <f t="shared" si="22"/>
        <v>-1.9463387425654986E-3</v>
      </c>
      <c r="H275">
        <v>68.222076000000001</v>
      </c>
      <c r="I275" s="6">
        <f t="shared" si="23"/>
        <v>6.4242492299141987E-3</v>
      </c>
      <c r="J275">
        <v>49.755329000000003</v>
      </c>
      <c r="K275" s="6">
        <f t="shared" si="24"/>
        <v>-1.1952254657138287E-3</v>
      </c>
    </row>
    <row r="276" spans="1:11" x14ac:dyDescent="0.45">
      <c r="A276" s="4">
        <v>42919</v>
      </c>
      <c r="B276">
        <v>142.426682</v>
      </c>
      <c r="C276" s="6">
        <f t="shared" si="20"/>
        <v>-3.6106261949053822E-3</v>
      </c>
      <c r="D276">
        <v>898.70001200000002</v>
      </c>
      <c r="E276" s="6">
        <f t="shared" si="21"/>
        <v>-1.1037346869528768E-2</v>
      </c>
      <c r="F276">
        <v>152.42981</v>
      </c>
      <c r="G276" s="6">
        <f t="shared" si="22"/>
        <v>1.1376114439270783E-2</v>
      </c>
      <c r="H276">
        <v>67.469879000000006</v>
      </c>
      <c r="I276" s="6">
        <f t="shared" si="23"/>
        <v>-1.1025712556738896E-2</v>
      </c>
      <c r="J276">
        <v>48.981312000000003</v>
      </c>
      <c r="K276" s="6">
        <f t="shared" si="24"/>
        <v>-1.5556464313601475E-2</v>
      </c>
    </row>
    <row r="277" spans="1:11" x14ac:dyDescent="0.45">
      <c r="A277" s="4">
        <v>42921</v>
      </c>
      <c r="B277">
        <v>143.01225299999999</v>
      </c>
      <c r="C277" s="6">
        <f t="shared" si="20"/>
        <v>4.111385533786341E-3</v>
      </c>
      <c r="D277">
        <v>911.71002199999998</v>
      </c>
      <c r="E277" s="6">
        <f t="shared" si="21"/>
        <v>1.4476476940338536E-2</v>
      </c>
      <c r="F277">
        <v>150.55847199999999</v>
      </c>
      <c r="G277" s="6">
        <f t="shared" si="22"/>
        <v>-1.227671936348939E-2</v>
      </c>
      <c r="H277">
        <v>68.370543999999995</v>
      </c>
      <c r="I277" s="6">
        <f t="shared" si="23"/>
        <v>1.3349142066787896E-2</v>
      </c>
      <c r="J277">
        <v>49.080539999999999</v>
      </c>
      <c r="K277" s="6">
        <f t="shared" si="24"/>
        <v>2.0258338527150217E-3</v>
      </c>
    </row>
    <row r="278" spans="1:11" x14ac:dyDescent="0.45">
      <c r="A278" s="4">
        <v>42922</v>
      </c>
      <c r="B278">
        <v>141.66243</v>
      </c>
      <c r="C278" s="6">
        <f t="shared" si="20"/>
        <v>-9.4385129363704703E-3</v>
      </c>
      <c r="D278">
        <v>906.69000200000005</v>
      </c>
      <c r="E278" s="6">
        <f t="shared" si="21"/>
        <v>-5.5061586237558453E-3</v>
      </c>
      <c r="F278">
        <v>149.27500900000001</v>
      </c>
      <c r="G278" s="6">
        <f t="shared" si="22"/>
        <v>-8.524681361006264E-3</v>
      </c>
      <c r="H278">
        <v>67.865775999999997</v>
      </c>
      <c r="I278" s="6">
        <f t="shared" si="23"/>
        <v>-7.3828284882448587E-3</v>
      </c>
      <c r="J278">
        <v>48.47522</v>
      </c>
      <c r="K278" s="6">
        <f t="shared" si="24"/>
        <v>-1.2333197638004776E-2</v>
      </c>
    </row>
    <row r="279" spans="1:11" x14ac:dyDescent="0.45">
      <c r="A279" s="4">
        <v>42923</v>
      </c>
      <c r="B279">
        <v>143.10157799999999</v>
      </c>
      <c r="C279" s="6">
        <f t="shared" si="20"/>
        <v>1.0158995578432396E-2</v>
      </c>
      <c r="D279">
        <v>918.59002699999996</v>
      </c>
      <c r="E279" s="6">
        <f t="shared" si="21"/>
        <v>1.3124689776826185E-2</v>
      </c>
      <c r="F279">
        <v>149.84326200000001</v>
      </c>
      <c r="G279" s="6">
        <f t="shared" si="22"/>
        <v>3.8067524082346462E-3</v>
      </c>
      <c r="H279">
        <v>68.746634999999998</v>
      </c>
      <c r="I279" s="6">
        <f t="shared" si="23"/>
        <v>1.2979428688769447E-2</v>
      </c>
      <c r="J279">
        <v>48.971386000000003</v>
      </c>
      <c r="K279" s="6">
        <f t="shared" si="24"/>
        <v>1.0235456383694644E-2</v>
      </c>
    </row>
    <row r="280" spans="1:11" x14ac:dyDescent="0.45">
      <c r="A280" s="4">
        <v>42926</v>
      </c>
      <c r="B280">
        <v>143.97500600000001</v>
      </c>
      <c r="C280" s="6">
        <f t="shared" si="20"/>
        <v>6.1035525408393359E-3</v>
      </c>
      <c r="D280">
        <v>928.79998799999998</v>
      </c>
      <c r="E280" s="6">
        <f t="shared" si="21"/>
        <v>1.1114818036229367E-2</v>
      </c>
      <c r="F280">
        <v>150.31355300000001</v>
      </c>
      <c r="G280" s="6">
        <f t="shared" si="22"/>
        <v>3.1385528699982724E-3</v>
      </c>
      <c r="H280">
        <v>69.261298999999994</v>
      </c>
      <c r="I280" s="6">
        <f t="shared" si="23"/>
        <v>7.4863882428572144E-3</v>
      </c>
      <c r="J280">
        <v>49.239314999999998</v>
      </c>
      <c r="K280" s="6">
        <f t="shared" si="24"/>
        <v>5.4711336942759835E-3</v>
      </c>
    </row>
    <row r="281" spans="1:11" x14ac:dyDescent="0.45">
      <c r="A281" s="4">
        <v>42927</v>
      </c>
      <c r="B281">
        <v>144.44148300000001</v>
      </c>
      <c r="C281" s="6">
        <f t="shared" si="20"/>
        <v>3.2399859736765529E-3</v>
      </c>
      <c r="D281">
        <v>930.09002699999996</v>
      </c>
      <c r="E281" s="6">
        <f t="shared" si="21"/>
        <v>1.3889308964977925E-3</v>
      </c>
      <c r="F281">
        <v>150.08819600000001</v>
      </c>
      <c r="G281" s="6">
        <f t="shared" si="22"/>
        <v>-1.4992460460302103E-3</v>
      </c>
      <c r="H281">
        <v>69.271193999999994</v>
      </c>
      <c r="I281" s="6">
        <f t="shared" si="23"/>
        <v>1.4286477647495769E-4</v>
      </c>
      <c r="J281">
        <v>49.497326000000001</v>
      </c>
      <c r="K281" s="6">
        <f t="shared" si="24"/>
        <v>5.2399388578009938E-3</v>
      </c>
    </row>
    <row r="282" spans="1:11" x14ac:dyDescent="0.45">
      <c r="A282" s="4">
        <v>42928</v>
      </c>
      <c r="B282">
        <v>144.64991800000001</v>
      </c>
      <c r="C282" s="6">
        <f t="shared" si="20"/>
        <v>1.4430411241347376E-3</v>
      </c>
      <c r="D282">
        <v>943.830017</v>
      </c>
      <c r="E282" s="6">
        <f t="shared" si="21"/>
        <v>1.4772752745579149E-2</v>
      </c>
      <c r="F282">
        <v>150.587875</v>
      </c>
      <c r="G282" s="6">
        <f t="shared" si="22"/>
        <v>3.3292358314439743E-3</v>
      </c>
      <c r="H282">
        <v>70.419280999999998</v>
      </c>
      <c r="I282" s="6">
        <f t="shared" si="23"/>
        <v>1.6573801225369438E-2</v>
      </c>
      <c r="J282">
        <v>50.062950000000001</v>
      </c>
      <c r="K282" s="6">
        <f t="shared" si="24"/>
        <v>1.142736478330162E-2</v>
      </c>
    </row>
    <row r="283" spans="1:11" x14ac:dyDescent="0.45">
      <c r="A283" s="4">
        <v>42929</v>
      </c>
      <c r="B283">
        <v>146.664749</v>
      </c>
      <c r="C283" s="6">
        <f t="shared" si="20"/>
        <v>1.3929015846382896E-2</v>
      </c>
      <c r="D283">
        <v>947.15997300000004</v>
      </c>
      <c r="E283" s="6">
        <f t="shared" si="21"/>
        <v>3.5281310617609214E-3</v>
      </c>
      <c r="F283">
        <v>150.51930200000001</v>
      </c>
      <c r="G283" s="6">
        <f t="shared" si="22"/>
        <v>-4.5536866763002304E-4</v>
      </c>
      <c r="H283">
        <v>71.032905999999997</v>
      </c>
      <c r="I283" s="6">
        <f t="shared" si="23"/>
        <v>8.713877666544181E-3</v>
      </c>
      <c r="J283">
        <v>49.963715000000001</v>
      </c>
      <c r="K283" s="6">
        <f t="shared" si="24"/>
        <v>-1.9822044046545434E-3</v>
      </c>
    </row>
    <row r="284" spans="1:11" x14ac:dyDescent="0.45">
      <c r="A284" s="4">
        <v>42930</v>
      </c>
      <c r="B284">
        <v>147.92523199999999</v>
      </c>
      <c r="C284" s="6">
        <f t="shared" si="20"/>
        <v>8.5943146433911915E-3</v>
      </c>
      <c r="D284">
        <v>955.98999000000003</v>
      </c>
      <c r="E284" s="6">
        <f t="shared" si="21"/>
        <v>9.3226247431382938E-3</v>
      </c>
      <c r="F284">
        <v>151.11694299999999</v>
      </c>
      <c r="G284" s="6">
        <f t="shared" si="22"/>
        <v>3.9705273148289092E-3</v>
      </c>
      <c r="H284">
        <v>72.032539</v>
      </c>
      <c r="I284" s="6">
        <f t="shared" si="23"/>
        <v>1.4072815773579684E-2</v>
      </c>
      <c r="J284">
        <v>50.172108000000001</v>
      </c>
      <c r="K284" s="6">
        <f t="shared" si="24"/>
        <v>4.170886812559893E-3</v>
      </c>
    </row>
    <row r="285" spans="1:11" x14ac:dyDescent="0.45">
      <c r="A285" s="4">
        <v>42933</v>
      </c>
      <c r="B285">
        <v>148.44134500000001</v>
      </c>
      <c r="C285" s="6">
        <f t="shared" si="20"/>
        <v>3.4890126114523754E-3</v>
      </c>
      <c r="D285">
        <v>953.419983</v>
      </c>
      <c r="E285" s="6">
        <f t="shared" si="21"/>
        <v>-2.6883199896267033E-3</v>
      </c>
      <c r="F285">
        <v>149.911835</v>
      </c>
      <c r="G285" s="6">
        <f t="shared" si="22"/>
        <v>-7.9746716422128498E-3</v>
      </c>
      <c r="H285">
        <v>72.596687000000003</v>
      </c>
      <c r="I285" s="6">
        <f t="shared" si="23"/>
        <v>7.8318494368219208E-3</v>
      </c>
      <c r="J285">
        <v>50.241829000000003</v>
      </c>
      <c r="K285" s="6">
        <f t="shared" si="24"/>
        <v>1.3896366483146622E-3</v>
      </c>
    </row>
    <row r="286" spans="1:11" x14ac:dyDescent="0.45">
      <c r="A286" s="4">
        <v>42934</v>
      </c>
      <c r="B286">
        <v>148.95747399999999</v>
      </c>
      <c r="C286" s="6">
        <f t="shared" si="20"/>
        <v>3.4769895139388426E-3</v>
      </c>
      <c r="D286">
        <v>965.40002400000003</v>
      </c>
      <c r="E286" s="6">
        <f t="shared" si="21"/>
        <v>1.2565334494357906E-2</v>
      </c>
      <c r="F286">
        <v>150.88179</v>
      </c>
      <c r="G286" s="6">
        <f t="shared" si="22"/>
        <v>6.4701696166950314E-3</v>
      </c>
      <c r="H286">
        <v>72.547195000000002</v>
      </c>
      <c r="I286" s="6">
        <f t="shared" si="23"/>
        <v>-6.817390991960935E-4</v>
      </c>
      <c r="J286">
        <v>50.251789000000002</v>
      </c>
      <c r="K286" s="6">
        <f t="shared" si="24"/>
        <v>1.9824119062225072E-4</v>
      </c>
    </row>
    <row r="287" spans="1:11" x14ac:dyDescent="0.45">
      <c r="A287" s="4">
        <v>42935</v>
      </c>
      <c r="B287">
        <v>149.89044200000001</v>
      </c>
      <c r="C287" s="6">
        <f t="shared" si="20"/>
        <v>6.2633178110956473E-3</v>
      </c>
      <c r="D287">
        <v>970.89001499999995</v>
      </c>
      <c r="E287" s="6">
        <f t="shared" si="21"/>
        <v>5.6867525000184977E-3</v>
      </c>
      <c r="F287">
        <v>144.542801</v>
      </c>
      <c r="G287" s="6">
        <f t="shared" si="22"/>
        <v>-4.2012949342660887E-2</v>
      </c>
      <c r="H287">
        <v>73.101439999999997</v>
      </c>
      <c r="I287" s="6">
        <f t="shared" si="23"/>
        <v>7.6397853838455713E-3</v>
      </c>
      <c r="J287">
        <v>50.799629000000003</v>
      </c>
      <c r="K287" s="6">
        <f t="shared" si="24"/>
        <v>1.090190042786339E-2</v>
      </c>
    </row>
    <row r="288" spans="1:11" x14ac:dyDescent="0.45">
      <c r="A288" s="4">
        <v>42936</v>
      </c>
      <c r="B288">
        <v>149.21551500000001</v>
      </c>
      <c r="C288" s="6">
        <f t="shared" si="20"/>
        <v>-4.502802119964372E-3</v>
      </c>
      <c r="D288">
        <v>968.15002400000003</v>
      </c>
      <c r="E288" s="6">
        <f t="shared" si="21"/>
        <v>-2.8221435566004025E-3</v>
      </c>
      <c r="F288">
        <v>144.67016599999999</v>
      </c>
      <c r="G288" s="6">
        <f t="shared" si="22"/>
        <v>8.8115768560481623E-4</v>
      </c>
      <c r="H288">
        <v>73.457747999999995</v>
      </c>
      <c r="I288" s="6">
        <f t="shared" si="23"/>
        <v>4.8741584297108034E-3</v>
      </c>
      <c r="J288">
        <v>50.929119</v>
      </c>
      <c r="K288" s="6">
        <f t="shared" si="24"/>
        <v>2.5490343640107486E-3</v>
      </c>
    </row>
    <row r="289" spans="1:11" x14ac:dyDescent="0.45">
      <c r="A289" s="4">
        <v>42937</v>
      </c>
      <c r="B289">
        <v>149.14604199999999</v>
      </c>
      <c r="C289" s="6">
        <f t="shared" si="20"/>
        <v>-4.6558831365502655E-4</v>
      </c>
      <c r="D289">
        <v>972.919983</v>
      </c>
      <c r="E289" s="6">
        <f t="shared" si="21"/>
        <v>4.9268800100757647E-3</v>
      </c>
      <c r="F289">
        <v>144.10192900000001</v>
      </c>
      <c r="G289" s="6">
        <f t="shared" si="22"/>
        <v>-3.9278105203804231E-3</v>
      </c>
      <c r="H289">
        <v>73.032166000000004</v>
      </c>
      <c r="I289" s="6">
        <f t="shared" si="23"/>
        <v>-5.793561762878866E-3</v>
      </c>
      <c r="J289">
        <v>50.600414000000001</v>
      </c>
      <c r="K289" s="6">
        <f t="shared" si="24"/>
        <v>-6.454166230521273E-3</v>
      </c>
    </row>
    <row r="290" spans="1:11" x14ac:dyDescent="0.45">
      <c r="A290" s="4">
        <v>42940</v>
      </c>
      <c r="B290">
        <v>150.95242300000001</v>
      </c>
      <c r="C290" s="6">
        <f t="shared" si="20"/>
        <v>1.2111491366294629E-2</v>
      </c>
      <c r="D290">
        <v>980.34002699999996</v>
      </c>
      <c r="E290" s="6">
        <f t="shared" si="21"/>
        <v>7.6265716910451841E-3</v>
      </c>
      <c r="F290">
        <v>143.03398100000001</v>
      </c>
      <c r="G290" s="6">
        <f t="shared" si="22"/>
        <v>-7.4110597089925229E-3</v>
      </c>
      <c r="H290">
        <v>72.844116</v>
      </c>
      <c r="I290" s="6">
        <f t="shared" si="23"/>
        <v>-2.5748928218834975E-3</v>
      </c>
      <c r="J290">
        <v>50.560569999999998</v>
      </c>
      <c r="K290" s="6">
        <f t="shared" si="24"/>
        <v>-7.8742438747639917E-4</v>
      </c>
    </row>
    <row r="291" spans="1:11" x14ac:dyDescent="0.45">
      <c r="A291" s="4">
        <v>42941</v>
      </c>
      <c r="B291">
        <v>151.59757999999999</v>
      </c>
      <c r="C291" s="6">
        <f t="shared" si="20"/>
        <v>4.2739095350591578E-3</v>
      </c>
      <c r="D291">
        <v>950.70001200000002</v>
      </c>
      <c r="E291" s="6">
        <f t="shared" si="21"/>
        <v>-3.0234422938644277E-2</v>
      </c>
      <c r="F291">
        <v>143.22993500000001</v>
      </c>
      <c r="G291" s="6">
        <f t="shared" si="22"/>
        <v>1.3699821443129685E-3</v>
      </c>
      <c r="H291">
        <v>73.428055000000001</v>
      </c>
      <c r="I291" s="6">
        <f t="shared" si="23"/>
        <v>8.0162823308886182E-3</v>
      </c>
      <c r="J291">
        <v>50.968960000000003</v>
      </c>
      <c r="K291" s="6">
        <f t="shared" si="24"/>
        <v>8.0772428000713652E-3</v>
      </c>
    </row>
    <row r="292" spans="1:11" x14ac:dyDescent="0.45">
      <c r="A292" s="4">
        <v>42942</v>
      </c>
      <c r="B292">
        <v>152.31218000000001</v>
      </c>
      <c r="C292" s="6">
        <f t="shared" si="20"/>
        <v>4.7137955632274514E-3</v>
      </c>
      <c r="D292">
        <v>947.79998799999998</v>
      </c>
      <c r="E292" s="6">
        <f t="shared" si="21"/>
        <v>-3.0504091336858324E-3</v>
      </c>
      <c r="F292">
        <v>142.41673299999999</v>
      </c>
      <c r="G292" s="6">
        <f t="shared" si="22"/>
        <v>-5.6775980523905015E-3</v>
      </c>
      <c r="H292">
        <v>73.289496999999997</v>
      </c>
      <c r="I292" s="6">
        <f t="shared" si="23"/>
        <v>-1.8869899250361908E-3</v>
      </c>
      <c r="J292">
        <v>50.968960000000003</v>
      </c>
      <c r="K292" s="6">
        <f t="shared" si="24"/>
        <v>0</v>
      </c>
    </row>
    <row r="293" spans="1:11" x14ac:dyDescent="0.45">
      <c r="A293" s="4">
        <v>42943</v>
      </c>
      <c r="B293">
        <v>149.43386799999999</v>
      </c>
      <c r="C293" s="6">
        <f t="shared" si="20"/>
        <v>-1.8897451274087353E-2</v>
      </c>
      <c r="D293">
        <v>934.09002699999996</v>
      </c>
      <c r="E293" s="6">
        <f t="shared" si="21"/>
        <v>-1.4465036055687332E-2</v>
      </c>
      <c r="F293">
        <v>142.13262900000001</v>
      </c>
      <c r="G293" s="6">
        <f t="shared" si="22"/>
        <v>-1.9948779473826649E-3</v>
      </c>
      <c r="H293">
        <v>72.408637999999996</v>
      </c>
      <c r="I293" s="6">
        <f t="shared" si="23"/>
        <v>-1.2018898151258986E-2</v>
      </c>
      <c r="J293">
        <v>50.251789000000002</v>
      </c>
      <c r="K293" s="6">
        <f t="shared" si="24"/>
        <v>-1.4070740309396158E-2</v>
      </c>
    </row>
    <row r="294" spans="1:11" x14ac:dyDescent="0.45">
      <c r="A294" s="4">
        <v>42944</v>
      </c>
      <c r="B294">
        <v>148.38179</v>
      </c>
      <c r="C294" s="6">
        <f t="shared" si="20"/>
        <v>-7.0404254007531584E-3</v>
      </c>
      <c r="D294">
        <v>941.53002900000001</v>
      </c>
      <c r="E294" s="6">
        <f t="shared" si="21"/>
        <v>7.9649731663391909E-3</v>
      </c>
      <c r="F294">
        <v>141.368393</v>
      </c>
      <c r="G294" s="6">
        <f t="shared" si="22"/>
        <v>-5.3769215793511493E-3</v>
      </c>
      <c r="H294">
        <v>72.289871000000005</v>
      </c>
      <c r="I294" s="6">
        <f t="shared" si="23"/>
        <v>-1.6402324816548986E-3</v>
      </c>
      <c r="J294">
        <v>50.102378999999999</v>
      </c>
      <c r="K294" s="6">
        <f t="shared" si="24"/>
        <v>-2.9732274805182187E-3</v>
      </c>
    </row>
    <row r="295" spans="1:11" x14ac:dyDescent="0.45">
      <c r="A295" s="4">
        <v>42947</v>
      </c>
      <c r="B295">
        <v>147.61755400000001</v>
      </c>
      <c r="C295" s="6">
        <f t="shared" si="20"/>
        <v>-5.1504702834490853E-3</v>
      </c>
      <c r="D295">
        <v>930.5</v>
      </c>
      <c r="E295" s="6">
        <f t="shared" si="21"/>
        <v>-1.1715005002777255E-2</v>
      </c>
      <c r="F295">
        <v>141.74070699999999</v>
      </c>
      <c r="G295" s="6">
        <f t="shared" si="22"/>
        <v>2.6336438584258983E-3</v>
      </c>
      <c r="H295">
        <v>71.953354000000004</v>
      </c>
      <c r="I295" s="6">
        <f t="shared" si="23"/>
        <v>-4.655105830801671E-3</v>
      </c>
      <c r="J295">
        <v>49.733832999999997</v>
      </c>
      <c r="K295" s="6">
        <f t="shared" si="24"/>
        <v>-7.3558582916791642E-3</v>
      </c>
    </row>
    <row r="296" spans="1:11" x14ac:dyDescent="0.45">
      <c r="A296" s="4">
        <v>42948</v>
      </c>
      <c r="B296">
        <v>148.92768899999999</v>
      </c>
      <c r="C296" s="6">
        <f t="shared" si="20"/>
        <v>8.875197864340538E-3</v>
      </c>
      <c r="D296">
        <v>930.830017</v>
      </c>
      <c r="E296" s="6">
        <f t="shared" si="21"/>
        <v>3.5466630843632239E-4</v>
      </c>
      <c r="F296">
        <v>142.357956</v>
      </c>
      <c r="G296" s="6">
        <f t="shared" si="22"/>
        <v>4.3547757949310593E-3</v>
      </c>
      <c r="H296">
        <v>71.834594999999993</v>
      </c>
      <c r="I296" s="6">
        <f t="shared" si="23"/>
        <v>-1.6504998502225674E-3</v>
      </c>
      <c r="J296">
        <v>49.962929000000003</v>
      </c>
      <c r="K296" s="6">
        <f t="shared" si="24"/>
        <v>4.6064416551204797E-3</v>
      </c>
    </row>
    <row r="297" spans="1:11" x14ac:dyDescent="0.45">
      <c r="A297" s="4">
        <v>42949</v>
      </c>
      <c r="B297">
        <v>155.96466100000001</v>
      </c>
      <c r="C297" s="6">
        <f t="shared" si="20"/>
        <v>4.7250931289211241E-2</v>
      </c>
      <c r="D297">
        <v>930.39001499999995</v>
      </c>
      <c r="E297" s="6">
        <f t="shared" si="21"/>
        <v>-4.7269855071728907E-4</v>
      </c>
      <c r="F297">
        <v>141.52517700000001</v>
      </c>
      <c r="G297" s="6">
        <f t="shared" si="22"/>
        <v>-5.8498943325653533E-3</v>
      </c>
      <c r="H297">
        <v>71.517882999999998</v>
      </c>
      <c r="I297" s="6">
        <f t="shared" si="23"/>
        <v>-4.4089063215292778E-3</v>
      </c>
      <c r="J297">
        <v>49.574463000000002</v>
      </c>
      <c r="K297" s="6">
        <f t="shared" si="24"/>
        <v>-7.7750846032265458E-3</v>
      </c>
    </row>
    <row r="298" spans="1:11" x14ac:dyDescent="0.45">
      <c r="A298" s="4">
        <v>42950</v>
      </c>
      <c r="B298">
        <v>154.40640300000001</v>
      </c>
      <c r="C298" s="6">
        <f t="shared" si="20"/>
        <v>-9.9910966369490262E-3</v>
      </c>
      <c r="D298">
        <v>923.65002400000003</v>
      </c>
      <c r="E298" s="6">
        <f t="shared" si="21"/>
        <v>-7.2442641164844387E-3</v>
      </c>
      <c r="F298">
        <v>142.00524899999999</v>
      </c>
      <c r="G298" s="6">
        <f t="shared" si="22"/>
        <v>3.3921314226653711E-3</v>
      </c>
      <c r="H298">
        <v>71.409003999999996</v>
      </c>
      <c r="I298" s="6">
        <f t="shared" si="23"/>
        <v>-1.5224024458330475E-3</v>
      </c>
      <c r="J298">
        <v>50.032654000000001</v>
      </c>
      <c r="K298" s="6">
        <f t="shared" si="24"/>
        <v>9.242480347190031E-3</v>
      </c>
    </row>
    <row r="299" spans="1:11" x14ac:dyDescent="0.45">
      <c r="A299" s="4">
        <v>42951</v>
      </c>
      <c r="B299">
        <v>155.22026099999999</v>
      </c>
      <c r="C299" s="6">
        <f t="shared" si="20"/>
        <v>5.2708824516816306E-3</v>
      </c>
      <c r="D299">
        <v>927.96002199999998</v>
      </c>
      <c r="E299" s="6">
        <f t="shared" si="21"/>
        <v>4.6662674043301388E-3</v>
      </c>
      <c r="F299">
        <v>142.22079500000001</v>
      </c>
      <c r="G299" s="6">
        <f t="shared" si="22"/>
        <v>1.5178734695927864E-3</v>
      </c>
      <c r="H299">
        <v>71.933563000000007</v>
      </c>
      <c r="I299" s="6">
        <f t="shared" si="23"/>
        <v>7.3458383483406475E-3</v>
      </c>
      <c r="J299">
        <v>49.763714</v>
      </c>
      <c r="K299" s="6">
        <f t="shared" si="24"/>
        <v>-5.3752895059294798E-3</v>
      </c>
    </row>
    <row r="300" spans="1:11" x14ac:dyDescent="0.45">
      <c r="A300" s="4">
        <v>42954</v>
      </c>
      <c r="B300">
        <v>157.622162</v>
      </c>
      <c r="C300" s="6">
        <f t="shared" si="20"/>
        <v>1.5474146123230713E-2</v>
      </c>
      <c r="D300">
        <v>929.35998500000005</v>
      </c>
      <c r="E300" s="6">
        <f t="shared" si="21"/>
        <v>1.508645811036966E-3</v>
      </c>
      <c r="F300">
        <v>140.56500199999999</v>
      </c>
      <c r="G300" s="6">
        <f t="shared" si="22"/>
        <v>-1.164241136466729E-2</v>
      </c>
      <c r="H300">
        <v>71.656447999999997</v>
      </c>
      <c r="I300" s="6">
        <f t="shared" si="23"/>
        <v>-3.8523741692040067E-3</v>
      </c>
      <c r="J300">
        <v>49.444972999999997</v>
      </c>
      <c r="K300" s="6">
        <f t="shared" si="24"/>
        <v>-6.4050886555614165E-3</v>
      </c>
    </row>
    <row r="301" spans="1:11" x14ac:dyDescent="0.45">
      <c r="A301" s="4">
        <v>42955</v>
      </c>
      <c r="B301">
        <v>158.88265999999999</v>
      </c>
      <c r="C301" s="6">
        <f t="shared" si="20"/>
        <v>7.9969592093273294E-3</v>
      </c>
      <c r="D301">
        <v>926.78997800000002</v>
      </c>
      <c r="E301" s="6">
        <f t="shared" si="21"/>
        <v>-2.7653514692695018E-3</v>
      </c>
      <c r="F301">
        <v>140.70362900000001</v>
      </c>
      <c r="G301" s="6">
        <f t="shared" si="22"/>
        <v>9.8621277008919921E-4</v>
      </c>
      <c r="H301">
        <v>72.042434999999998</v>
      </c>
      <c r="I301" s="6">
        <f t="shared" si="23"/>
        <v>5.3866331750075042E-3</v>
      </c>
      <c r="J301">
        <v>48.907093000000003</v>
      </c>
      <c r="K301" s="6">
        <f t="shared" si="24"/>
        <v>-1.0878355621712932E-2</v>
      </c>
    </row>
    <row r="302" spans="1:11" x14ac:dyDescent="0.45">
      <c r="A302" s="4">
        <v>42956</v>
      </c>
      <c r="B302">
        <v>159.85533100000001</v>
      </c>
      <c r="C302" s="6">
        <f t="shared" si="20"/>
        <v>6.1219455917972398E-3</v>
      </c>
      <c r="D302">
        <v>922.90002400000003</v>
      </c>
      <c r="E302" s="6">
        <f t="shared" si="21"/>
        <v>-4.1972335613667897E-3</v>
      </c>
      <c r="F302">
        <v>140.36698899999999</v>
      </c>
      <c r="G302" s="6">
        <f t="shared" si="22"/>
        <v>-2.3925466769589639E-3</v>
      </c>
      <c r="H302">
        <v>71.725723000000002</v>
      </c>
      <c r="I302" s="6">
        <f t="shared" si="23"/>
        <v>-4.3961867751970826E-3</v>
      </c>
      <c r="J302">
        <v>48.867252000000001</v>
      </c>
      <c r="K302" s="6">
        <f t="shared" si="24"/>
        <v>-8.1462621382961107E-4</v>
      </c>
    </row>
    <row r="303" spans="1:11" x14ac:dyDescent="0.45">
      <c r="A303" s="4">
        <v>42957</v>
      </c>
      <c r="B303">
        <v>154.76365699999999</v>
      </c>
      <c r="C303" s="6">
        <f t="shared" si="20"/>
        <v>-3.1851762266220648E-2</v>
      </c>
      <c r="D303">
        <v>907.23999000000003</v>
      </c>
      <c r="E303" s="6">
        <f t="shared" si="21"/>
        <v>-1.6968288647481924E-2</v>
      </c>
      <c r="F303">
        <v>140.436295</v>
      </c>
      <c r="G303" s="6">
        <f t="shared" si="22"/>
        <v>4.9374856933072516E-4</v>
      </c>
      <c r="H303">
        <v>70.676613000000003</v>
      </c>
      <c r="I303" s="6">
        <f t="shared" si="23"/>
        <v>-1.4626691180233888E-2</v>
      </c>
      <c r="J303">
        <v>47.911022000000003</v>
      </c>
      <c r="K303" s="6">
        <f t="shared" si="24"/>
        <v>-1.9567910223394554E-2</v>
      </c>
    </row>
    <row r="304" spans="1:11" x14ac:dyDescent="0.45">
      <c r="A304" s="4">
        <v>42958</v>
      </c>
      <c r="B304">
        <v>156.915909</v>
      </c>
      <c r="C304" s="6">
        <f t="shared" si="20"/>
        <v>1.3906701623107835E-2</v>
      </c>
      <c r="D304">
        <v>914.39001499999995</v>
      </c>
      <c r="E304" s="6">
        <f t="shared" si="21"/>
        <v>7.8810734522404748E-3</v>
      </c>
      <c r="F304">
        <v>140.436295</v>
      </c>
      <c r="G304" s="6">
        <f t="shared" si="22"/>
        <v>0</v>
      </c>
      <c r="H304">
        <v>71.755409</v>
      </c>
      <c r="I304" s="6">
        <f t="shared" si="23"/>
        <v>1.5263832747616201E-2</v>
      </c>
      <c r="J304">
        <v>48.050476000000003</v>
      </c>
      <c r="K304" s="6">
        <f t="shared" si="24"/>
        <v>2.910687231844076E-3</v>
      </c>
    </row>
    <row r="305" spans="1:11" x14ac:dyDescent="0.45">
      <c r="A305" s="4">
        <v>42961</v>
      </c>
      <c r="B305">
        <v>159.27742000000001</v>
      </c>
      <c r="C305" s="6">
        <f t="shared" si="20"/>
        <v>1.5049532039482416E-2</v>
      </c>
      <c r="D305">
        <v>922.669983</v>
      </c>
      <c r="E305" s="6">
        <f t="shared" si="21"/>
        <v>9.0551819947422042E-3</v>
      </c>
      <c r="F305">
        <v>140.91154499999999</v>
      </c>
      <c r="G305" s="6">
        <f t="shared" si="22"/>
        <v>3.3840966824138191E-3</v>
      </c>
      <c r="H305">
        <v>72.834213000000005</v>
      </c>
      <c r="I305" s="6">
        <f t="shared" si="23"/>
        <v>1.5034462419411549E-2</v>
      </c>
      <c r="J305">
        <v>48.658073000000002</v>
      </c>
      <c r="K305" s="6">
        <f t="shared" si="24"/>
        <v>1.2644973589855767E-2</v>
      </c>
    </row>
    <row r="306" spans="1:11" x14ac:dyDescent="0.45">
      <c r="A306" s="4">
        <v>42962</v>
      </c>
      <c r="B306">
        <v>161.02114900000001</v>
      </c>
      <c r="C306" s="6">
        <f t="shared" si="20"/>
        <v>1.0947747646841604E-2</v>
      </c>
      <c r="D306">
        <v>922.21997099999999</v>
      </c>
      <c r="E306" s="6">
        <f t="shared" si="21"/>
        <v>-4.8772801574928354E-4</v>
      </c>
      <c r="F306">
        <v>140.66403199999999</v>
      </c>
      <c r="G306" s="6">
        <f t="shared" si="22"/>
        <v>-1.7565132793058078E-3</v>
      </c>
      <c r="H306">
        <v>72.854118</v>
      </c>
      <c r="I306" s="6">
        <f t="shared" si="23"/>
        <v>2.7329189374222096E-4</v>
      </c>
      <c r="J306">
        <v>48.638157</v>
      </c>
      <c r="K306" s="6">
        <f t="shared" si="24"/>
        <v>-4.0930515271334403E-4</v>
      </c>
    </row>
    <row r="307" spans="1:11" x14ac:dyDescent="0.45">
      <c r="A307" s="4">
        <v>42963</v>
      </c>
      <c r="B307">
        <v>160.37347399999999</v>
      </c>
      <c r="C307" s="6">
        <f t="shared" si="20"/>
        <v>-4.0222977169292271E-3</v>
      </c>
      <c r="D307">
        <v>926.96002199999998</v>
      </c>
      <c r="E307" s="6">
        <f t="shared" si="21"/>
        <v>5.1398268841002948E-3</v>
      </c>
      <c r="F307">
        <v>141.08976699999999</v>
      </c>
      <c r="G307" s="6">
        <f t="shared" si="22"/>
        <v>3.026608820654331E-3</v>
      </c>
      <c r="H307">
        <v>73.281975000000003</v>
      </c>
      <c r="I307" s="6">
        <f t="shared" si="23"/>
        <v>5.8727908832827136E-3</v>
      </c>
      <c r="J307">
        <v>49.056502999999999</v>
      </c>
      <c r="K307" s="6">
        <f t="shared" si="24"/>
        <v>8.6011893912838772E-3</v>
      </c>
    </row>
    <row r="308" spans="1:11" x14ac:dyDescent="0.45">
      <c r="A308" s="4">
        <v>42964</v>
      </c>
      <c r="B308">
        <v>157.29454000000001</v>
      </c>
      <c r="C308" s="6">
        <f t="shared" si="20"/>
        <v>-1.9198524065145436E-2</v>
      </c>
      <c r="D308">
        <v>910.97997999999995</v>
      </c>
      <c r="E308" s="6">
        <f t="shared" si="21"/>
        <v>-1.7239192220524939E-2</v>
      </c>
      <c r="F308">
        <v>139.307571</v>
      </c>
      <c r="G308" s="6">
        <f t="shared" si="22"/>
        <v>-1.2631646064026735E-2</v>
      </c>
      <c r="H308">
        <v>72.038216000000006</v>
      </c>
      <c r="I308" s="6">
        <f t="shared" si="23"/>
        <v>-1.6972236351435632E-2</v>
      </c>
      <c r="J308">
        <v>48.359253000000002</v>
      </c>
      <c r="K308" s="6">
        <f t="shared" si="24"/>
        <v>-1.4213202274120453E-2</v>
      </c>
    </row>
    <row r="309" spans="1:11" x14ac:dyDescent="0.45">
      <c r="A309" s="4">
        <v>42965</v>
      </c>
      <c r="B309">
        <v>156.93583699999999</v>
      </c>
      <c r="C309" s="6">
        <f t="shared" si="20"/>
        <v>-2.2804542357288417E-3</v>
      </c>
      <c r="D309">
        <v>910.669983</v>
      </c>
      <c r="E309" s="6">
        <f t="shared" si="21"/>
        <v>-3.4028958572717815E-4</v>
      </c>
      <c r="F309">
        <v>138.317474</v>
      </c>
      <c r="G309" s="6">
        <f t="shared" si="22"/>
        <v>-7.1072734445997311E-3</v>
      </c>
      <c r="H309">
        <v>72.127762000000004</v>
      </c>
      <c r="I309" s="6">
        <f t="shared" si="23"/>
        <v>1.2430346692649712E-3</v>
      </c>
      <c r="J309">
        <v>48.428978000000001</v>
      </c>
      <c r="K309" s="6">
        <f t="shared" si="24"/>
        <v>1.4418130073266073E-3</v>
      </c>
    </row>
    <row r="310" spans="1:11" x14ac:dyDescent="0.45">
      <c r="A310" s="4">
        <v>42968</v>
      </c>
      <c r="B310">
        <v>156.64688100000001</v>
      </c>
      <c r="C310" s="6">
        <f t="shared" si="20"/>
        <v>-1.8412365558032782E-3</v>
      </c>
      <c r="D310">
        <v>906.65997300000004</v>
      </c>
      <c r="E310" s="6">
        <f t="shared" si="21"/>
        <v>-4.4033624417814657E-3</v>
      </c>
      <c r="F310">
        <v>138.941238</v>
      </c>
      <c r="G310" s="6">
        <f t="shared" si="22"/>
        <v>4.5096543622535658E-3</v>
      </c>
      <c r="H310">
        <v>71.789467000000002</v>
      </c>
      <c r="I310" s="6">
        <f t="shared" si="23"/>
        <v>-4.690219003329151E-3</v>
      </c>
      <c r="J310">
        <v>48.707881999999998</v>
      </c>
      <c r="K310" s="6">
        <f t="shared" si="24"/>
        <v>5.7590312973360112E-3</v>
      </c>
    </row>
    <row r="311" spans="1:11" x14ac:dyDescent="0.45">
      <c r="A311" s="4">
        <v>42969</v>
      </c>
      <c r="B311">
        <v>159.207672</v>
      </c>
      <c r="C311" s="6">
        <f t="shared" si="20"/>
        <v>1.6347539023135703E-2</v>
      </c>
      <c r="D311">
        <v>924.69000200000005</v>
      </c>
      <c r="E311" s="6">
        <f t="shared" si="21"/>
        <v>1.9886208211377623E-2</v>
      </c>
      <c r="F311">
        <v>139.61450199999999</v>
      </c>
      <c r="G311" s="6">
        <f t="shared" si="22"/>
        <v>4.8456743994176087E-3</v>
      </c>
      <c r="H311">
        <v>72.794417999999993</v>
      </c>
      <c r="I311" s="6">
        <f t="shared" si="23"/>
        <v>1.3998585614237688E-2</v>
      </c>
      <c r="J311">
        <v>49.066462999999999</v>
      </c>
      <c r="K311" s="6">
        <f t="shared" si="24"/>
        <v>7.3618680442726079E-3</v>
      </c>
    </row>
    <row r="312" spans="1:11" x14ac:dyDescent="0.45">
      <c r="A312" s="4">
        <v>42970</v>
      </c>
      <c r="B312">
        <v>159.40695199999999</v>
      </c>
      <c r="C312" s="6">
        <f t="shared" si="20"/>
        <v>1.2516984734252472E-3</v>
      </c>
      <c r="D312">
        <v>927</v>
      </c>
      <c r="E312" s="6">
        <f t="shared" si="21"/>
        <v>2.4981323416536196E-3</v>
      </c>
      <c r="F312">
        <v>140.73332199999999</v>
      </c>
      <c r="G312" s="6">
        <f t="shared" si="22"/>
        <v>8.0136374371768317E-3</v>
      </c>
      <c r="H312">
        <v>72.356621000000004</v>
      </c>
      <c r="I312" s="6">
        <f t="shared" si="23"/>
        <v>-6.0141561953279046E-3</v>
      </c>
      <c r="J312">
        <v>48.877212999999998</v>
      </c>
      <c r="K312" s="6">
        <f t="shared" si="24"/>
        <v>-3.8570132923581887E-3</v>
      </c>
    </row>
    <row r="313" spans="1:11" x14ac:dyDescent="0.45">
      <c r="A313" s="4">
        <v>42971</v>
      </c>
      <c r="B313">
        <v>158.69949299999999</v>
      </c>
      <c r="C313" s="6">
        <f t="shared" si="20"/>
        <v>-4.4380686734415455E-3</v>
      </c>
      <c r="D313">
        <v>921.28002900000001</v>
      </c>
      <c r="E313" s="6">
        <f t="shared" si="21"/>
        <v>-6.1704110032362314E-3</v>
      </c>
      <c r="F313">
        <v>141.525406</v>
      </c>
      <c r="G313" s="6">
        <f t="shared" si="22"/>
        <v>5.628261940693882E-3</v>
      </c>
      <c r="H313">
        <v>72.326767000000004</v>
      </c>
      <c r="I313" s="6">
        <f t="shared" si="23"/>
        <v>-4.1259527583523099E-4</v>
      </c>
      <c r="J313">
        <v>48.996738000000001</v>
      </c>
      <c r="K313" s="6">
        <f t="shared" si="24"/>
        <v>2.4454135713507844E-3</v>
      </c>
    </row>
    <row r="314" spans="1:11" x14ac:dyDescent="0.45">
      <c r="A314" s="4">
        <v>42972</v>
      </c>
      <c r="B314">
        <v>159.287384</v>
      </c>
      <c r="C314" s="6">
        <f t="shared" si="20"/>
        <v>3.7044289738216952E-3</v>
      </c>
      <c r="D314">
        <v>915.89001499999995</v>
      </c>
      <c r="E314" s="6">
        <f t="shared" si="21"/>
        <v>-5.8505707606086232E-3</v>
      </c>
      <c r="F314">
        <v>142.31748999999999</v>
      </c>
      <c r="G314" s="6">
        <f t="shared" si="22"/>
        <v>5.5967618987080555E-3</v>
      </c>
      <c r="H314">
        <v>72.456115999999994</v>
      </c>
      <c r="I314" s="6">
        <f t="shared" si="23"/>
        <v>1.7883973716119595E-3</v>
      </c>
      <c r="J314">
        <v>49.046546999999997</v>
      </c>
      <c r="K314" s="6">
        <f t="shared" si="24"/>
        <v>1.0165778791232228E-3</v>
      </c>
    </row>
    <row r="315" spans="1:11" x14ac:dyDescent="0.45">
      <c r="A315" s="4">
        <v>42975</v>
      </c>
      <c r="B315">
        <v>160.891617</v>
      </c>
      <c r="C315" s="6">
        <f t="shared" si="20"/>
        <v>1.0071312364574921E-2</v>
      </c>
      <c r="D315">
        <v>913.80999799999995</v>
      </c>
      <c r="E315" s="6">
        <f t="shared" si="21"/>
        <v>-2.2710336022169629E-3</v>
      </c>
      <c r="F315">
        <v>141.09965500000001</v>
      </c>
      <c r="G315" s="6">
        <f t="shared" si="22"/>
        <v>-8.5571703098472271E-3</v>
      </c>
      <c r="H315">
        <v>72.466071999999997</v>
      </c>
      <c r="I315" s="6">
        <f t="shared" si="23"/>
        <v>1.374073101020557E-4</v>
      </c>
      <c r="J315">
        <v>49.046546999999997</v>
      </c>
      <c r="K315" s="6">
        <f t="shared" si="24"/>
        <v>0</v>
      </c>
    </row>
    <row r="316" spans="1:11" x14ac:dyDescent="0.45">
      <c r="A316" s="4">
        <v>42976</v>
      </c>
      <c r="B316">
        <v>162.32646199999999</v>
      </c>
      <c r="C316" s="6">
        <f t="shared" si="20"/>
        <v>8.918084277815392E-3</v>
      </c>
      <c r="D316">
        <v>921.28997800000002</v>
      </c>
      <c r="E316" s="6">
        <f t="shared" si="21"/>
        <v>8.1854871541907435E-3</v>
      </c>
      <c r="F316">
        <v>141.723434</v>
      </c>
      <c r="G316" s="6">
        <f t="shared" si="22"/>
        <v>4.4208400084322294E-3</v>
      </c>
      <c r="H316">
        <v>72.684974999999994</v>
      </c>
      <c r="I316" s="6">
        <f t="shared" si="23"/>
        <v>3.0207653589944465E-3</v>
      </c>
      <c r="J316">
        <v>49.255718000000002</v>
      </c>
      <c r="K316" s="6">
        <f t="shared" si="24"/>
        <v>4.2647446720358298E-3</v>
      </c>
    </row>
    <row r="317" spans="1:11" x14ac:dyDescent="0.45">
      <c r="A317" s="4">
        <v>42977</v>
      </c>
      <c r="B317">
        <v>162.764893</v>
      </c>
      <c r="C317" s="6">
        <f t="shared" si="20"/>
        <v>2.7009213075808213E-3</v>
      </c>
      <c r="D317">
        <v>929.57000700000003</v>
      </c>
      <c r="E317" s="6">
        <f t="shared" si="21"/>
        <v>8.9874297970492113E-3</v>
      </c>
      <c r="F317">
        <v>141.14917</v>
      </c>
      <c r="G317" s="6">
        <f t="shared" si="22"/>
        <v>-4.0520045541656818E-3</v>
      </c>
      <c r="H317">
        <v>73.640174999999999</v>
      </c>
      <c r="I317" s="6">
        <f t="shared" si="23"/>
        <v>1.31416430974903E-2</v>
      </c>
      <c r="J317">
        <v>49.604343</v>
      </c>
      <c r="K317" s="6">
        <f t="shared" si="24"/>
        <v>7.0778584529008065E-3</v>
      </c>
    </row>
    <row r="318" spans="1:11" x14ac:dyDescent="0.45">
      <c r="A318" s="4">
        <v>42978</v>
      </c>
      <c r="B318">
        <v>163.41255200000001</v>
      </c>
      <c r="C318" s="6">
        <f t="shared" si="20"/>
        <v>3.9791074602310243E-3</v>
      </c>
      <c r="D318">
        <v>939.330017</v>
      </c>
      <c r="E318" s="6">
        <f t="shared" si="21"/>
        <v>1.0499488931983113E-2</v>
      </c>
      <c r="F318">
        <v>141.61451700000001</v>
      </c>
      <c r="G318" s="6">
        <f t="shared" si="22"/>
        <v>3.2968454578940023E-3</v>
      </c>
      <c r="H318">
        <v>74.396370000000005</v>
      </c>
      <c r="I318" s="6">
        <f t="shared" si="23"/>
        <v>1.0268783310197257E-2</v>
      </c>
      <c r="J318">
        <v>50.132263000000002</v>
      </c>
      <c r="K318" s="6">
        <f t="shared" si="24"/>
        <v>1.064261651444515E-2</v>
      </c>
    </row>
    <row r="319" spans="1:11" x14ac:dyDescent="0.45">
      <c r="A319" s="4">
        <v>42979</v>
      </c>
      <c r="B319">
        <v>163.46237199999999</v>
      </c>
      <c r="C319" s="6">
        <f t="shared" si="20"/>
        <v>3.048725412475209E-4</v>
      </c>
      <c r="D319">
        <v>937.34002699999996</v>
      </c>
      <c r="E319" s="6">
        <f t="shared" si="21"/>
        <v>-2.118520609354736E-3</v>
      </c>
      <c r="F319">
        <v>142.65412900000001</v>
      </c>
      <c r="G319" s="6">
        <f t="shared" si="22"/>
        <v>7.3411400329812604E-3</v>
      </c>
      <c r="H319">
        <v>73.570526000000001</v>
      </c>
      <c r="I319" s="6">
        <f t="shared" si="23"/>
        <v>-1.1100595365069606E-2</v>
      </c>
      <c r="J319">
        <v>50.421120000000002</v>
      </c>
      <c r="K319" s="6">
        <f t="shared" si="24"/>
        <v>5.761898280953328E-3</v>
      </c>
    </row>
    <row r="320" spans="1:11" x14ac:dyDescent="0.45">
      <c r="A320" s="4">
        <v>42983</v>
      </c>
      <c r="B320">
        <v>161.49943500000001</v>
      </c>
      <c r="C320" s="6">
        <f t="shared" si="20"/>
        <v>-1.2008494529860258E-2</v>
      </c>
      <c r="D320">
        <v>928.45001200000002</v>
      </c>
      <c r="E320" s="6">
        <f t="shared" si="21"/>
        <v>-9.4843010475641927E-3</v>
      </c>
      <c r="F320">
        <v>141.62441999999999</v>
      </c>
      <c r="G320" s="6">
        <f t="shared" si="22"/>
        <v>-7.2182207919129016E-3</v>
      </c>
      <c r="H320">
        <v>73.242171999999997</v>
      </c>
      <c r="I320" s="6">
        <f t="shared" si="23"/>
        <v>-4.463118831038458E-3</v>
      </c>
      <c r="J320">
        <v>50.729903999999998</v>
      </c>
      <c r="K320" s="6">
        <f t="shared" si="24"/>
        <v>6.1241003769847979E-3</v>
      </c>
    </row>
    <row r="321" spans="1:11" x14ac:dyDescent="0.45">
      <c r="A321" s="4">
        <v>42984</v>
      </c>
      <c r="B321">
        <v>161.33004800000001</v>
      </c>
      <c r="C321" s="6">
        <f t="shared" si="20"/>
        <v>-1.0488395826276445E-3</v>
      </c>
      <c r="D321">
        <v>927.80999799999995</v>
      </c>
      <c r="E321" s="6">
        <f t="shared" si="21"/>
        <v>-6.8933598118157459E-4</v>
      </c>
      <c r="F321">
        <v>142.39671300000001</v>
      </c>
      <c r="G321" s="6">
        <f t="shared" si="22"/>
        <v>5.4531061804173253E-3</v>
      </c>
      <c r="H321">
        <v>73.033218000000005</v>
      </c>
      <c r="I321" s="6">
        <f t="shared" si="23"/>
        <v>-2.8529192170870005E-3</v>
      </c>
      <c r="J321">
        <v>50.809589000000003</v>
      </c>
      <c r="K321" s="6">
        <f t="shared" si="24"/>
        <v>1.5707697771319435E-3</v>
      </c>
    </row>
    <row r="322" spans="1:11" x14ac:dyDescent="0.45">
      <c r="A322" s="4">
        <v>42985</v>
      </c>
      <c r="B322">
        <v>160.68235799999999</v>
      </c>
      <c r="C322" s="6">
        <f t="shared" si="20"/>
        <v>-4.0146891916874126E-3</v>
      </c>
      <c r="D322">
        <v>935.95001200000002</v>
      </c>
      <c r="E322" s="6">
        <f t="shared" si="21"/>
        <v>8.7733630997152336E-3</v>
      </c>
      <c r="F322">
        <v>141.485794</v>
      </c>
      <c r="G322" s="6">
        <f t="shared" si="22"/>
        <v>-6.3970507521476771E-3</v>
      </c>
      <c r="H322">
        <v>73.968520999999996</v>
      </c>
      <c r="I322" s="6">
        <f t="shared" si="23"/>
        <v>1.280654235994353E-2</v>
      </c>
      <c r="J322">
        <v>51.526760000000003</v>
      </c>
      <c r="K322" s="6">
        <f t="shared" si="24"/>
        <v>1.4114875048487411E-2</v>
      </c>
    </row>
    <row r="323" spans="1:11" x14ac:dyDescent="0.45">
      <c r="A323" s="4">
        <v>42986</v>
      </c>
      <c r="B323">
        <v>158.06179800000001</v>
      </c>
      <c r="C323" s="6">
        <f t="shared" si="20"/>
        <v>-1.63089466237481E-2</v>
      </c>
      <c r="D323">
        <v>926.5</v>
      </c>
      <c r="E323" s="6">
        <f t="shared" si="21"/>
        <v>-1.0096705891168914E-2</v>
      </c>
      <c r="F323">
        <v>141.04025300000001</v>
      </c>
      <c r="G323" s="6">
        <f t="shared" si="22"/>
        <v>-3.149015794476098E-3</v>
      </c>
      <c r="H323">
        <v>73.610320999999999</v>
      </c>
      <c r="I323" s="6">
        <f t="shared" si="23"/>
        <v>-4.8426005435473901E-3</v>
      </c>
      <c r="J323">
        <v>51.377353999999997</v>
      </c>
      <c r="K323" s="6">
        <f t="shared" si="24"/>
        <v>-2.8995807227158495E-3</v>
      </c>
    </row>
    <row r="324" spans="1:11" x14ac:dyDescent="0.45">
      <c r="A324" s="4">
        <v>42989</v>
      </c>
      <c r="B324">
        <v>160.92150899999999</v>
      </c>
      <c r="C324" s="6">
        <f t="shared" ref="C324:C387" si="25">(B324-B323)/B323</f>
        <v>1.8092360305808845E-2</v>
      </c>
      <c r="D324">
        <v>929.080017</v>
      </c>
      <c r="E324" s="6">
        <f t="shared" ref="E324:E387" si="26">(D324-D323)/D323</f>
        <v>2.7846918510523455E-3</v>
      </c>
      <c r="F324">
        <v>143.42640700000001</v>
      </c>
      <c r="G324" s="6">
        <f t="shared" ref="G324:G387" si="27">(F324-F323)/F323</f>
        <v>1.6918248154305315E-2</v>
      </c>
      <c r="H324">
        <v>74.386429000000007</v>
      </c>
      <c r="I324" s="6">
        <f t="shared" ref="I324:I387" si="28">(H324-H323)/H323</f>
        <v>1.0543467131463912E-2</v>
      </c>
      <c r="J324">
        <v>52.283774999999999</v>
      </c>
      <c r="K324" s="6">
        <f t="shared" ref="K324:K387" si="29">(J324-J323)/J323</f>
        <v>1.7642422768599602E-2</v>
      </c>
    </row>
    <row r="325" spans="1:11" x14ac:dyDescent="0.45">
      <c r="A325" s="4">
        <v>42990</v>
      </c>
      <c r="B325">
        <v>160.28379799999999</v>
      </c>
      <c r="C325" s="6">
        <f t="shared" si="25"/>
        <v>-3.9628698734113657E-3</v>
      </c>
      <c r="D325">
        <v>932.07000700000003</v>
      </c>
      <c r="E325" s="6">
        <f t="shared" si="26"/>
        <v>3.2182265739120232E-3</v>
      </c>
      <c r="F325">
        <v>144.31748999999999</v>
      </c>
      <c r="G325" s="6">
        <f t="shared" si="27"/>
        <v>6.2128238351531768E-3</v>
      </c>
      <c r="H325">
        <v>74.306824000000006</v>
      </c>
      <c r="I325" s="6">
        <f t="shared" si="28"/>
        <v>-1.0701548799983503E-3</v>
      </c>
      <c r="J325">
        <v>52.562674999999999</v>
      </c>
      <c r="K325" s="6">
        <f t="shared" si="29"/>
        <v>5.3343508574122686E-3</v>
      </c>
    </row>
    <row r="326" spans="1:11" x14ac:dyDescent="0.45">
      <c r="A326" s="4">
        <v>42991</v>
      </c>
      <c r="B326">
        <v>159.078125</v>
      </c>
      <c r="C326" s="6">
        <f t="shared" si="25"/>
        <v>-7.5221139943289234E-3</v>
      </c>
      <c r="D326">
        <v>935.09002699999996</v>
      </c>
      <c r="E326" s="6">
        <f t="shared" si="26"/>
        <v>3.2401214257717567E-3</v>
      </c>
      <c r="F326">
        <v>144.54522700000001</v>
      </c>
      <c r="G326" s="6">
        <f t="shared" si="27"/>
        <v>1.5780277220731802E-3</v>
      </c>
      <c r="H326">
        <v>74.834175000000002</v>
      </c>
      <c r="I326" s="6">
        <f t="shared" si="28"/>
        <v>7.096939037523604E-3</v>
      </c>
      <c r="J326">
        <v>52.592556000000002</v>
      </c>
      <c r="K326" s="6">
        <f t="shared" si="29"/>
        <v>5.6848324405109059E-4</v>
      </c>
    </row>
    <row r="327" spans="1:11" x14ac:dyDescent="0.45">
      <c r="A327" s="4">
        <v>42992</v>
      </c>
      <c r="B327">
        <v>157.713043</v>
      </c>
      <c r="C327" s="6">
        <f t="shared" si="25"/>
        <v>-8.5812049896866784E-3</v>
      </c>
      <c r="D327">
        <v>925.10998500000005</v>
      </c>
      <c r="E327" s="6">
        <f t="shared" si="26"/>
        <v>-1.0672814073334045E-2</v>
      </c>
      <c r="F327">
        <v>144.09967</v>
      </c>
      <c r="G327" s="6">
        <f t="shared" si="27"/>
        <v>-3.0824746637950762E-3</v>
      </c>
      <c r="H327">
        <v>74.396370000000005</v>
      </c>
      <c r="I327" s="6">
        <f t="shared" si="28"/>
        <v>-5.8503350908859133E-3</v>
      </c>
      <c r="J327">
        <v>52.582596000000002</v>
      </c>
      <c r="K327" s="6">
        <f t="shared" si="29"/>
        <v>-1.8938041345622228E-4</v>
      </c>
    </row>
    <row r="328" spans="1:11" x14ac:dyDescent="0.45">
      <c r="A328" s="4">
        <v>42993</v>
      </c>
      <c r="B328">
        <v>159.307312</v>
      </c>
      <c r="C328" s="6">
        <f t="shared" si="25"/>
        <v>1.010866932546598E-2</v>
      </c>
      <c r="D328">
        <v>920.28997800000002</v>
      </c>
      <c r="E328" s="6">
        <f t="shared" si="26"/>
        <v>-5.2101988716509555E-3</v>
      </c>
      <c r="F328">
        <v>143.38681</v>
      </c>
      <c r="G328" s="6">
        <f t="shared" si="27"/>
        <v>-4.9469925920025094E-3</v>
      </c>
      <c r="H328">
        <v>74.933670000000006</v>
      </c>
      <c r="I328" s="6">
        <f t="shared" si="28"/>
        <v>7.2221265634331601E-3</v>
      </c>
      <c r="J328">
        <v>48.548512000000002</v>
      </c>
      <c r="K328" s="6">
        <f t="shared" si="29"/>
        <v>-7.6718996528813449E-2</v>
      </c>
    </row>
    <row r="329" spans="1:11" x14ac:dyDescent="0.45">
      <c r="A329" s="4">
        <v>42996</v>
      </c>
      <c r="B329">
        <v>158.10163900000001</v>
      </c>
      <c r="C329" s="6">
        <f t="shared" si="25"/>
        <v>-7.5682213506934968E-3</v>
      </c>
      <c r="D329">
        <v>915</v>
      </c>
      <c r="E329" s="6">
        <f t="shared" si="26"/>
        <v>-5.7481643030562468E-3</v>
      </c>
      <c r="F329">
        <v>143.11947599999999</v>
      </c>
      <c r="G329" s="6">
        <f t="shared" si="27"/>
        <v>-1.8644253261510266E-3</v>
      </c>
      <c r="H329">
        <v>74.784430999999998</v>
      </c>
      <c r="I329" s="6">
        <f t="shared" si="28"/>
        <v>-1.9916147173895064E-3</v>
      </c>
      <c r="J329">
        <v>48.140121000000001</v>
      </c>
      <c r="K329" s="6">
        <f t="shared" si="29"/>
        <v>-8.4120188894770184E-3</v>
      </c>
    </row>
    <row r="330" spans="1:11" x14ac:dyDescent="0.45">
      <c r="A330" s="4">
        <v>42997</v>
      </c>
      <c r="B330">
        <v>158.16142300000001</v>
      </c>
      <c r="C330" s="6">
        <f t="shared" si="25"/>
        <v>3.7813649737057821E-4</v>
      </c>
      <c r="D330">
        <v>921.80999799999995</v>
      </c>
      <c r="E330" s="6">
        <f t="shared" si="26"/>
        <v>7.4426207650272686E-3</v>
      </c>
      <c r="F330">
        <v>142.96106</v>
      </c>
      <c r="G330" s="6">
        <f t="shared" si="27"/>
        <v>-1.1068794019340061E-3</v>
      </c>
      <c r="H330">
        <v>75.063025999999994</v>
      </c>
      <c r="I330" s="6">
        <f t="shared" si="28"/>
        <v>3.725307477434651E-3</v>
      </c>
      <c r="J330">
        <v>47.851261000000001</v>
      </c>
      <c r="K330" s="6">
        <f t="shared" si="29"/>
        <v>-6.0004003729030855E-3</v>
      </c>
    </row>
    <row r="331" spans="1:11" x14ac:dyDescent="0.45">
      <c r="A331" s="4">
        <v>42998</v>
      </c>
      <c r="B331">
        <v>155.51097100000001</v>
      </c>
      <c r="C331" s="6">
        <f t="shared" si="25"/>
        <v>-1.6757891714214036E-2</v>
      </c>
      <c r="D331">
        <v>931.580017</v>
      </c>
      <c r="E331" s="6">
        <f t="shared" si="26"/>
        <v>1.05987340354276E-2</v>
      </c>
      <c r="F331">
        <v>144.43632500000001</v>
      </c>
      <c r="G331" s="6">
        <f t="shared" si="27"/>
        <v>1.0319348499514535E-2</v>
      </c>
      <c r="H331">
        <v>74.565528999999998</v>
      </c>
      <c r="I331" s="6">
        <f t="shared" si="28"/>
        <v>-6.6277237477742465E-3</v>
      </c>
      <c r="J331">
        <v>47.781536000000003</v>
      </c>
      <c r="K331" s="6">
        <f t="shared" si="29"/>
        <v>-1.4571193850042585E-3</v>
      </c>
    </row>
    <row r="332" spans="1:11" x14ac:dyDescent="0.45">
      <c r="A332" s="4">
        <v>42999</v>
      </c>
      <c r="B332">
        <v>152.84056100000001</v>
      </c>
      <c r="C332" s="6">
        <f t="shared" si="25"/>
        <v>-1.7171843136391991E-2</v>
      </c>
      <c r="D332">
        <v>932.45001200000002</v>
      </c>
      <c r="E332" s="6">
        <f t="shared" si="26"/>
        <v>9.338918655658724E-4</v>
      </c>
      <c r="F332">
        <v>143.82244900000001</v>
      </c>
      <c r="G332" s="6">
        <f t="shared" si="27"/>
        <v>-4.25014967668282E-3</v>
      </c>
      <c r="H332">
        <v>73.839172000000005</v>
      </c>
      <c r="I332" s="6">
        <f t="shared" si="28"/>
        <v>-9.7411901952709681E-3</v>
      </c>
      <c r="J332">
        <v>47.781536000000003</v>
      </c>
      <c r="K332" s="6">
        <f t="shared" si="29"/>
        <v>0</v>
      </c>
    </row>
    <row r="333" spans="1:11" x14ac:dyDescent="0.45">
      <c r="A333" s="4">
        <v>43000</v>
      </c>
      <c r="B333">
        <v>151.345932</v>
      </c>
      <c r="C333" s="6">
        <f t="shared" si="25"/>
        <v>-9.7790075502274774E-3</v>
      </c>
      <c r="D333">
        <v>928.53002900000001</v>
      </c>
      <c r="E333" s="6">
        <f t="shared" si="26"/>
        <v>-4.2039604799747722E-3</v>
      </c>
      <c r="F333">
        <v>143.69374099999999</v>
      </c>
      <c r="G333" s="6">
        <f t="shared" si="27"/>
        <v>-8.9490897210363427E-4</v>
      </c>
      <c r="H333">
        <v>74.038177000000005</v>
      </c>
      <c r="I333" s="6">
        <f t="shared" si="28"/>
        <v>2.6951141868167164E-3</v>
      </c>
      <c r="J333">
        <v>47.970787000000001</v>
      </c>
      <c r="K333" s="6">
        <f t="shared" si="29"/>
        <v>3.9607558869601579E-3</v>
      </c>
    </row>
    <row r="334" spans="1:11" x14ac:dyDescent="0.45">
      <c r="A334" s="4">
        <v>43003</v>
      </c>
      <c r="B334">
        <v>150.010727</v>
      </c>
      <c r="C334" s="6">
        <f t="shared" si="25"/>
        <v>-8.8222060702629387E-3</v>
      </c>
      <c r="D334">
        <v>920.96997099999999</v>
      </c>
      <c r="E334" s="6">
        <f t="shared" si="26"/>
        <v>-8.1419639256492225E-3</v>
      </c>
      <c r="F334">
        <v>144.42640700000001</v>
      </c>
      <c r="G334" s="6">
        <f t="shared" si="27"/>
        <v>5.0988024593223106E-3</v>
      </c>
      <c r="H334">
        <v>72.893921000000006</v>
      </c>
      <c r="I334" s="6">
        <f t="shared" si="28"/>
        <v>-1.5454945628928688E-2</v>
      </c>
      <c r="J334">
        <v>47.781536000000003</v>
      </c>
      <c r="K334" s="6">
        <f t="shared" si="29"/>
        <v>-3.9451301893379132E-3</v>
      </c>
    </row>
    <row r="335" spans="1:11" x14ac:dyDescent="0.45">
      <c r="A335" s="4">
        <v>43004</v>
      </c>
      <c r="B335">
        <v>152.59144599999999</v>
      </c>
      <c r="C335" s="6">
        <f t="shared" si="25"/>
        <v>1.7203563049194393E-2</v>
      </c>
      <c r="D335">
        <v>924.85998500000005</v>
      </c>
      <c r="E335" s="6">
        <f t="shared" si="26"/>
        <v>4.2238228416679449E-3</v>
      </c>
      <c r="F335">
        <v>145.109589</v>
      </c>
      <c r="G335" s="6">
        <f t="shared" si="27"/>
        <v>4.7303122343823724E-3</v>
      </c>
      <c r="H335">
        <v>72.893921000000006</v>
      </c>
      <c r="I335" s="6">
        <f t="shared" si="28"/>
        <v>0</v>
      </c>
      <c r="J335">
        <v>47.731727999999997</v>
      </c>
      <c r="K335" s="6">
        <f t="shared" si="29"/>
        <v>-1.0424110267197321E-3</v>
      </c>
    </row>
    <row r="336" spans="1:11" x14ac:dyDescent="0.45">
      <c r="A336" s="4">
        <v>43005</v>
      </c>
      <c r="B336">
        <v>153.67755099999999</v>
      </c>
      <c r="C336" s="6">
        <f t="shared" si="25"/>
        <v>7.1177318812484644E-3</v>
      </c>
      <c r="D336">
        <v>944.48999000000003</v>
      </c>
      <c r="E336" s="6">
        <f t="shared" si="26"/>
        <v>2.1224839779396425E-2</v>
      </c>
      <c r="F336">
        <v>144.218491</v>
      </c>
      <c r="G336" s="6">
        <f t="shared" si="27"/>
        <v>-6.1408622692742899E-3</v>
      </c>
      <c r="H336">
        <v>73.480971999999994</v>
      </c>
      <c r="I336" s="6">
        <f t="shared" si="28"/>
        <v>8.0534973554240302E-3</v>
      </c>
      <c r="J336">
        <v>47.970787000000001</v>
      </c>
      <c r="K336" s="6">
        <f t="shared" si="29"/>
        <v>5.0083877122572345E-3</v>
      </c>
    </row>
    <row r="337" spans="1:11" x14ac:dyDescent="0.45">
      <c r="A337" s="4">
        <v>43006</v>
      </c>
      <c r="B337">
        <v>152.73095699999999</v>
      </c>
      <c r="C337" s="6">
        <f t="shared" si="25"/>
        <v>-6.1596114321213037E-3</v>
      </c>
      <c r="D337">
        <v>949.5</v>
      </c>
      <c r="E337" s="6">
        <f t="shared" si="26"/>
        <v>5.3044606645327869E-3</v>
      </c>
      <c r="F337">
        <v>144.218491</v>
      </c>
      <c r="G337" s="6">
        <f t="shared" si="27"/>
        <v>0</v>
      </c>
      <c r="H337">
        <v>73.500870000000006</v>
      </c>
      <c r="I337" s="6">
        <f t="shared" si="28"/>
        <v>2.7079119203828663E-4</v>
      </c>
      <c r="J337">
        <v>47.891101999999997</v>
      </c>
      <c r="K337" s="6">
        <f t="shared" si="29"/>
        <v>-1.6611151282551375E-3</v>
      </c>
    </row>
    <row r="338" spans="1:11" x14ac:dyDescent="0.45">
      <c r="A338" s="4">
        <v>43007</v>
      </c>
      <c r="B338">
        <v>153.56793200000001</v>
      </c>
      <c r="C338" s="6">
        <f t="shared" si="25"/>
        <v>5.4800612556891387E-3</v>
      </c>
      <c r="D338">
        <v>959.10998500000005</v>
      </c>
      <c r="E338" s="6">
        <f t="shared" si="26"/>
        <v>1.0121100579252293E-2</v>
      </c>
      <c r="F338">
        <v>143.644226</v>
      </c>
      <c r="G338" s="6">
        <f t="shared" si="27"/>
        <v>-3.9819096429180977E-3</v>
      </c>
      <c r="H338">
        <v>74.117767000000001</v>
      </c>
      <c r="I338" s="6">
        <f t="shared" si="28"/>
        <v>8.3930571161946032E-3</v>
      </c>
      <c r="J338">
        <v>48.160038</v>
      </c>
      <c r="K338" s="6">
        <f t="shared" si="29"/>
        <v>5.6155734315740669E-3</v>
      </c>
    </row>
    <row r="339" spans="1:11" x14ac:dyDescent="0.45">
      <c r="A339" s="4">
        <v>43010</v>
      </c>
      <c r="B339">
        <v>153.25904800000001</v>
      </c>
      <c r="C339" s="6">
        <f t="shared" si="25"/>
        <v>-2.0113834703459192E-3</v>
      </c>
      <c r="D339">
        <v>953.27002000000005</v>
      </c>
      <c r="E339" s="6">
        <f t="shared" si="26"/>
        <v>-6.0889419267176189E-3</v>
      </c>
      <c r="F339">
        <v>145.20860300000001</v>
      </c>
      <c r="G339" s="6">
        <f t="shared" si="27"/>
        <v>1.0890636147115355E-2</v>
      </c>
      <c r="H339">
        <v>74.237174999999993</v>
      </c>
      <c r="I339" s="6">
        <f t="shared" si="28"/>
        <v>1.6110577103596881E-3</v>
      </c>
      <c r="J339">
        <v>48.608272999999997</v>
      </c>
      <c r="K339" s="6">
        <f t="shared" si="29"/>
        <v>9.3071978057823971E-3</v>
      </c>
    </row>
    <row r="340" spans="1:11" x14ac:dyDescent="0.45">
      <c r="A340" s="4">
        <v>43011</v>
      </c>
      <c r="B340">
        <v>153.92665099999999</v>
      </c>
      <c r="C340" s="6">
        <f t="shared" si="25"/>
        <v>4.3560429789436346E-3</v>
      </c>
      <c r="D340">
        <v>957.78997800000002</v>
      </c>
      <c r="E340" s="6">
        <f t="shared" si="26"/>
        <v>4.741529582562529E-3</v>
      </c>
      <c r="F340">
        <v>145.32740799999999</v>
      </c>
      <c r="G340" s="6">
        <f t="shared" si="27"/>
        <v>8.1816777756604753E-4</v>
      </c>
      <c r="H340">
        <v>73.888924000000003</v>
      </c>
      <c r="I340" s="6">
        <f t="shared" si="28"/>
        <v>-4.6910594321509479E-3</v>
      </c>
      <c r="J340">
        <v>48.498702999999999</v>
      </c>
      <c r="K340" s="6">
        <f t="shared" si="29"/>
        <v>-2.2541430344583105E-3</v>
      </c>
    </row>
    <row r="341" spans="1:11" x14ac:dyDescent="0.45">
      <c r="A341" s="4">
        <v>43012</v>
      </c>
      <c r="B341">
        <v>152.93023700000001</v>
      </c>
      <c r="C341" s="6">
        <f t="shared" si="25"/>
        <v>-6.4733039634571618E-3</v>
      </c>
      <c r="D341">
        <v>951.67999299999997</v>
      </c>
      <c r="E341" s="6">
        <f t="shared" si="26"/>
        <v>-6.3792534275192124E-3</v>
      </c>
      <c r="F341">
        <v>145.03036499999999</v>
      </c>
      <c r="G341" s="6">
        <f t="shared" si="27"/>
        <v>-2.0439571866581571E-3</v>
      </c>
      <c r="H341">
        <v>74.316772</v>
      </c>
      <c r="I341" s="6">
        <f t="shared" si="28"/>
        <v>5.7904213086117928E-3</v>
      </c>
      <c r="J341">
        <v>48.707881999999998</v>
      </c>
      <c r="K341" s="6">
        <f t="shared" si="29"/>
        <v>4.3130844138244044E-3</v>
      </c>
    </row>
    <row r="342" spans="1:11" x14ac:dyDescent="0.45">
      <c r="A342" s="4">
        <v>43013</v>
      </c>
      <c r="B342">
        <v>154.83338900000001</v>
      </c>
      <c r="C342" s="6">
        <f t="shared" si="25"/>
        <v>1.2444576280882934E-2</v>
      </c>
      <c r="D342">
        <v>969.96002199999998</v>
      </c>
      <c r="E342" s="6">
        <f t="shared" si="26"/>
        <v>1.9208167802682821E-2</v>
      </c>
      <c r="F342">
        <v>145.26800499999999</v>
      </c>
      <c r="G342" s="6">
        <f t="shared" si="27"/>
        <v>1.6385534160380758E-3</v>
      </c>
      <c r="H342">
        <v>75.590378000000001</v>
      </c>
      <c r="I342" s="6">
        <f t="shared" si="28"/>
        <v>1.7137531215699209E-2</v>
      </c>
      <c r="J342">
        <v>48.717841999999997</v>
      </c>
      <c r="K342" s="6">
        <f t="shared" si="29"/>
        <v>2.0448435840424194E-4</v>
      </c>
    </row>
    <row r="343" spans="1:11" x14ac:dyDescent="0.45">
      <c r="A343" s="4">
        <v>43014</v>
      </c>
      <c r="B343">
        <v>154.74371300000001</v>
      </c>
      <c r="C343" s="6">
        <f t="shared" si="25"/>
        <v>-5.791774021041236E-4</v>
      </c>
      <c r="D343">
        <v>978.89001499999995</v>
      </c>
      <c r="E343" s="6">
        <f t="shared" si="26"/>
        <v>9.2065577935746806E-3</v>
      </c>
      <c r="F343">
        <v>145.03036499999999</v>
      </c>
      <c r="G343" s="6">
        <f t="shared" si="27"/>
        <v>-1.6358729508262951E-3</v>
      </c>
      <c r="H343">
        <v>75.620223999999993</v>
      </c>
      <c r="I343" s="6">
        <f t="shared" si="28"/>
        <v>3.9483861292494192E-4</v>
      </c>
      <c r="J343">
        <v>48.209845999999999</v>
      </c>
      <c r="K343" s="6">
        <f t="shared" si="29"/>
        <v>-1.0427309157084556E-2</v>
      </c>
    </row>
    <row r="344" spans="1:11" x14ac:dyDescent="0.45">
      <c r="A344" s="4">
        <v>43017</v>
      </c>
      <c r="B344">
        <v>155.28178399999999</v>
      </c>
      <c r="C344" s="6">
        <f t="shared" si="25"/>
        <v>3.4771751922481899E-3</v>
      </c>
      <c r="D344">
        <v>977</v>
      </c>
      <c r="E344" s="6">
        <f t="shared" si="26"/>
        <v>-1.9307736017717461E-3</v>
      </c>
      <c r="F344">
        <v>145.931366</v>
      </c>
      <c r="G344" s="6">
        <f t="shared" si="27"/>
        <v>6.2124990170162502E-3</v>
      </c>
      <c r="H344">
        <v>75.908775000000006</v>
      </c>
      <c r="I344" s="6">
        <f t="shared" si="28"/>
        <v>3.8157913946408367E-3</v>
      </c>
      <c r="J344">
        <v>48.170001999999997</v>
      </c>
      <c r="K344" s="6">
        <f t="shared" si="29"/>
        <v>-8.2647017789690125E-4</v>
      </c>
    </row>
    <row r="345" spans="1:11" x14ac:dyDescent="0.45">
      <c r="A345" s="4">
        <v>43018</v>
      </c>
      <c r="B345">
        <v>155.341553</v>
      </c>
      <c r="C345" s="6">
        <f t="shared" si="25"/>
        <v>3.8490670612089994E-4</v>
      </c>
      <c r="D345">
        <v>972.59997599999997</v>
      </c>
      <c r="E345" s="6">
        <f t="shared" si="26"/>
        <v>-4.5036069600819144E-3</v>
      </c>
      <c r="F345">
        <v>147.03038000000001</v>
      </c>
      <c r="G345" s="6">
        <f t="shared" si="27"/>
        <v>7.5310334585644255E-3</v>
      </c>
      <c r="H345">
        <v>75.908775000000006</v>
      </c>
      <c r="I345" s="6">
        <f t="shared" si="28"/>
        <v>0</v>
      </c>
      <c r="J345">
        <v>48.209999000000003</v>
      </c>
      <c r="K345" s="6">
        <f t="shared" si="29"/>
        <v>8.3033004648840839E-4</v>
      </c>
    </row>
    <row r="346" spans="1:11" x14ac:dyDescent="0.45">
      <c r="A346" s="4">
        <v>43019</v>
      </c>
      <c r="B346">
        <v>155.98924299999999</v>
      </c>
      <c r="C346" s="6">
        <f t="shared" si="25"/>
        <v>4.1694574792874835E-3</v>
      </c>
      <c r="D346">
        <v>989.25</v>
      </c>
      <c r="E346" s="6">
        <f t="shared" si="26"/>
        <v>1.7119087405776404E-2</v>
      </c>
      <c r="F346">
        <v>146.159088</v>
      </c>
      <c r="G346" s="6">
        <f t="shared" si="27"/>
        <v>-5.925931770019305E-3</v>
      </c>
      <c r="H346">
        <v>76.038123999999996</v>
      </c>
      <c r="I346" s="6">
        <f t="shared" si="28"/>
        <v>1.7040058939166204E-3</v>
      </c>
      <c r="J346">
        <v>48.279998999999997</v>
      </c>
      <c r="K346" s="6">
        <f t="shared" si="29"/>
        <v>1.4519809469399319E-3</v>
      </c>
    </row>
    <row r="347" spans="1:11" x14ac:dyDescent="0.45">
      <c r="A347" s="4">
        <v>43020</v>
      </c>
      <c r="B347">
        <v>155.44120799999999</v>
      </c>
      <c r="C347" s="6">
        <f t="shared" si="25"/>
        <v>-3.5132871309594008E-3</v>
      </c>
      <c r="D347">
        <v>987.830017</v>
      </c>
      <c r="E347" s="6">
        <f t="shared" si="26"/>
        <v>-1.4354136972453899E-3</v>
      </c>
      <c r="F347">
        <v>145.57493600000001</v>
      </c>
      <c r="G347" s="6">
        <f t="shared" si="27"/>
        <v>-3.9966861314842698E-3</v>
      </c>
      <c r="H347">
        <v>76.734634</v>
      </c>
      <c r="I347" s="6">
        <f t="shared" si="28"/>
        <v>9.1600103127215966E-3</v>
      </c>
      <c r="J347">
        <v>48.23</v>
      </c>
      <c r="K347" s="6">
        <f t="shared" si="29"/>
        <v>-1.0356048267523719E-3</v>
      </c>
    </row>
    <row r="348" spans="1:11" x14ac:dyDescent="0.45">
      <c r="A348" s="4">
        <v>43021</v>
      </c>
      <c r="B348">
        <v>156.427673</v>
      </c>
      <c r="C348" s="6">
        <f t="shared" si="25"/>
        <v>6.3462257704534168E-3</v>
      </c>
      <c r="D348">
        <v>989.67999299999997</v>
      </c>
      <c r="E348" s="6">
        <f t="shared" si="26"/>
        <v>1.8727675492371373E-3</v>
      </c>
      <c r="F348">
        <v>145.64424099999999</v>
      </c>
      <c r="G348" s="6">
        <f t="shared" si="27"/>
        <v>4.7607783251909337E-4</v>
      </c>
      <c r="H348">
        <v>77.102776000000006</v>
      </c>
      <c r="I348" s="6">
        <f t="shared" si="28"/>
        <v>4.7975989564243695E-3</v>
      </c>
      <c r="J348">
        <v>48.610000999999997</v>
      </c>
      <c r="K348" s="6">
        <f t="shared" si="29"/>
        <v>7.8789342732738972E-3</v>
      </c>
    </row>
    <row r="349" spans="1:11" x14ac:dyDescent="0.45">
      <c r="A349" s="4">
        <v>43024</v>
      </c>
      <c r="B349">
        <v>159.307312</v>
      </c>
      <c r="C349" s="6">
        <f t="shared" si="25"/>
        <v>1.8408756870020034E-2</v>
      </c>
      <c r="D349">
        <v>992</v>
      </c>
      <c r="E349" s="6">
        <f t="shared" si="26"/>
        <v>2.344199151654501E-3</v>
      </c>
      <c r="F349">
        <v>145.37690699999999</v>
      </c>
      <c r="G349" s="6">
        <f t="shared" si="27"/>
        <v>-1.8355274342773725E-3</v>
      </c>
      <c r="H349">
        <v>77.261985999999993</v>
      </c>
      <c r="I349" s="6">
        <f t="shared" si="28"/>
        <v>2.0649061974109388E-3</v>
      </c>
      <c r="J349">
        <v>48.860000999999997</v>
      </c>
      <c r="K349" s="6">
        <f t="shared" si="29"/>
        <v>5.1429745907637407E-3</v>
      </c>
    </row>
    <row r="350" spans="1:11" x14ac:dyDescent="0.45">
      <c r="A350" s="4">
        <v>43025</v>
      </c>
      <c r="B350">
        <v>159.89520300000001</v>
      </c>
      <c r="C350" s="6">
        <f t="shared" si="25"/>
        <v>3.6902951447703373E-3</v>
      </c>
      <c r="D350">
        <v>992.17999299999997</v>
      </c>
      <c r="E350" s="6">
        <f t="shared" si="26"/>
        <v>1.814445564515803E-4</v>
      </c>
      <c r="F350">
        <v>145.08978300000001</v>
      </c>
      <c r="G350" s="6">
        <f t="shared" si="27"/>
        <v>-1.9750317015616334E-3</v>
      </c>
      <c r="H350">
        <v>77.202278000000007</v>
      </c>
      <c r="I350" s="6">
        <f t="shared" si="28"/>
        <v>-7.727991874294602E-4</v>
      </c>
      <c r="J350">
        <v>49.189999</v>
      </c>
      <c r="K350" s="6">
        <f t="shared" si="29"/>
        <v>6.7539499231693296E-3</v>
      </c>
    </row>
    <row r="351" spans="1:11" x14ac:dyDescent="0.45">
      <c r="A351" s="4">
        <v>43026</v>
      </c>
      <c r="B351">
        <v>159.18772899999999</v>
      </c>
      <c r="C351" s="6">
        <f t="shared" si="25"/>
        <v>-4.424610536940367E-3</v>
      </c>
      <c r="D351">
        <v>992.80999799999995</v>
      </c>
      <c r="E351" s="6">
        <f t="shared" si="26"/>
        <v>6.3497047354792093E-4</v>
      </c>
      <c r="F351">
        <v>157.951233</v>
      </c>
      <c r="G351" s="6">
        <f t="shared" si="27"/>
        <v>8.8644766944065173E-2</v>
      </c>
      <c r="H351">
        <v>77.222183000000001</v>
      </c>
      <c r="I351" s="6">
        <f t="shared" si="28"/>
        <v>2.5782917960004089E-4</v>
      </c>
      <c r="J351">
        <v>49.580002</v>
      </c>
      <c r="K351" s="6">
        <f t="shared" si="29"/>
        <v>7.9285018891746689E-3</v>
      </c>
    </row>
    <row r="352" spans="1:11" x14ac:dyDescent="0.45">
      <c r="A352" s="4">
        <v>43027</v>
      </c>
      <c r="B352">
        <v>155.42128</v>
      </c>
      <c r="C352" s="6">
        <f t="shared" si="25"/>
        <v>-2.3660422971421336E-2</v>
      </c>
      <c r="D352">
        <v>984.45001200000002</v>
      </c>
      <c r="E352" s="6">
        <f t="shared" si="26"/>
        <v>-8.4205296248436208E-3</v>
      </c>
      <c r="F352">
        <v>159.30766299999999</v>
      </c>
      <c r="G352" s="6">
        <f t="shared" si="27"/>
        <v>8.5876505946616381E-3</v>
      </c>
      <c r="H352">
        <v>77.520683000000005</v>
      </c>
      <c r="I352" s="6">
        <f t="shared" si="28"/>
        <v>3.8654695892241767E-3</v>
      </c>
      <c r="J352">
        <v>49.349997999999999</v>
      </c>
      <c r="K352" s="6">
        <f t="shared" si="29"/>
        <v>-4.6390478160932905E-3</v>
      </c>
    </row>
    <row r="353" spans="1:11" x14ac:dyDescent="0.45">
      <c r="A353" s="4">
        <v>43028</v>
      </c>
      <c r="B353">
        <v>155.69030799999999</v>
      </c>
      <c r="C353" s="6">
        <f t="shared" si="25"/>
        <v>1.7309598788530865E-3</v>
      </c>
      <c r="D353">
        <v>988.20001200000002</v>
      </c>
      <c r="E353" s="6">
        <f t="shared" si="26"/>
        <v>3.8092335357704276E-3</v>
      </c>
      <c r="F353">
        <v>160.466095</v>
      </c>
      <c r="G353" s="6">
        <f t="shared" si="27"/>
        <v>7.2716652682300971E-3</v>
      </c>
      <c r="H353">
        <v>78.416183000000004</v>
      </c>
      <c r="I353" s="6">
        <f t="shared" si="28"/>
        <v>1.1551755806898635E-2</v>
      </c>
      <c r="J353">
        <v>49.25</v>
      </c>
      <c r="K353" s="6">
        <f t="shared" si="29"/>
        <v>-2.026302007144952E-3</v>
      </c>
    </row>
    <row r="354" spans="1:11" x14ac:dyDescent="0.45">
      <c r="A354" s="4">
        <v>43031</v>
      </c>
      <c r="B354">
        <v>155.61059599999999</v>
      </c>
      <c r="C354" s="6">
        <f t="shared" si="25"/>
        <v>-5.1199076566796104E-4</v>
      </c>
      <c r="D354">
        <v>968.45001200000002</v>
      </c>
      <c r="E354" s="6">
        <f t="shared" si="26"/>
        <v>-1.9985832584669103E-2</v>
      </c>
      <c r="F354">
        <v>157.97103899999999</v>
      </c>
      <c r="G354" s="6">
        <f t="shared" si="27"/>
        <v>-1.5548804873702481E-2</v>
      </c>
      <c r="H354">
        <v>78.436088999999996</v>
      </c>
      <c r="I354" s="6">
        <f t="shared" si="28"/>
        <v>2.5385066243267367E-4</v>
      </c>
      <c r="J354">
        <v>49.310001</v>
      </c>
      <c r="K354" s="6">
        <f t="shared" si="29"/>
        <v>1.2182944162436498E-3</v>
      </c>
    </row>
    <row r="355" spans="1:11" x14ac:dyDescent="0.45">
      <c r="A355" s="4">
        <v>43032</v>
      </c>
      <c r="B355">
        <v>156.53727699999999</v>
      </c>
      <c r="C355" s="6">
        <f t="shared" si="25"/>
        <v>5.9551278885918678E-3</v>
      </c>
      <c r="D355">
        <v>970.53997800000002</v>
      </c>
      <c r="E355" s="6">
        <f t="shared" si="26"/>
        <v>2.1580525314712929E-3</v>
      </c>
      <c r="F355">
        <v>154.337357</v>
      </c>
      <c r="G355" s="6">
        <f t="shared" si="27"/>
        <v>-2.3002203587456263E-2</v>
      </c>
      <c r="H355">
        <v>78.465935000000002</v>
      </c>
      <c r="I355" s="6">
        <f t="shared" si="28"/>
        <v>3.8051361790879522E-4</v>
      </c>
      <c r="J355">
        <v>49.98</v>
      </c>
      <c r="K355" s="6">
        <f t="shared" si="29"/>
        <v>1.3587487049533768E-2</v>
      </c>
    </row>
    <row r="356" spans="1:11" x14ac:dyDescent="0.45">
      <c r="A356" s="4">
        <v>43033</v>
      </c>
      <c r="B356">
        <v>155.84974700000001</v>
      </c>
      <c r="C356" s="6">
        <f t="shared" si="25"/>
        <v>-4.3921167735655776E-3</v>
      </c>
      <c r="D356">
        <v>973.330017</v>
      </c>
      <c r="E356" s="6">
        <f t="shared" si="26"/>
        <v>2.874728566822601E-3</v>
      </c>
      <c r="F356">
        <v>151.980896</v>
      </c>
      <c r="G356" s="6">
        <f t="shared" si="27"/>
        <v>-1.52682477256624E-2</v>
      </c>
      <c r="H356">
        <v>78.237082999999998</v>
      </c>
      <c r="I356" s="6">
        <f t="shared" si="28"/>
        <v>-2.9165777480380929E-3</v>
      </c>
      <c r="J356">
        <v>49.700001</v>
      </c>
      <c r="K356" s="6">
        <f t="shared" si="29"/>
        <v>-5.6022208883552737E-3</v>
      </c>
    </row>
    <row r="357" spans="1:11" x14ac:dyDescent="0.45">
      <c r="A357" s="4">
        <v>43034</v>
      </c>
      <c r="B357">
        <v>156.846161</v>
      </c>
      <c r="C357" s="6">
        <f t="shared" si="25"/>
        <v>6.3934271256788581E-3</v>
      </c>
      <c r="D357">
        <v>972.55999799999995</v>
      </c>
      <c r="E357" s="6">
        <f t="shared" si="26"/>
        <v>-7.911181064500629E-4</v>
      </c>
      <c r="F357">
        <v>152.079926</v>
      </c>
      <c r="G357" s="6">
        <f t="shared" si="27"/>
        <v>6.5159505310456299E-4</v>
      </c>
      <c r="H357">
        <v>78.366439999999997</v>
      </c>
      <c r="I357" s="6">
        <f t="shared" si="28"/>
        <v>1.6533975327275281E-3</v>
      </c>
      <c r="J357">
        <v>50.150002000000001</v>
      </c>
      <c r="K357" s="6">
        <f t="shared" si="29"/>
        <v>9.0543458942787605E-3</v>
      </c>
    </row>
    <row r="358" spans="1:11" x14ac:dyDescent="0.45">
      <c r="A358" s="4">
        <v>43035</v>
      </c>
      <c r="B358">
        <v>162.465958</v>
      </c>
      <c r="C358" s="6">
        <f t="shared" si="25"/>
        <v>3.5829993951844351E-2</v>
      </c>
      <c r="D358">
        <v>1019.27002</v>
      </c>
      <c r="E358" s="6">
        <f t="shared" si="26"/>
        <v>4.8027907888516817E-2</v>
      </c>
      <c r="F358">
        <v>152.159119</v>
      </c>
      <c r="G358" s="6">
        <f t="shared" si="27"/>
        <v>5.2073276258698085E-4</v>
      </c>
      <c r="H358">
        <v>83.391197000000005</v>
      </c>
      <c r="I358" s="6">
        <f t="shared" si="28"/>
        <v>6.4118735009527139E-2</v>
      </c>
      <c r="J358">
        <v>50.880001</v>
      </c>
      <c r="K358" s="6">
        <f t="shared" si="29"/>
        <v>1.4556310486288701E-2</v>
      </c>
    </row>
    <row r="359" spans="1:11" x14ac:dyDescent="0.45">
      <c r="A359" s="4">
        <v>43038</v>
      </c>
      <c r="B359">
        <v>166.122803</v>
      </c>
      <c r="C359" s="6">
        <f t="shared" si="25"/>
        <v>2.2508376801003468E-2</v>
      </c>
      <c r="D359">
        <v>1017.1099850000001</v>
      </c>
      <c r="E359" s="6">
        <f t="shared" si="26"/>
        <v>-2.1191980119262149E-3</v>
      </c>
      <c r="F359">
        <v>152.83239699999999</v>
      </c>
      <c r="G359" s="6">
        <f t="shared" si="27"/>
        <v>4.424828458687264E-3</v>
      </c>
      <c r="H359">
        <v>83.470802000000006</v>
      </c>
      <c r="I359" s="6">
        <f t="shared" si="28"/>
        <v>9.5459716209614798E-4</v>
      </c>
      <c r="J359">
        <v>50.68</v>
      </c>
      <c r="K359" s="6">
        <f t="shared" si="29"/>
        <v>-3.9308371868939295E-3</v>
      </c>
    </row>
    <row r="360" spans="1:11" x14ac:dyDescent="0.45">
      <c r="A360" s="4">
        <v>43039</v>
      </c>
      <c r="B360">
        <v>168.434494</v>
      </c>
      <c r="C360" s="6">
        <f t="shared" si="25"/>
        <v>1.3915554988558652E-2</v>
      </c>
      <c r="D360">
        <v>1016.6400149999999</v>
      </c>
      <c r="E360" s="6">
        <f t="shared" si="26"/>
        <v>-4.6206409034525703E-4</v>
      </c>
      <c r="F360">
        <v>152.53535500000001</v>
      </c>
      <c r="G360" s="6">
        <f t="shared" si="27"/>
        <v>-1.9435800643758554E-3</v>
      </c>
      <c r="H360">
        <v>82.764351000000005</v>
      </c>
      <c r="I360" s="6">
        <f t="shared" si="28"/>
        <v>-8.4634504889506291E-3</v>
      </c>
      <c r="J360">
        <v>50.900002000000001</v>
      </c>
      <c r="K360" s="6">
        <f t="shared" si="29"/>
        <v>4.3410023677979657E-3</v>
      </c>
    </row>
    <row r="361" spans="1:11" x14ac:dyDescent="0.45">
      <c r="A361" s="4">
        <v>43040</v>
      </c>
      <c r="B361">
        <v>166.29220599999999</v>
      </c>
      <c r="C361" s="6">
        <f t="shared" si="25"/>
        <v>-1.2718819934828835E-2</v>
      </c>
      <c r="D361">
        <v>1025.5</v>
      </c>
      <c r="E361" s="6">
        <f t="shared" si="26"/>
        <v>8.7149678050003291E-3</v>
      </c>
      <c r="F361">
        <v>152.505661</v>
      </c>
      <c r="G361" s="6">
        <f t="shared" si="27"/>
        <v>-1.9466962265899814E-4</v>
      </c>
      <c r="H361">
        <v>82.764351000000005</v>
      </c>
      <c r="I361" s="6">
        <f t="shared" si="28"/>
        <v>0</v>
      </c>
      <c r="J361">
        <v>50.639999000000003</v>
      </c>
      <c r="K361" s="6">
        <f t="shared" si="29"/>
        <v>-5.1081137482076626E-3</v>
      </c>
    </row>
    <row r="362" spans="1:11" x14ac:dyDescent="0.45">
      <c r="A362" s="4">
        <v>43041</v>
      </c>
      <c r="B362">
        <v>167.50782799999999</v>
      </c>
      <c r="C362" s="6">
        <f t="shared" si="25"/>
        <v>7.310156195775022E-3</v>
      </c>
      <c r="D362">
        <v>1025.579956</v>
      </c>
      <c r="E362" s="6">
        <f t="shared" si="26"/>
        <v>7.796782057536648E-5</v>
      </c>
      <c r="F362">
        <v>151.83239699999999</v>
      </c>
      <c r="G362" s="6">
        <f t="shared" si="27"/>
        <v>-4.4146820228530229E-3</v>
      </c>
      <c r="H362">
        <v>83.630004999999997</v>
      </c>
      <c r="I362" s="6">
        <f t="shared" si="28"/>
        <v>1.0459261620984523E-2</v>
      </c>
      <c r="J362">
        <v>50.279998999999997</v>
      </c>
      <c r="K362" s="6">
        <f t="shared" si="29"/>
        <v>-7.1090048797198139E-3</v>
      </c>
    </row>
    <row r="363" spans="1:11" x14ac:dyDescent="0.45">
      <c r="A363" s="4">
        <v>43042</v>
      </c>
      <c r="B363">
        <v>171.88211100000001</v>
      </c>
      <c r="C363" s="6">
        <f t="shared" si="25"/>
        <v>2.611390197239033E-2</v>
      </c>
      <c r="D363">
        <v>1032.4799800000001</v>
      </c>
      <c r="E363" s="6">
        <f t="shared" si="26"/>
        <v>6.7279240001059748E-3</v>
      </c>
      <c r="F363">
        <v>150.07991000000001</v>
      </c>
      <c r="G363" s="6">
        <f t="shared" si="27"/>
        <v>-1.1542246810474671E-2</v>
      </c>
      <c r="H363">
        <v>83.719550999999996</v>
      </c>
      <c r="I363" s="6">
        <f t="shared" si="28"/>
        <v>1.0707401009960309E-3</v>
      </c>
      <c r="J363">
        <v>50.18</v>
      </c>
      <c r="K363" s="6">
        <f t="shared" si="29"/>
        <v>-1.9888425216555163E-3</v>
      </c>
    </row>
    <row r="364" spans="1:11" x14ac:dyDescent="0.45">
      <c r="A364" s="4">
        <v>43045</v>
      </c>
      <c r="B364">
        <v>173.62583900000001</v>
      </c>
      <c r="C364" s="6">
        <f t="shared" si="25"/>
        <v>1.0144906819302472E-2</v>
      </c>
      <c r="D364">
        <v>1025.900024</v>
      </c>
      <c r="E364" s="6">
        <f t="shared" si="26"/>
        <v>-6.3729623115791924E-3</v>
      </c>
      <c r="F364">
        <v>149.347229</v>
      </c>
      <c r="G364" s="6">
        <f t="shared" si="27"/>
        <v>-4.8819392282418985E-3</v>
      </c>
      <c r="H364">
        <v>84.047905</v>
      </c>
      <c r="I364" s="6">
        <f t="shared" si="28"/>
        <v>3.9220707239579497E-3</v>
      </c>
      <c r="J364">
        <v>50.400002000000001</v>
      </c>
      <c r="K364" s="6">
        <f t="shared" si="29"/>
        <v>4.3842566759665393E-3</v>
      </c>
    </row>
    <row r="365" spans="1:11" x14ac:dyDescent="0.45">
      <c r="A365" s="4">
        <v>43046</v>
      </c>
      <c r="B365">
        <v>174.18382299999999</v>
      </c>
      <c r="C365" s="6">
        <f t="shared" si="25"/>
        <v>3.2137152120542164E-3</v>
      </c>
      <c r="D365">
        <v>1033.329956</v>
      </c>
      <c r="E365" s="6">
        <f t="shared" si="26"/>
        <v>7.2423548359328311E-3</v>
      </c>
      <c r="F365">
        <v>149.85218800000001</v>
      </c>
      <c r="G365" s="6">
        <f t="shared" si="27"/>
        <v>3.3811072584414253E-3</v>
      </c>
      <c r="H365">
        <v>83.8489</v>
      </c>
      <c r="I365" s="6">
        <f t="shared" si="28"/>
        <v>-2.3677568167820443E-3</v>
      </c>
      <c r="J365">
        <v>50.490001999999997</v>
      </c>
      <c r="K365" s="6">
        <f t="shared" si="29"/>
        <v>1.7857142148525371E-3</v>
      </c>
    </row>
    <row r="366" spans="1:11" x14ac:dyDescent="0.45">
      <c r="A366" s="4">
        <v>43047</v>
      </c>
      <c r="B366">
        <v>175.60871900000001</v>
      </c>
      <c r="C366" s="6">
        <f t="shared" si="25"/>
        <v>8.1804152386758568E-3</v>
      </c>
      <c r="D366">
        <v>1039.849976</v>
      </c>
      <c r="E366" s="6">
        <f t="shared" si="26"/>
        <v>6.3097173967924056E-3</v>
      </c>
      <c r="F366">
        <v>150.070007</v>
      </c>
      <c r="G366" s="6">
        <f t="shared" si="27"/>
        <v>1.4535590231087685E-3</v>
      </c>
      <c r="H366">
        <v>84.137450999999999</v>
      </c>
      <c r="I366" s="6">
        <f t="shared" si="28"/>
        <v>3.4413212337907621E-3</v>
      </c>
      <c r="J366">
        <v>50.540000999999997</v>
      </c>
      <c r="K366" s="6">
        <f t="shared" si="29"/>
        <v>9.9027526281341175E-4</v>
      </c>
    </row>
    <row r="367" spans="1:11" x14ac:dyDescent="0.45">
      <c r="A367" s="4">
        <v>43048</v>
      </c>
      <c r="B367">
        <v>175.25</v>
      </c>
      <c r="C367" s="6">
        <f t="shared" si="25"/>
        <v>-2.0427174803319859E-3</v>
      </c>
      <c r="D367">
        <v>1031.26001</v>
      </c>
      <c r="E367" s="6">
        <f t="shared" si="26"/>
        <v>-8.2607743407785619E-3</v>
      </c>
      <c r="F367">
        <v>150.300003</v>
      </c>
      <c r="G367" s="6">
        <f t="shared" si="27"/>
        <v>1.5325913858323459E-3</v>
      </c>
      <c r="H367">
        <v>83.669799999999995</v>
      </c>
      <c r="I367" s="6">
        <f t="shared" si="28"/>
        <v>-5.5581788423802328E-3</v>
      </c>
      <c r="J367">
        <v>49.240001999999997</v>
      </c>
      <c r="K367" s="6">
        <f t="shared" si="29"/>
        <v>-2.5722179942180845E-2</v>
      </c>
    </row>
    <row r="368" spans="1:11" x14ac:dyDescent="0.45">
      <c r="A368" s="4">
        <v>43049</v>
      </c>
      <c r="B368">
        <v>174.66999799999999</v>
      </c>
      <c r="C368" s="6">
        <f t="shared" si="25"/>
        <v>-3.3095691868759341E-3</v>
      </c>
      <c r="D368">
        <v>1028.0699460000001</v>
      </c>
      <c r="E368" s="6">
        <f t="shared" si="26"/>
        <v>-3.0933653676727879E-3</v>
      </c>
      <c r="F368">
        <v>149.16000399999999</v>
      </c>
      <c r="G368" s="6">
        <f t="shared" si="27"/>
        <v>-7.5848235345678423E-3</v>
      </c>
      <c r="H368">
        <v>83.450905000000006</v>
      </c>
      <c r="I368" s="6">
        <f t="shared" si="28"/>
        <v>-2.6161769240513207E-3</v>
      </c>
      <c r="J368">
        <v>49.32</v>
      </c>
      <c r="K368" s="6">
        <f t="shared" si="29"/>
        <v>1.6246546862448005E-3</v>
      </c>
    </row>
    <row r="369" spans="1:11" x14ac:dyDescent="0.45">
      <c r="A369" s="4">
        <v>43052</v>
      </c>
      <c r="B369">
        <v>173.970001</v>
      </c>
      <c r="C369" s="6">
        <f t="shared" si="25"/>
        <v>-4.0075399783310022E-3</v>
      </c>
      <c r="D369">
        <v>1025.75</v>
      </c>
      <c r="E369" s="6">
        <f t="shared" si="26"/>
        <v>-2.2566032681205065E-3</v>
      </c>
      <c r="F369">
        <v>148.39999399999999</v>
      </c>
      <c r="G369" s="6">
        <f t="shared" si="27"/>
        <v>-5.0952666909287164E-3</v>
      </c>
      <c r="H369">
        <v>83.510597000000004</v>
      </c>
      <c r="I369" s="6">
        <f t="shared" si="28"/>
        <v>7.1529481915143158E-4</v>
      </c>
      <c r="J369">
        <v>49.400002000000001</v>
      </c>
      <c r="K369" s="6">
        <f t="shared" si="29"/>
        <v>1.6221005677210128E-3</v>
      </c>
    </row>
    <row r="370" spans="1:11" x14ac:dyDescent="0.45">
      <c r="A370" s="4">
        <v>43053</v>
      </c>
      <c r="B370">
        <v>171.33999600000001</v>
      </c>
      <c r="C370" s="6">
        <f t="shared" si="25"/>
        <v>-1.5117577656391362E-2</v>
      </c>
      <c r="D370">
        <v>1026</v>
      </c>
      <c r="E370" s="6">
        <f t="shared" si="26"/>
        <v>2.4372410431391665E-4</v>
      </c>
      <c r="F370">
        <v>148.88999899999999</v>
      </c>
      <c r="G370" s="6">
        <f t="shared" si="27"/>
        <v>3.3019206186760122E-3</v>
      </c>
      <c r="H370">
        <v>83.630004999999997</v>
      </c>
      <c r="I370" s="6">
        <f t="shared" si="28"/>
        <v>1.4298544650566064E-3</v>
      </c>
      <c r="J370">
        <v>49.200001</v>
      </c>
      <c r="K370" s="6">
        <f t="shared" si="29"/>
        <v>-4.0486030749553471E-3</v>
      </c>
    </row>
    <row r="371" spans="1:11" x14ac:dyDescent="0.45">
      <c r="A371" s="4">
        <v>43054</v>
      </c>
      <c r="B371">
        <v>169.08000200000001</v>
      </c>
      <c r="C371" s="6">
        <f t="shared" si="25"/>
        <v>-1.3190113533094782E-2</v>
      </c>
      <c r="D371">
        <v>1020.909973</v>
      </c>
      <c r="E371" s="6">
        <f t="shared" si="26"/>
        <v>-4.9610399610136094E-3</v>
      </c>
      <c r="F371">
        <v>147.10000600000001</v>
      </c>
      <c r="G371" s="6">
        <f t="shared" si="27"/>
        <v>-1.2022251407228375E-2</v>
      </c>
      <c r="H371">
        <v>82.980002999999996</v>
      </c>
      <c r="I371" s="6">
        <f t="shared" si="28"/>
        <v>-7.7723539535840113E-3</v>
      </c>
      <c r="J371">
        <v>48.82</v>
      </c>
      <c r="K371" s="6">
        <f t="shared" si="29"/>
        <v>-7.7235974039919237E-3</v>
      </c>
    </row>
    <row r="372" spans="1:11" x14ac:dyDescent="0.45">
      <c r="A372" s="4">
        <v>43055</v>
      </c>
      <c r="B372">
        <v>171.10000600000001</v>
      </c>
      <c r="C372" s="6">
        <f t="shared" si="25"/>
        <v>1.1947030849928663E-2</v>
      </c>
      <c r="D372">
        <v>1032.5</v>
      </c>
      <c r="E372" s="6">
        <f t="shared" si="26"/>
        <v>1.1352643530302709E-2</v>
      </c>
      <c r="F372">
        <v>149.11999499999999</v>
      </c>
      <c r="G372" s="6">
        <f t="shared" si="27"/>
        <v>1.3732079657426942E-2</v>
      </c>
      <c r="H372">
        <v>83.199996999999996</v>
      </c>
      <c r="I372" s="6">
        <f t="shared" si="28"/>
        <v>2.6511688605265512E-3</v>
      </c>
      <c r="J372">
        <v>49.200001</v>
      </c>
      <c r="K372" s="6">
        <f t="shared" si="29"/>
        <v>7.7837156902908653E-3</v>
      </c>
    </row>
    <row r="373" spans="1:11" x14ac:dyDescent="0.45">
      <c r="A373" s="4">
        <v>43056</v>
      </c>
      <c r="B373">
        <v>170.14999399999999</v>
      </c>
      <c r="C373" s="6">
        <f t="shared" si="25"/>
        <v>-5.5523785311849443E-3</v>
      </c>
      <c r="D373">
        <v>1019.090027</v>
      </c>
      <c r="E373" s="6">
        <f t="shared" si="26"/>
        <v>-1.2987867312348703E-2</v>
      </c>
      <c r="F373">
        <v>148.970001</v>
      </c>
      <c r="G373" s="6">
        <f t="shared" si="27"/>
        <v>-1.0058610852286605E-3</v>
      </c>
      <c r="H373">
        <v>82.400002000000001</v>
      </c>
      <c r="I373" s="6">
        <f t="shared" si="28"/>
        <v>-9.6153248659371412E-3</v>
      </c>
      <c r="J373">
        <v>48.939999</v>
      </c>
      <c r="K373" s="6">
        <f t="shared" si="29"/>
        <v>-5.2845933885245257E-3</v>
      </c>
    </row>
    <row r="374" spans="1:11" x14ac:dyDescent="0.45">
      <c r="A374" s="4">
        <v>43059</v>
      </c>
      <c r="B374">
        <v>169.979996</v>
      </c>
      <c r="C374" s="6">
        <f t="shared" si="25"/>
        <v>-9.9910670581623731E-4</v>
      </c>
      <c r="D374">
        <v>1018.380005</v>
      </c>
      <c r="E374" s="6">
        <f t="shared" si="26"/>
        <v>-6.9672156648431299E-4</v>
      </c>
      <c r="F374">
        <v>150.509995</v>
      </c>
      <c r="G374" s="6">
        <f t="shared" si="27"/>
        <v>1.0337611530257069E-2</v>
      </c>
      <c r="H374">
        <v>82.529999000000004</v>
      </c>
      <c r="I374" s="6">
        <f t="shared" si="28"/>
        <v>1.5776334568535935E-3</v>
      </c>
      <c r="J374">
        <v>49.02</v>
      </c>
      <c r="K374" s="6">
        <f t="shared" si="29"/>
        <v>1.6346751457841852E-3</v>
      </c>
    </row>
    <row r="375" spans="1:11" x14ac:dyDescent="0.45">
      <c r="A375" s="4">
        <v>43060</v>
      </c>
      <c r="B375">
        <v>173.13999899999999</v>
      </c>
      <c r="C375" s="6">
        <f t="shared" si="25"/>
        <v>1.8590440489244329E-2</v>
      </c>
      <c r="D375">
        <v>1034.48999</v>
      </c>
      <c r="E375" s="6">
        <f t="shared" si="26"/>
        <v>1.5819227519102804E-2</v>
      </c>
      <c r="F375">
        <v>151.949997</v>
      </c>
      <c r="G375" s="6">
        <f t="shared" si="27"/>
        <v>9.567484205949198E-3</v>
      </c>
      <c r="H375">
        <v>83.720000999999996</v>
      </c>
      <c r="I375" s="6">
        <f t="shared" si="28"/>
        <v>1.4419023560148021E-2</v>
      </c>
      <c r="J375">
        <v>48.630001</v>
      </c>
      <c r="K375" s="6">
        <f t="shared" si="29"/>
        <v>-7.9559159526724418E-3</v>
      </c>
    </row>
    <row r="376" spans="1:11" x14ac:dyDescent="0.45">
      <c r="A376" s="4">
        <v>43061</v>
      </c>
      <c r="B376">
        <v>174.96000699999999</v>
      </c>
      <c r="C376" s="6">
        <f t="shared" si="25"/>
        <v>1.051177088201324E-2</v>
      </c>
      <c r="D376">
        <v>1035.959961</v>
      </c>
      <c r="E376" s="6">
        <f t="shared" si="26"/>
        <v>1.4209620336683845E-3</v>
      </c>
      <c r="F376">
        <v>151.770004</v>
      </c>
      <c r="G376" s="6">
        <f t="shared" si="27"/>
        <v>-1.1845541530349361E-3</v>
      </c>
      <c r="H376">
        <v>83.110000999999997</v>
      </c>
      <c r="I376" s="6">
        <f t="shared" si="28"/>
        <v>-7.2861919817702753E-3</v>
      </c>
      <c r="J376">
        <v>48.580002</v>
      </c>
      <c r="K376" s="6">
        <f t="shared" si="29"/>
        <v>-1.0281513257628697E-3</v>
      </c>
    </row>
    <row r="377" spans="1:11" x14ac:dyDescent="0.45">
      <c r="A377" s="4">
        <v>43063</v>
      </c>
      <c r="B377">
        <v>174.970001</v>
      </c>
      <c r="C377" s="6">
        <f t="shared" si="25"/>
        <v>5.7121625515287358E-5</v>
      </c>
      <c r="D377">
        <v>1040.6099850000001</v>
      </c>
      <c r="E377" s="6">
        <f t="shared" si="26"/>
        <v>4.4886136289586098E-3</v>
      </c>
      <c r="F377">
        <v>151.83999600000001</v>
      </c>
      <c r="G377" s="6">
        <f t="shared" si="27"/>
        <v>4.6117149736659015E-4</v>
      </c>
      <c r="H377">
        <v>83.260002</v>
      </c>
      <c r="I377" s="6">
        <f t="shared" si="28"/>
        <v>1.8048489735910745E-3</v>
      </c>
      <c r="J377">
        <v>49.009998000000003</v>
      </c>
      <c r="K377" s="6">
        <f t="shared" si="29"/>
        <v>8.8512964655703946E-3</v>
      </c>
    </row>
    <row r="378" spans="1:11" x14ac:dyDescent="0.45">
      <c r="A378" s="4">
        <v>43066</v>
      </c>
      <c r="B378">
        <v>174.08999600000001</v>
      </c>
      <c r="C378" s="6">
        <f t="shared" si="25"/>
        <v>-5.0294621647740791E-3</v>
      </c>
      <c r="D378">
        <v>1054.209961</v>
      </c>
      <c r="E378" s="6">
        <f t="shared" si="26"/>
        <v>1.3069234579754651E-2</v>
      </c>
      <c r="F378">
        <v>151.979996</v>
      </c>
      <c r="G378" s="6">
        <f t="shared" si="27"/>
        <v>9.2202320658640131E-4</v>
      </c>
      <c r="H378">
        <v>83.870002999999997</v>
      </c>
      <c r="I378" s="6">
        <f t="shared" si="28"/>
        <v>7.3264591081801432E-3</v>
      </c>
      <c r="J378">
        <v>48.880001</v>
      </c>
      <c r="K378" s="6">
        <f t="shared" si="29"/>
        <v>-2.6524587901432485E-3</v>
      </c>
    </row>
    <row r="379" spans="1:11" x14ac:dyDescent="0.45">
      <c r="A379" s="4">
        <v>43067</v>
      </c>
      <c r="B379">
        <v>173.070007</v>
      </c>
      <c r="C379" s="6">
        <f t="shared" si="25"/>
        <v>-5.8589753773100753E-3</v>
      </c>
      <c r="D379">
        <v>1047.410034</v>
      </c>
      <c r="E379" s="6">
        <f t="shared" si="26"/>
        <v>-6.4502587260224387E-3</v>
      </c>
      <c r="F379">
        <v>152.470001</v>
      </c>
      <c r="G379" s="6">
        <f t="shared" si="27"/>
        <v>3.2241414192430724E-3</v>
      </c>
      <c r="H379">
        <v>84.879997000000003</v>
      </c>
      <c r="I379" s="6">
        <f t="shared" si="28"/>
        <v>1.204237467357675E-2</v>
      </c>
      <c r="J379">
        <v>49.009998000000003</v>
      </c>
      <c r="K379" s="6">
        <f t="shared" si="29"/>
        <v>2.6595130388807281E-3</v>
      </c>
    </row>
    <row r="380" spans="1:11" x14ac:dyDescent="0.45">
      <c r="A380" s="4">
        <v>43068</v>
      </c>
      <c r="B380">
        <v>169.479996</v>
      </c>
      <c r="C380" s="6">
        <f t="shared" si="25"/>
        <v>-2.0743114663420589E-2</v>
      </c>
      <c r="D380">
        <v>1021.659973</v>
      </c>
      <c r="E380" s="6">
        <f t="shared" si="26"/>
        <v>-2.4584508610884626E-2</v>
      </c>
      <c r="F380">
        <v>153.550003</v>
      </c>
      <c r="G380" s="6">
        <f t="shared" si="27"/>
        <v>7.0833737319907766E-3</v>
      </c>
      <c r="H380">
        <v>83.339995999999999</v>
      </c>
      <c r="I380" s="6">
        <f t="shared" si="28"/>
        <v>-1.8143273497052595E-2</v>
      </c>
      <c r="J380">
        <v>48.52</v>
      </c>
      <c r="K380" s="6">
        <f t="shared" si="29"/>
        <v>-9.997919200078316E-3</v>
      </c>
    </row>
    <row r="381" spans="1:11" x14ac:dyDescent="0.45">
      <c r="A381" s="4">
        <v>43069</v>
      </c>
      <c r="B381">
        <v>171.85000600000001</v>
      </c>
      <c r="C381" s="6">
        <f t="shared" si="25"/>
        <v>1.3984010242719192E-2</v>
      </c>
      <c r="D381">
        <v>1021.409973</v>
      </c>
      <c r="E381" s="6">
        <f t="shared" si="26"/>
        <v>-2.4469980874938319E-4</v>
      </c>
      <c r="F381">
        <v>153.970001</v>
      </c>
      <c r="G381" s="6">
        <f t="shared" si="27"/>
        <v>2.7352523073541882E-3</v>
      </c>
      <c r="H381">
        <v>84.169998000000007</v>
      </c>
      <c r="I381" s="6">
        <f t="shared" si="28"/>
        <v>9.9592277398238352E-3</v>
      </c>
      <c r="J381">
        <v>49.060001</v>
      </c>
      <c r="K381" s="6">
        <f t="shared" si="29"/>
        <v>1.1129451772464893E-2</v>
      </c>
    </row>
    <row r="382" spans="1:11" x14ac:dyDescent="0.45">
      <c r="A382" s="4">
        <v>43070</v>
      </c>
      <c r="B382">
        <v>171.050003</v>
      </c>
      <c r="C382" s="6">
        <f t="shared" si="25"/>
        <v>-4.6552398723803583E-3</v>
      </c>
      <c r="D382">
        <v>1010.169983</v>
      </c>
      <c r="E382" s="6">
        <f t="shared" si="26"/>
        <v>-1.1004386384623673E-2</v>
      </c>
      <c r="F382">
        <v>154.759995</v>
      </c>
      <c r="G382" s="6">
        <f t="shared" si="27"/>
        <v>5.1308306479780257E-3</v>
      </c>
      <c r="H382">
        <v>84.260002</v>
      </c>
      <c r="I382" s="6">
        <f t="shared" si="28"/>
        <v>1.0693121318595411E-3</v>
      </c>
      <c r="J382">
        <v>49.610000999999997</v>
      </c>
      <c r="K382" s="6">
        <f t="shared" si="29"/>
        <v>1.1210762103327254E-2</v>
      </c>
    </row>
    <row r="383" spans="1:11" x14ac:dyDescent="0.45">
      <c r="A383" s="4">
        <v>43073</v>
      </c>
      <c r="B383">
        <v>169.800003</v>
      </c>
      <c r="C383" s="6">
        <f t="shared" si="25"/>
        <v>-7.307804607287847E-3</v>
      </c>
      <c r="D383">
        <v>998.67999299999997</v>
      </c>
      <c r="E383" s="6">
        <f t="shared" si="26"/>
        <v>-1.1374313425822746E-2</v>
      </c>
      <c r="F383">
        <v>156.46000699999999</v>
      </c>
      <c r="G383" s="6">
        <f t="shared" si="27"/>
        <v>1.098482847586023E-2</v>
      </c>
      <c r="H383">
        <v>81.080001999999993</v>
      </c>
      <c r="I383" s="6">
        <f t="shared" si="28"/>
        <v>-3.7740326661753545E-2</v>
      </c>
      <c r="J383">
        <v>48.400002000000001</v>
      </c>
      <c r="K383" s="6">
        <f t="shared" si="29"/>
        <v>-2.4390223253573335E-2</v>
      </c>
    </row>
    <row r="384" spans="1:11" x14ac:dyDescent="0.45">
      <c r="A384" s="4">
        <v>43074</v>
      </c>
      <c r="B384">
        <v>169.63999899999999</v>
      </c>
      <c r="C384" s="6">
        <f t="shared" si="25"/>
        <v>-9.423085817025275E-4</v>
      </c>
      <c r="D384">
        <v>1005.150024</v>
      </c>
      <c r="E384" s="6">
        <f t="shared" si="26"/>
        <v>6.4785827746126311E-3</v>
      </c>
      <c r="F384">
        <v>155.35000600000001</v>
      </c>
      <c r="G384" s="6">
        <f t="shared" si="27"/>
        <v>-7.0944711129917234E-3</v>
      </c>
      <c r="H384">
        <v>81.589995999999999</v>
      </c>
      <c r="I384" s="6">
        <f t="shared" si="28"/>
        <v>6.2900097116426572E-3</v>
      </c>
      <c r="J384">
        <v>47.990001999999997</v>
      </c>
      <c r="K384" s="6">
        <f t="shared" si="29"/>
        <v>-8.4710740301209841E-3</v>
      </c>
    </row>
    <row r="385" spans="1:11" x14ac:dyDescent="0.45">
      <c r="A385" s="4">
        <v>43075</v>
      </c>
      <c r="B385">
        <v>169.009995</v>
      </c>
      <c r="C385" s="6">
        <f t="shared" si="25"/>
        <v>-3.7137703590766078E-3</v>
      </c>
      <c r="D385">
        <v>1018.380005</v>
      </c>
      <c r="E385" s="6">
        <f t="shared" si="26"/>
        <v>1.3162195377911022E-2</v>
      </c>
      <c r="F385">
        <v>154.10000600000001</v>
      </c>
      <c r="G385" s="6">
        <f t="shared" si="27"/>
        <v>-8.0463466477111046E-3</v>
      </c>
      <c r="H385">
        <v>82.779999000000004</v>
      </c>
      <c r="I385" s="6">
        <f t="shared" si="28"/>
        <v>1.4585158209837445E-2</v>
      </c>
      <c r="J385">
        <v>48.419998</v>
      </c>
      <c r="K385" s="6">
        <f t="shared" si="29"/>
        <v>8.9601163175613684E-3</v>
      </c>
    </row>
    <row r="386" spans="1:11" x14ac:dyDescent="0.45">
      <c r="A386" s="4">
        <v>43076</v>
      </c>
      <c r="B386">
        <v>169.320007</v>
      </c>
      <c r="C386" s="6">
        <f t="shared" si="25"/>
        <v>1.8342820494137071E-3</v>
      </c>
      <c r="D386">
        <v>1030.9300539999999</v>
      </c>
      <c r="E386" s="6">
        <f t="shared" si="26"/>
        <v>1.232354223215522E-2</v>
      </c>
      <c r="F386">
        <v>153.570007</v>
      </c>
      <c r="G386" s="6">
        <f t="shared" si="27"/>
        <v>-3.4393184903575126E-3</v>
      </c>
      <c r="H386">
        <v>82.489998</v>
      </c>
      <c r="I386" s="6">
        <f t="shared" si="28"/>
        <v>-3.5032737799381192E-3</v>
      </c>
      <c r="J386">
        <v>48.52</v>
      </c>
      <c r="K386" s="6">
        <f t="shared" si="29"/>
        <v>2.0653036788643294E-3</v>
      </c>
    </row>
    <row r="387" spans="1:11" x14ac:dyDescent="0.45">
      <c r="A387" s="4">
        <v>43077</v>
      </c>
      <c r="B387">
        <v>169.36999499999999</v>
      </c>
      <c r="C387" s="6">
        <f t="shared" si="25"/>
        <v>2.9522795850099874E-4</v>
      </c>
      <c r="D387">
        <v>1037.0500489999999</v>
      </c>
      <c r="E387" s="6">
        <f t="shared" si="26"/>
        <v>5.9363823726493259E-3</v>
      </c>
      <c r="F387">
        <v>154.80999800000001</v>
      </c>
      <c r="G387" s="6">
        <f t="shared" si="27"/>
        <v>8.074434742976885E-3</v>
      </c>
      <c r="H387">
        <v>84.160004000000001</v>
      </c>
      <c r="I387" s="6">
        <f t="shared" si="28"/>
        <v>2.024495139398598E-2</v>
      </c>
      <c r="J387">
        <v>49.599997999999999</v>
      </c>
      <c r="K387" s="6">
        <f>(J387-J386)/J386</f>
        <v>2.2258821104699015E-2</v>
      </c>
    </row>
  </sheetData>
  <pageMargins left="0.7" right="0.7" top="0.75" bottom="0.75" header="0.3" footer="0.3"/>
  <pageSetup paperSize="11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Hervieux-Moore</dc:creator>
  <cp:lastModifiedBy>Zachary Hervieux-Moore</cp:lastModifiedBy>
  <dcterms:created xsi:type="dcterms:W3CDTF">2017-12-13T05:57:19Z</dcterms:created>
  <dcterms:modified xsi:type="dcterms:W3CDTF">2017-12-13T06:52:58Z</dcterms:modified>
</cp:coreProperties>
</file>