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3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B3" i="1"/>
  <c r="C3" i="1" a="1"/>
  <c r="C2" i="1" a="1"/>
  <c r="D3" i="1" l="1"/>
  <c r="F3" i="1"/>
  <c r="C3" i="1"/>
  <c r="E3" i="1"/>
  <c r="D2" i="1"/>
  <c r="F2" i="1"/>
  <c r="C2" i="1"/>
  <c r="E2" i="1"/>
  <c r="B4" i="1"/>
  <c r="H3" i="1"/>
  <c r="G3" i="1"/>
  <c r="C4" i="1" a="1"/>
  <c r="I3" i="1" l="1"/>
  <c r="C4" i="1"/>
  <c r="E4" i="1"/>
  <c r="D4" i="1"/>
  <c r="F4" i="1"/>
  <c r="B5" i="1"/>
  <c r="H4" i="1"/>
  <c r="G4" i="1"/>
  <c r="I4" i="1" s="1"/>
  <c r="C5" i="1" a="1"/>
  <c r="D5" i="1" l="1"/>
  <c r="F5" i="1"/>
  <c r="C5" i="1"/>
  <c r="E5" i="1"/>
  <c r="H5" i="1"/>
  <c r="G5" i="1"/>
  <c r="I5" i="1" s="1"/>
  <c r="B6" i="1"/>
  <c r="C6" i="1" a="1"/>
  <c r="C6" i="1" l="1"/>
  <c r="E6" i="1"/>
  <c r="D6" i="1"/>
  <c r="F6" i="1"/>
  <c r="H6" i="1"/>
  <c r="G6" i="1"/>
  <c r="B7" i="1"/>
  <c r="I6" i="1"/>
  <c r="C7" i="1" a="1"/>
  <c r="D7" i="1" l="1"/>
  <c r="F7" i="1"/>
  <c r="C7" i="1"/>
  <c r="E7" i="1"/>
  <c r="H7" i="1"/>
  <c r="G7" i="1"/>
  <c r="B8" i="1"/>
  <c r="I7" i="1"/>
  <c r="C8" i="1" a="1"/>
  <c r="C8" i="1" l="1"/>
  <c r="E8" i="1"/>
  <c r="D8" i="1"/>
  <c r="F8" i="1"/>
  <c r="H8" i="1"/>
  <c r="G8" i="1"/>
  <c r="B9" i="1"/>
  <c r="I8" i="1"/>
  <c r="C9" i="1" a="1"/>
  <c r="D9" i="1" l="1"/>
  <c r="F9" i="1"/>
  <c r="C9" i="1"/>
  <c r="E9" i="1"/>
  <c r="H9" i="1"/>
  <c r="G9" i="1"/>
  <c r="I9" i="1" s="1"/>
  <c r="B10" i="1"/>
  <c r="C10" i="1" a="1"/>
  <c r="H10" i="1" l="1"/>
  <c r="C10" i="1"/>
  <c r="E10" i="1"/>
  <c r="D10" i="1"/>
  <c r="F10" i="1"/>
  <c r="G10" i="1"/>
  <c r="B11" i="1"/>
  <c r="I10" i="1"/>
  <c r="C11" i="1" a="1"/>
  <c r="H11" i="1" l="1"/>
  <c r="D11" i="1"/>
  <c r="F11" i="1"/>
  <c r="C11" i="1"/>
  <c r="E11" i="1"/>
  <c r="G11" i="1"/>
  <c r="B12" i="1"/>
  <c r="I11" i="1"/>
  <c r="C12" i="1" a="1"/>
  <c r="H12" i="1" l="1"/>
  <c r="C12" i="1"/>
  <c r="E12" i="1"/>
  <c r="D12" i="1"/>
  <c r="F12" i="1"/>
  <c r="G12" i="1"/>
  <c r="I12" i="1" s="1"/>
  <c r="B13" i="1"/>
  <c r="C13" i="1" a="1"/>
  <c r="H13" i="1" l="1"/>
  <c r="D13" i="1"/>
  <c r="F13" i="1"/>
  <c r="C13" i="1"/>
  <c r="G13" i="1" s="1"/>
  <c r="I13" i="1" s="1"/>
  <c r="E13" i="1"/>
  <c r="B14" i="1"/>
  <c r="C14" i="1" a="1"/>
  <c r="C14" i="1" l="1"/>
  <c r="G14" i="1" s="1"/>
  <c r="E14" i="1"/>
  <c r="D14" i="1"/>
  <c r="F14" i="1"/>
  <c r="H14" i="1"/>
  <c r="B15" i="1"/>
  <c r="C15" i="1" a="1"/>
  <c r="I14" i="1" l="1"/>
  <c r="D15" i="1"/>
  <c r="F15" i="1"/>
  <c r="C15" i="1"/>
  <c r="G15" i="1" s="1"/>
  <c r="E15" i="1"/>
  <c r="H15" i="1"/>
  <c r="B16" i="1"/>
  <c r="C16" i="1" a="1"/>
  <c r="C16" i="1" l="1"/>
  <c r="E16" i="1"/>
  <c r="D16" i="1"/>
  <c r="F16" i="1"/>
  <c r="I15" i="1"/>
  <c r="H16" i="1"/>
  <c r="G16" i="1"/>
  <c r="B17" i="1"/>
  <c r="H17" i="1" s="1"/>
  <c r="C17" i="1" a="1"/>
  <c r="I16" i="1" l="1"/>
  <c r="D17" i="1"/>
  <c r="F17" i="1"/>
  <c r="C17" i="1"/>
  <c r="E17" i="1"/>
  <c r="G17" i="1"/>
  <c r="I17" i="1" s="1"/>
  <c r="B18" i="1"/>
  <c r="C18" i="1" a="1"/>
  <c r="C18" i="1" l="1"/>
  <c r="E18" i="1"/>
  <c r="D18" i="1"/>
  <c r="F18" i="1"/>
  <c r="H18" i="1"/>
  <c r="G18" i="1"/>
  <c r="I18" i="1" s="1"/>
  <c r="B19" i="1"/>
  <c r="C19" i="1" a="1"/>
  <c r="D19" i="1" l="1"/>
  <c r="F19" i="1"/>
  <c r="C19" i="1"/>
  <c r="E19" i="1"/>
  <c r="H19" i="1"/>
  <c r="G19" i="1"/>
  <c r="I19" i="1" s="1"/>
  <c r="B20" i="1"/>
  <c r="C20" i="1" a="1"/>
  <c r="C20" i="1" l="1"/>
  <c r="E20" i="1"/>
  <c r="D20" i="1"/>
  <c r="F20" i="1"/>
  <c r="H20" i="1"/>
  <c r="G20" i="1"/>
  <c r="I20" i="1" s="1"/>
  <c r="B21" i="1"/>
  <c r="C21" i="1" a="1"/>
  <c r="D21" i="1" l="1"/>
  <c r="F21" i="1"/>
  <c r="C21" i="1"/>
  <c r="E21" i="1"/>
  <c r="H21" i="1"/>
  <c r="G21" i="1"/>
  <c r="I21" i="1" s="1"/>
  <c r="B22" i="1"/>
  <c r="C22" i="1" a="1"/>
  <c r="C22" i="1" l="1"/>
  <c r="E22" i="1"/>
  <c r="D22" i="1"/>
  <c r="F22" i="1"/>
  <c r="H22" i="1"/>
  <c r="G22" i="1"/>
  <c r="I22" i="1" s="1"/>
  <c r="B23" i="1"/>
  <c r="C23" i="1" a="1"/>
  <c r="D23" i="1" l="1"/>
  <c r="F23" i="1"/>
  <c r="C23" i="1"/>
  <c r="E23" i="1"/>
  <c r="H23" i="1"/>
  <c r="G23" i="1"/>
  <c r="B24" i="1"/>
  <c r="C24" i="1" a="1"/>
  <c r="C24" i="1" l="1"/>
  <c r="E24" i="1"/>
  <c r="D24" i="1"/>
  <c r="F24" i="1"/>
  <c r="I23" i="1"/>
  <c r="H24" i="1"/>
  <c r="G24" i="1"/>
  <c r="B25" i="1"/>
  <c r="H25" i="1" s="1"/>
  <c r="C25" i="1" a="1"/>
  <c r="I24" i="1" l="1"/>
  <c r="D25" i="1"/>
  <c r="F25" i="1"/>
  <c r="C25" i="1"/>
  <c r="E25" i="1"/>
  <c r="G25" i="1"/>
  <c r="I25" i="1" s="1"/>
  <c r="B26" i="1"/>
  <c r="C26" i="1" a="1"/>
  <c r="H26" i="1" l="1"/>
  <c r="C26" i="1"/>
  <c r="E26" i="1"/>
  <c r="D26" i="1"/>
  <c r="F26" i="1"/>
  <c r="G26" i="1"/>
  <c r="I26" i="1" s="1"/>
  <c r="B27" i="1"/>
  <c r="C27" i="1" a="1"/>
  <c r="H27" i="1" l="1"/>
  <c r="D27" i="1"/>
  <c r="F27" i="1"/>
  <c r="C27" i="1"/>
  <c r="E27" i="1"/>
  <c r="G27" i="1"/>
  <c r="I27" i="1" s="1"/>
  <c r="B28" i="1"/>
  <c r="C28" i="1" a="1"/>
  <c r="H28" i="1" l="1"/>
  <c r="C28" i="1"/>
  <c r="E28" i="1"/>
  <c r="D28" i="1"/>
  <c r="F28" i="1"/>
  <c r="G28" i="1"/>
  <c r="I28" i="1" s="1"/>
  <c r="B29" i="1"/>
  <c r="C29" i="1" a="1"/>
  <c r="H29" i="1" l="1"/>
  <c r="D29" i="1"/>
  <c r="F29" i="1"/>
  <c r="C29" i="1"/>
  <c r="E29" i="1"/>
  <c r="G29" i="1"/>
  <c r="I29" i="1" s="1"/>
  <c r="B30" i="1"/>
  <c r="C30" i="1" a="1"/>
  <c r="H30" i="1" l="1"/>
  <c r="C30" i="1"/>
  <c r="E30" i="1"/>
  <c r="D30" i="1"/>
  <c r="F30" i="1"/>
  <c r="G30" i="1"/>
  <c r="I30" i="1" s="1"/>
  <c r="B31" i="1"/>
  <c r="C31" i="1" a="1"/>
  <c r="H31" i="1" l="1"/>
  <c r="D31" i="1"/>
  <c r="F31" i="1"/>
  <c r="C31" i="1"/>
  <c r="E31" i="1"/>
  <c r="G31" i="1"/>
  <c r="I31" i="1" s="1"/>
  <c r="B32" i="1"/>
  <c r="C32" i="1" a="1"/>
  <c r="C32" i="1" l="1"/>
  <c r="G32" i="1" s="1"/>
  <c r="E32" i="1"/>
  <c r="D32" i="1"/>
  <c r="F32" i="1"/>
  <c r="H32" i="1"/>
  <c r="H33" i="1"/>
  <c r="B33" i="1"/>
  <c r="C33" i="1" a="1"/>
  <c r="I32" i="1" l="1"/>
  <c r="D33" i="1"/>
  <c r="F33" i="1"/>
  <c r="C33" i="1"/>
  <c r="G33" i="1" s="1"/>
  <c r="I33" i="1" s="1"/>
  <c r="E33" i="1"/>
  <c r="B34" i="1"/>
  <c r="C34" i="1" a="1"/>
  <c r="C34" i="1" l="1"/>
  <c r="E34" i="1"/>
  <c r="D34" i="1"/>
  <c r="F34" i="1"/>
  <c r="H34" i="1"/>
  <c r="G34" i="1"/>
  <c r="I34" i="1" s="1"/>
  <c r="B35" i="1"/>
  <c r="C35" i="1" a="1"/>
  <c r="D35" i="1" l="1"/>
  <c r="F35" i="1"/>
  <c r="C35" i="1"/>
  <c r="G35" i="1" s="1"/>
  <c r="E35" i="1"/>
  <c r="H35" i="1"/>
  <c r="H36" i="1"/>
  <c r="B36" i="1"/>
  <c r="C36" i="1" a="1"/>
  <c r="I35" i="1" l="1"/>
  <c r="C36" i="1"/>
  <c r="E36" i="1"/>
  <c r="D36" i="1"/>
  <c r="F36" i="1"/>
  <c r="G36" i="1"/>
  <c r="I36" i="1" s="1"/>
  <c r="B37" i="1"/>
  <c r="C37" i="1" a="1"/>
  <c r="D37" i="1" l="1"/>
  <c r="F37" i="1"/>
  <c r="C37" i="1"/>
  <c r="E37" i="1"/>
  <c r="H37" i="1"/>
  <c r="G37" i="1"/>
  <c r="I37" i="1" s="1"/>
  <c r="B38" i="1"/>
  <c r="C38" i="1" a="1"/>
  <c r="C38" i="1" l="1"/>
  <c r="G38" i="1" s="1"/>
  <c r="E38" i="1"/>
  <c r="D38" i="1"/>
  <c r="F38" i="1"/>
  <c r="H38" i="1"/>
  <c r="B39" i="1"/>
  <c r="C39" i="1" a="1"/>
  <c r="I38" i="1" l="1"/>
  <c r="C39" i="1"/>
  <c r="G39" i="1" s="1"/>
  <c r="D39" i="1"/>
  <c r="F39" i="1"/>
  <c r="H40" i="1" s="1"/>
  <c r="E39" i="1"/>
  <c r="H39" i="1"/>
  <c r="B40" i="1"/>
  <c r="C40" i="1" a="1"/>
  <c r="I39" i="1" l="1"/>
  <c r="C40" i="1"/>
  <c r="E40" i="1"/>
  <c r="D40" i="1"/>
  <c r="H41" i="1" s="1"/>
  <c r="F40" i="1"/>
  <c r="G40" i="1"/>
  <c r="I40" i="1" s="1"/>
  <c r="B41" i="1"/>
  <c r="C41" i="1" a="1"/>
  <c r="D41" i="1" l="1"/>
  <c r="F41" i="1"/>
  <c r="C41" i="1"/>
  <c r="E41" i="1"/>
  <c r="G41" i="1"/>
  <c r="I41" i="1" s="1"/>
  <c r="B42" i="1"/>
  <c r="C42" i="1" a="1"/>
  <c r="H42" i="1" l="1"/>
  <c r="C42" i="1"/>
  <c r="E42" i="1"/>
  <c r="D42" i="1"/>
  <c r="F42" i="1"/>
  <c r="G42" i="1"/>
  <c r="B43" i="1"/>
  <c r="C43" i="1" a="1"/>
  <c r="I42" i="1" l="1"/>
  <c r="H43" i="1"/>
  <c r="I43" i="1" s="1"/>
  <c r="D43" i="1"/>
  <c r="F43" i="1"/>
  <c r="C43" i="1"/>
  <c r="E43" i="1"/>
  <c r="G43" i="1"/>
  <c r="B44" i="1"/>
  <c r="C44" i="1" a="1"/>
  <c r="C44" i="1" l="1"/>
  <c r="E44" i="1"/>
  <c r="D44" i="1"/>
  <c r="F44" i="1"/>
  <c r="G44" i="1"/>
  <c r="H44" i="1"/>
  <c r="B45" i="1"/>
  <c r="C45" i="1" a="1"/>
  <c r="I44" i="1" l="1"/>
  <c r="D45" i="1"/>
  <c r="F45" i="1"/>
  <c r="C45" i="1"/>
  <c r="G45" i="1" s="1"/>
  <c r="I45" i="1" s="1"/>
  <c r="E45" i="1"/>
  <c r="B46" i="1"/>
  <c r="H45" i="1"/>
  <c r="C46" i="1" a="1"/>
  <c r="C46" i="1" l="1"/>
  <c r="G46" i="1" s="1"/>
  <c r="E46" i="1"/>
  <c r="D46" i="1"/>
  <c r="F46" i="1"/>
  <c r="H46" i="1"/>
  <c r="B47" i="1"/>
  <c r="C47" i="1" a="1"/>
  <c r="I46" i="1" l="1"/>
  <c r="D47" i="1"/>
  <c r="F47" i="1"/>
  <c r="C47" i="1"/>
  <c r="G47" i="1" s="1"/>
  <c r="E47" i="1"/>
  <c r="B48" i="1"/>
  <c r="H47" i="1"/>
  <c r="C48" i="1" a="1"/>
  <c r="C48" i="1" l="1"/>
  <c r="E48" i="1"/>
  <c r="D48" i="1"/>
  <c r="F48" i="1"/>
  <c r="G48" i="1"/>
  <c r="H48" i="1"/>
  <c r="I47" i="1"/>
  <c r="B49" i="1"/>
  <c r="C49" i="1" a="1"/>
  <c r="I48" i="1" l="1"/>
  <c r="C49" i="1"/>
  <c r="E49" i="1"/>
  <c r="D49" i="1"/>
  <c r="F49" i="1"/>
  <c r="G49" i="1"/>
  <c r="H49" i="1"/>
  <c r="B50" i="1"/>
  <c r="C50" i="1" a="1"/>
  <c r="D50" i="1" l="1"/>
  <c r="F50" i="1"/>
  <c r="C50" i="1"/>
  <c r="G50" i="1" s="1"/>
  <c r="E50" i="1"/>
  <c r="I49" i="1"/>
  <c r="B51" i="1"/>
  <c r="H50" i="1"/>
  <c r="C51" i="1" a="1"/>
  <c r="C51" i="1" l="1"/>
  <c r="G51" i="1" s="1"/>
  <c r="E51" i="1"/>
  <c r="D51" i="1"/>
  <c r="F51" i="1"/>
  <c r="I50" i="1"/>
  <c r="H51" i="1"/>
  <c r="B52" i="1"/>
  <c r="C52" i="1" a="1"/>
  <c r="I51" i="1" l="1"/>
  <c r="D52" i="1"/>
  <c r="F52" i="1"/>
  <c r="C52" i="1"/>
  <c r="E52" i="1"/>
  <c r="G52" i="1"/>
  <c r="B53" i="1"/>
  <c r="H52" i="1"/>
  <c r="C53" i="1" a="1"/>
  <c r="C53" i="1" l="1"/>
  <c r="G53" i="1" s="1"/>
  <c r="E53" i="1"/>
  <c r="D53" i="1"/>
  <c r="F53" i="1"/>
  <c r="I52" i="1"/>
  <c r="H53" i="1"/>
  <c r="I53" i="1" l="1"/>
</calcChain>
</file>

<file path=xl/sharedStrings.xml><?xml version="1.0" encoding="utf-8"?>
<sst xmlns="http://schemas.openxmlformats.org/spreadsheetml/2006/main" count="9" uniqueCount="9">
  <si>
    <t>Week</t>
  </si>
  <si>
    <t>Spot</t>
  </si>
  <si>
    <t>Price</t>
  </si>
  <si>
    <t>Delta</t>
  </si>
  <si>
    <t>Gamma</t>
  </si>
  <si>
    <t>Theta</t>
  </si>
  <si>
    <t>P&amp;L</t>
  </si>
  <si>
    <t>P&amp;L Explained</t>
  </si>
  <si>
    <t>P&amp;L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</si>
</sst>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J9" sqref="J9"/>
    </sheetView>
  </sheetViews>
  <sheetFormatPr defaultRowHeight="14.25" x14ac:dyDescent="0.45"/>
  <cols>
    <col min="2" max="2" width="9.06640625" style="3"/>
    <col min="3" max="5" width="11.59765625" style="3" bestFit="1" customWidth="1"/>
    <col min="6" max="7" width="12.19921875" style="3" bestFit="1" customWidth="1"/>
    <col min="8" max="8" width="11.9296875" style="3" bestFit="1" customWidth="1"/>
    <col min="9" max="9" width="10.9296875" style="3" bestFit="1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>
        <v>0</v>
      </c>
      <c r="B2" s="3">
        <v>100</v>
      </c>
      <c r="C2" s="3">
        <f t="array" ref="C2:F2">_xll.ORF.EUROBS(1,B2,100,(52-A2)/52,0,0,0.4,0)</f>
        <v>15.851941887820615</v>
      </c>
      <c r="D2" s="3">
        <v>0.5792597094391031</v>
      </c>
      <c r="E2" s="3">
        <v>9.7760673493863977E-3</v>
      </c>
      <c r="F2" s="3">
        <v>-7.8208538795091176</v>
      </c>
      <c r="G2" s="3">
        <v>0</v>
      </c>
      <c r="H2" s="3">
        <v>0</v>
      </c>
      <c r="I2" s="3">
        <f>G2-H2</f>
        <v>0</v>
      </c>
    </row>
    <row r="3" spans="1:9" x14ac:dyDescent="0.45">
      <c r="A3">
        <v>1</v>
      </c>
      <c r="B3" s="3">
        <f ca="1">B2*(1+NORMINV(RAND(),0,0.4/SQRT(52)))</f>
        <v>99.93547466820749</v>
      </c>
      <c r="C3" s="3">
        <f t="array" aca="1" ref="C3:F3" ca="1">_xll.ORF.EUROBS(1,B3,100,(52-A3)/52,0,0,0.4,0)</f>
        <v>15.663474025801158</v>
      </c>
      <c r="D3" s="3">
        <f ca="1"/>
        <v>0.57786639648611593</v>
      </c>
      <c r="E3" s="3">
        <f ca="1"/>
        <v>9.8847959585208253E-3</v>
      </c>
      <c r="F3" s="3">
        <f ca="1"/>
        <v>-7.8976349434362874</v>
      </c>
      <c r="G3" s="3">
        <f ca="1">C3-C2</f>
        <v>-0.18846786201945775</v>
      </c>
      <c r="H3" s="3">
        <f ca="1">F2*1/52+D2*(B3-B2)+1/2*E2*(B3-B2)*(B3-B2)</f>
        <v>-0.18775760967164271</v>
      </c>
      <c r="I3" s="3">
        <f ca="1">G3-H3</f>
        <v>-7.1025234781504909E-4</v>
      </c>
    </row>
    <row r="4" spans="1:9" x14ac:dyDescent="0.45">
      <c r="A4">
        <v>2</v>
      </c>
      <c r="B4" s="3">
        <f t="shared" ref="B4:B53" ca="1" si="0">B3*(1+NORMINV(RAND(),0,0.4/SQRT(52)))</f>
        <v>104.66840330228733</v>
      </c>
      <c r="C4" s="3">
        <f t="array" aca="1" ref="C4:F4" ca="1">_xll.ORF.EUROBS(1,B4,100,(52-A4)/52,0,0,0.4,0)</f>
        <v>18.351335583419697</v>
      </c>
      <c r="D4" s="3">
        <f ca="1"/>
        <v>0.6226480165854924</v>
      </c>
      <c r="E4" s="3">
        <f ca="1"/>
        <v>9.2545032276438993E-3</v>
      </c>
      <c r="F4" s="3">
        <f ca="1"/>
        <v>-8.1109980405928237</v>
      </c>
      <c r="G4" s="3">
        <f t="shared" ref="G4:G52" ca="1" si="1">C4-C3</f>
        <v>2.6878615576185396</v>
      </c>
      <c r="H4" s="3">
        <f t="shared" ref="H4:H53" ca="1" si="2">F3*1/52+D3*(B4-B3)+1/2*E3*(B4-B3)*(B4-B3)</f>
        <v>2.6938355662112228</v>
      </c>
      <c r="I4" s="3">
        <f ca="1">G4-H4</f>
        <v>-5.9740085926831554E-3</v>
      </c>
    </row>
    <row r="5" spans="1:9" x14ac:dyDescent="0.45">
      <c r="A5">
        <v>3</v>
      </c>
      <c r="B5" s="3">
        <f t="shared" ca="1" si="0"/>
        <v>105.75422567040968</v>
      </c>
      <c r="C5" s="3">
        <f t="array" aca="1" ref="C5:F5" ca="1">_xll.ORF.EUROBS(1,B5,100,(52-A5)/52,0,0,0.4,0)</f>
        <v>18.875784678602834</v>
      </c>
      <c r="D5" s="3">
        <f ca="1"/>
        <v>0.63240587273889104</v>
      </c>
      <c r="E5" s="3">
        <f ca="1"/>
        <v>9.1751699794907753E-3</v>
      </c>
      <c r="F5" s="3">
        <f ca="1"/>
        <v>-8.2091759688616062</v>
      </c>
      <c r="G5" s="3">
        <f t="shared" ca="1" si="1"/>
        <v>0.52444909518313665</v>
      </c>
      <c r="H5" s="3">
        <f t="shared" ca="1" si="2"/>
        <v>0.52555998924628466</v>
      </c>
      <c r="I5" s="3">
        <f ca="1">G5-H5</f>
        <v>-1.1108940631480158E-3</v>
      </c>
    </row>
    <row r="6" spans="1:9" x14ac:dyDescent="0.45">
      <c r="A6">
        <v>4</v>
      </c>
      <c r="B6" s="3">
        <f t="shared" ca="1" si="0"/>
        <v>101.99373342008636</v>
      </c>
      <c r="C6" s="3">
        <f t="array" aca="1" ref="C6:F6" ca="1">_xll.ORF.EUROBS(1,B6,100,(52-A6)/52,0,0,0.4,0)</f>
        <v>16.406643417717127</v>
      </c>
      <c r="D6" s="3">
        <f ca="1"/>
        <v>0.59619947207908619</v>
      </c>
      <c r="E6" s="3">
        <f ca="1"/>
        <v>9.8805282654133558E-3</v>
      </c>
      <c r="F6" s="3">
        <f ca="1"/>
        <v>-8.222750829511714</v>
      </c>
      <c r="G6" s="3">
        <f t="shared" ca="1" si="1"/>
        <v>-2.4691412608857064</v>
      </c>
      <c r="H6" s="3">
        <f t="shared" ca="1" si="2"/>
        <v>-2.4711517274966055</v>
      </c>
      <c r="I6" s="3">
        <f t="shared" ref="I4:I53" ca="1" si="3">G6-H6</f>
        <v>2.0104666108990976E-3</v>
      </c>
    </row>
    <row r="7" spans="1:9" x14ac:dyDescent="0.45">
      <c r="A7">
        <v>5</v>
      </c>
      <c r="B7" s="3">
        <f t="shared" ca="1" si="0"/>
        <v>102.8349002456212</v>
      </c>
      <c r="C7" s="3">
        <f t="array" aca="1" ref="C7:F7" ca="1">_xll.ORF.EUROBS(1,B7,100,(52-A7)/52,0,0,0.4,0)</f>
        <v>16.752195465195186</v>
      </c>
      <c r="D7" s="3">
        <f ca="1"/>
        <v>0.60397580214571644</v>
      </c>
      <c r="E7" s="3">
        <f ca="1"/>
        <v>9.8529870370255741E-3</v>
      </c>
      <c r="F7" s="3">
        <f ca="1"/>
        <v>-8.3356402036355242</v>
      </c>
      <c r="G7" s="3">
        <f t="shared" ca="1" si="1"/>
        <v>0.34555204747805845</v>
      </c>
      <c r="H7" s="3">
        <f t="shared" ca="1" si="2"/>
        <v>0.34686893500422433</v>
      </c>
      <c r="I7" s="3">
        <f t="shared" ca="1" si="3"/>
        <v>-1.3168875261658775E-3</v>
      </c>
    </row>
    <row r="8" spans="1:9" x14ac:dyDescent="0.45">
      <c r="A8">
        <v>6</v>
      </c>
      <c r="B8" s="3">
        <f t="shared" ca="1" si="0"/>
        <v>99.843482168720413</v>
      </c>
      <c r="C8" s="3">
        <f t="array" aca="1" ref="C8:F8" ca="1">_xll.ORF.EUROBS(1,B8,100,(52-A8)/52,0,0,0.4,0)</f>
        <v>14.830992051327435</v>
      </c>
      <c r="D8" s="3">
        <f ca="1"/>
        <v>0.57297146781294739</v>
      </c>
      <c r="E8" s="3">
        <f ca="1"/>
        <v>1.0442532023690065E-2</v>
      </c>
      <c r="F8" s="3">
        <f ca="1"/>
        <v>-8.3278950050566074</v>
      </c>
      <c r="G8" s="3">
        <f t="shared" ca="1" si="1"/>
        <v>-1.921203413867751</v>
      </c>
      <c r="H8" s="3">
        <f t="shared" ca="1" si="2"/>
        <v>-1.9229597739274067</v>
      </c>
      <c r="I8" s="3">
        <f t="shared" ca="1" si="3"/>
        <v>1.7563600596557372E-3</v>
      </c>
    </row>
    <row r="9" spans="1:9" x14ac:dyDescent="0.45">
      <c r="A9">
        <v>7</v>
      </c>
      <c r="B9" s="3">
        <f t="shared" ca="1" si="0"/>
        <v>107.28591716270543</v>
      </c>
      <c r="C9" s="3">
        <f t="array" aca="1" ref="C9:F9" ca="1">_xll.ORF.EUROBS(1,B9,100,(52-A9)/52,0,0,0.4,0)</f>
        <v>19.209390685651208</v>
      </c>
      <c r="D9" s="3">
        <f ca="1"/>
        <v>0.64618865437373518</v>
      </c>
      <c r="E9" s="3">
        <f ca="1"/>
        <v>9.3144704143360672E-3</v>
      </c>
      <c r="F9" s="3">
        <f ca="1"/>
        <v>-8.5769640757446712</v>
      </c>
      <c r="G9" s="3">
        <f t="shared" ca="1" si="1"/>
        <v>4.3783986343237729</v>
      </c>
      <c r="H9" s="3">
        <f t="shared" ca="1" si="2"/>
        <v>4.3933561574767284</v>
      </c>
      <c r="I9" s="3">
        <f t="shared" ca="1" si="3"/>
        <v>-1.495752315295551E-2</v>
      </c>
    </row>
    <row r="10" spans="1:9" x14ac:dyDescent="0.45">
      <c r="A10">
        <v>8</v>
      </c>
      <c r="B10" s="3">
        <f t="shared" ca="1" si="0"/>
        <v>108.32778308053837</v>
      </c>
      <c r="C10" s="3">
        <f t="array" aca="1" ref="C10:F10" ca="1">_xll.ORF.EUROBS(1,B10,100,(52-A10)/52,0,0,0.4,0)</f>
        <v>19.721866758271268</v>
      </c>
      <c r="D10" s="3">
        <f ca="1"/>
        <v>0.65592723419746257</v>
      </c>
      <c r="E10" s="3">
        <f ca="1"/>
        <v>9.23428069684952E-3</v>
      </c>
      <c r="F10" s="3">
        <f ca="1"/>
        <v>-8.6690751876447312</v>
      </c>
      <c r="G10" s="3">
        <f t="shared" ca="1" si="1"/>
        <v>0.51247607262006056</v>
      </c>
      <c r="H10" s="3">
        <f t="shared" ca="1" si="2"/>
        <v>0.51335567569391949</v>
      </c>
      <c r="I10" s="3">
        <f t="shared" ca="1" si="3"/>
        <v>-8.7960307385892555E-4</v>
      </c>
    </row>
    <row r="11" spans="1:9" x14ac:dyDescent="0.45">
      <c r="A11">
        <v>9</v>
      </c>
      <c r="B11" s="3">
        <f t="shared" ca="1" si="0"/>
        <v>112.88922312381695</v>
      </c>
      <c r="C11" s="3">
        <f t="array" aca="1" ref="C11:F11" ca="1">_xll.ORF.EUROBS(1,B11,100,(52-A11)/52,0,0,0.4,0)</f>
        <v>22.641153865559964</v>
      </c>
      <c r="D11" s="3">
        <f ca="1"/>
        <v>0.69678489703397584</v>
      </c>
      <c r="E11" s="3">
        <f ca="1"/>
        <v>8.5081049745171656E-3</v>
      </c>
      <c r="F11" s="3">
        <f ca="1"/>
        <v>-8.6741673228097174</v>
      </c>
      <c r="G11" s="3">
        <f t="shared" ca="1" si="1"/>
        <v>2.9192871072886959</v>
      </c>
      <c r="H11" s="3">
        <f t="shared" ca="1" si="2"/>
        <v>2.9213273840943286</v>
      </c>
      <c r="I11" s="3">
        <f t="shared" ca="1" si="3"/>
        <v>-2.0402768056326792E-3</v>
      </c>
    </row>
    <row r="12" spans="1:9" x14ac:dyDescent="0.45">
      <c r="A12">
        <v>10</v>
      </c>
      <c r="B12" s="3">
        <f t="shared" ca="1" si="0"/>
        <v>112.48938510108003</v>
      </c>
      <c r="C12" s="3">
        <f t="array" aca="1" ref="C12:F12" ca="1">_xll.ORF.EUROBS(1,B12,100,(52-A12)/52,0,0,0.4,0)</f>
        <v>22.195274266303109</v>
      </c>
      <c r="D12" s="3">
        <f ca="1"/>
        <v>0.69396577006427695</v>
      </c>
      <c r="E12" s="3">
        <f ca="1"/>
        <v>8.6750297459459828E-3</v>
      </c>
      <c r="F12" s="3">
        <f ca="1"/>
        <v>-8.7818101738179202</v>
      </c>
      <c r="G12" s="3">
        <f t="shared" ca="1" si="1"/>
        <v>-0.44587959925685539</v>
      </c>
      <c r="H12" s="3">
        <f t="shared" ca="1" si="2"/>
        <v>-0.4447319082952928</v>
      </c>
      <c r="I12" s="3">
        <f t="shared" ca="1" si="3"/>
        <v>-1.1476909615625863E-3</v>
      </c>
    </row>
    <row r="13" spans="1:9" x14ac:dyDescent="0.45">
      <c r="A13">
        <v>11</v>
      </c>
      <c r="B13" s="3">
        <f t="shared" ca="1" si="0"/>
        <v>117.4674965188982</v>
      </c>
      <c r="C13" s="3">
        <f t="array" aca="1" ref="C13:F13" ca="1">_xll.ORF.EUROBS(1,B13,100,(52-A13)/52,0,0,0.4,0)</f>
        <v>25.588068313925987</v>
      </c>
      <c r="D13" s="3">
        <f ca="1"/>
        <v>0.73593272507380991</v>
      </c>
      <c r="E13" s="3">
        <f ca="1"/>
        <v>7.8364964900790399E-3</v>
      </c>
      <c r="F13" s="3">
        <f ca="1"/>
        <v>-8.6506224234054088</v>
      </c>
      <c r="G13" s="3">
        <f t="shared" ca="1" si="1"/>
        <v>3.3927940476228784</v>
      </c>
      <c r="H13" s="3">
        <f t="shared" ca="1" si="2"/>
        <v>3.3932484881144274</v>
      </c>
      <c r="I13" s="3">
        <f t="shared" ca="1" si="3"/>
        <v>-4.5444049154896859E-4</v>
      </c>
    </row>
    <row r="14" spans="1:9" x14ac:dyDescent="0.45">
      <c r="A14">
        <v>12</v>
      </c>
      <c r="B14" s="3">
        <f t="shared" ca="1" si="0"/>
        <v>106.01859682095622</v>
      </c>
      <c r="C14" s="3">
        <f t="array" aca="1" ref="C14:F14" ca="1">_xll.ORF.EUROBS(1,B14,100,(52-A14)/52,0,0,0.4,0)</f>
        <v>17.549180326041707</v>
      </c>
      <c r="D14" s="3">
        <f ca="1"/>
        <v>0.63382590416423301</v>
      </c>
      <c r="E14" s="3">
        <f ca="1"/>
        <v>1.0116743890841993E-2</v>
      </c>
      <c r="F14" s="3">
        <f ca="1"/>
        <v>-9.0969298706040167</v>
      </c>
      <c r="G14" s="3">
        <f t="shared" ca="1" si="1"/>
        <v>-8.0388879878842801</v>
      </c>
      <c r="H14" s="3">
        <f t="shared" ca="1" si="2"/>
        <v>-8.0783846598175302</v>
      </c>
      <c r="I14" s="3">
        <f t="shared" ca="1" si="3"/>
        <v>3.9496671933250127E-2</v>
      </c>
    </row>
    <row r="15" spans="1:9" x14ac:dyDescent="0.45">
      <c r="A15">
        <v>13</v>
      </c>
      <c r="B15" s="3">
        <f t="shared" ca="1" si="0"/>
        <v>106.02279828389165</v>
      </c>
      <c r="C15" s="3">
        <f t="array" aca="1" ref="C15:F15" ca="1">_xll.ORF.EUROBS(1,B15,100,(52-A15)/52,0,0,0.4,0)</f>
        <v>17.375792249073768</v>
      </c>
      <c r="D15" s="3">
        <f ca="1"/>
        <v>0.63383724953387532</v>
      </c>
      <c r="E15" s="3">
        <f ca="1"/>
        <v>1.0245113139955528E-2</v>
      </c>
      <c r="F15" s="3">
        <f ca="1"/>
        <v>-9.2130890893684789</v>
      </c>
      <c r="G15" s="3">
        <f t="shared" ca="1" si="1"/>
        <v>-0.17338807696793879</v>
      </c>
      <c r="H15" s="3">
        <f t="shared" ca="1" si="2"/>
        <v>-0.17227787371436518</v>
      </c>
      <c r="I15" s="3">
        <f t="shared" ca="1" si="3"/>
        <v>-1.1102032535736106E-3</v>
      </c>
    </row>
    <row r="16" spans="1:9" x14ac:dyDescent="0.45">
      <c r="A16">
        <v>14</v>
      </c>
      <c r="B16" s="3">
        <f t="shared" ca="1" si="0"/>
        <v>100.91221669565238</v>
      </c>
      <c r="C16" s="3">
        <f t="array" aca="1" ref="C16:F16" ca="1">_xll.ORF.EUROBS(1,B16,100,(52-A16)/52,0,0,0.4,0)</f>
        <v>14.098059215377184</v>
      </c>
      <c r="D16" s="3">
        <f ca="1"/>
        <v>0.57829234788544137</v>
      </c>
      <c r="E16" s="3">
        <f ca="1"/>
        <v>1.133819188332162E-2</v>
      </c>
      <c r="F16" s="3">
        <f ca="1"/>
        <v>-9.2367945100133237</v>
      </c>
      <c r="G16" s="3">
        <f t="shared" ca="1" si="1"/>
        <v>-3.2777330336965846</v>
      </c>
      <c r="H16" s="3">
        <f t="shared" ca="1" si="2"/>
        <v>-3.2826606088299459</v>
      </c>
      <c r="I16" s="3">
        <f t="shared" ca="1" si="3"/>
        <v>4.9275751333612838E-3</v>
      </c>
    </row>
    <row r="17" spans="1:9" x14ac:dyDescent="0.45">
      <c r="A17">
        <v>15</v>
      </c>
      <c r="B17" s="3">
        <f t="shared" ca="1" si="0"/>
        <v>103.27680086751944</v>
      </c>
      <c r="C17" s="3">
        <f t="array" aca="1" ref="C17:F17" ca="1">_xll.ORF.EUROBS(1,B17,100,(52-A17)/52,0,0,0.4,0)</f>
        <v>15.316597898161945</v>
      </c>
      <c r="D17" s="3">
        <f ca="1"/>
        <v>0.60421185649950027</v>
      </c>
      <c r="E17" s="3">
        <f ca="1"/>
        <v>1.1055630067370344E-2</v>
      </c>
      <c r="F17" s="3">
        <f ca="1"/>
        <v>-9.4336343439716472</v>
      </c>
      <c r="G17" s="3">
        <f t="shared" ca="1" si="1"/>
        <v>1.2185386827847609</v>
      </c>
      <c r="H17" s="3">
        <f t="shared" ca="1" si="2"/>
        <v>1.2214876486380939</v>
      </c>
      <c r="I17" s="3">
        <f t="shared" ca="1" si="3"/>
        <v>-2.948965853333041E-3</v>
      </c>
    </row>
    <row r="18" spans="1:9" x14ac:dyDescent="0.45">
      <c r="A18">
        <v>16</v>
      </c>
      <c r="B18" s="3">
        <f t="shared" ca="1" si="0"/>
        <v>103.93082529933443</v>
      </c>
      <c r="C18" s="3">
        <f t="array" aca="1" ref="C18:F18" ca="1">_xll.ORF.EUROBS(1,B18,100,(52-A18)/52,0,0,0.4,0)</f>
        <v>15.53122720000507</v>
      </c>
      <c r="D18" s="3">
        <f ca="1"/>
        <v>0.6111258027316615</v>
      </c>
      <c r="E18" s="3">
        <f ca="1"/>
        <v>1.1082979336503545E-2</v>
      </c>
      <c r="F18" s="3">
        <f ca="1"/>
        <v>-9.5771273509903718</v>
      </c>
      <c r="G18" s="3">
        <f t="shared" ca="1" si="1"/>
        <v>0.21462930184312512</v>
      </c>
      <c r="H18" s="3">
        <f t="shared" ca="1" si="2"/>
        <v>0.21611778265619164</v>
      </c>
      <c r="I18" s="3">
        <f t="shared" ca="1" si="3"/>
        <v>-1.4884808130665172E-3</v>
      </c>
    </row>
    <row r="19" spans="1:9" x14ac:dyDescent="0.45">
      <c r="A19">
        <v>17</v>
      </c>
      <c r="B19" s="3">
        <f t="shared" ca="1" si="0"/>
        <v>102.63394966871947</v>
      </c>
      <c r="C19" s="3">
        <f t="array" aca="1" ref="C19:F19" ca="1">_xll.ORF.EUROBS(1,B19,100,(52-A19)/52,0,0,0.4,0)</f>
        <v>14.56304931535945</v>
      </c>
      <c r="D19" s="3">
        <f ca="1"/>
        <v>0.59611607047060178</v>
      </c>
      <c r="E19" s="3">
        <f ca="1"/>
        <v>1.1499315060148632E-2</v>
      </c>
      <c r="F19" s="3">
        <f ca="1"/>
        <v>-9.6904522170464595</v>
      </c>
      <c r="G19" s="3">
        <f t="shared" ca="1" si="1"/>
        <v>-0.96817788464561971</v>
      </c>
      <c r="H19" s="3">
        <f t="shared" ca="1" si="2"/>
        <v>-0.96740953066740032</v>
      </c>
      <c r="I19" s="3">
        <f t="shared" ca="1" si="3"/>
        <v>-7.6835397821939377E-4</v>
      </c>
    </row>
    <row r="20" spans="1:9" x14ac:dyDescent="0.45">
      <c r="A20">
        <v>18</v>
      </c>
      <c r="B20" s="3">
        <f t="shared" ca="1" si="0"/>
        <v>106.2317592032004</v>
      </c>
      <c r="C20" s="3">
        <f t="array" aca="1" ref="C20:F20" ca="1">_xll.ORF.EUROBS(1,B20,100,(52-A20)/52,0,0,0.4,0)</f>
        <v>16.592306712476805</v>
      </c>
      <c r="D20" s="3">
        <f ca="1"/>
        <v>0.63631491970999554</v>
      </c>
      <c r="E20" s="3">
        <f ca="1"/>
        <v>1.0926116594028685E-2</v>
      </c>
      <c r="F20" s="3">
        <f ca="1"/>
        <v>-9.8642612215807777</v>
      </c>
      <c r="G20" s="3">
        <f t="shared" ca="1" si="1"/>
        <v>2.0292573971173553</v>
      </c>
      <c r="H20" s="3">
        <f t="shared" ca="1" si="2"/>
        <v>2.0327821409747653</v>
      </c>
      <c r="I20" s="3">
        <f t="shared" ca="1" si="3"/>
        <v>-3.5247438574099732E-3</v>
      </c>
    </row>
    <row r="21" spans="1:9" x14ac:dyDescent="0.45">
      <c r="A21">
        <v>19</v>
      </c>
      <c r="B21" s="3">
        <f t="shared" ca="1" si="0"/>
        <v>112.98731429992769</v>
      </c>
      <c r="C21" s="3">
        <f t="array" aca="1" ref="C21:F21" ca="1">_xll.ORF.EUROBS(1,B21,100,(52-A21)/52,0,0,0.4,0)</f>
        <v>20.942493636113355</v>
      </c>
      <c r="D21" s="3">
        <f ca="1"/>
        <v>0.70626988985201211</v>
      </c>
      <c r="E21" s="3">
        <f ca="1"/>
        <v>9.5642858979554848E-3</v>
      </c>
      <c r="F21" s="3">
        <f ca="1"/>
        <v>-9.7679158133171082</v>
      </c>
      <c r="G21" s="3">
        <f t="shared" ca="1" si="1"/>
        <v>4.3501869236365494</v>
      </c>
      <c r="H21" s="3">
        <f t="shared" ca="1" si="2"/>
        <v>4.3582836255621098</v>
      </c>
      <c r="I21" s="3">
        <f t="shared" ca="1" si="3"/>
        <v>-8.0967019255604455E-3</v>
      </c>
    </row>
    <row r="22" spans="1:9" x14ac:dyDescent="0.45">
      <c r="A22">
        <v>20</v>
      </c>
      <c r="B22" s="3">
        <f t="shared" ca="1" si="0"/>
        <v>120.72556885446205</v>
      </c>
      <c r="C22" s="3">
        <f t="array" aca="1" ref="C22:F22" ca="1">_xll.ORF.EUROBS(1,B22,100,(52-A22)/52,0,0,0.4,0)</f>
        <v>26.500209952381709</v>
      </c>
      <c r="D22" s="3">
        <f ca="1"/>
        <v>0.77551770471812476</v>
      </c>
      <c r="E22" s="3">
        <f ca="1"/>
        <v>7.9066895585592628E-3</v>
      </c>
      <c r="F22" s="3">
        <f ca="1"/>
        <v>-9.2189868452638954</v>
      </c>
      <c r="G22" s="3">
        <f t="shared" ca="1" si="1"/>
        <v>5.5577163162683547</v>
      </c>
      <c r="H22" s="3">
        <f t="shared" ca="1" si="2"/>
        <v>5.5638091674143304</v>
      </c>
      <c r="I22" s="3">
        <f t="shared" ca="1" si="3"/>
        <v>-6.0928511459756862E-3</v>
      </c>
    </row>
    <row r="23" spans="1:9" x14ac:dyDescent="0.45">
      <c r="A23">
        <v>21</v>
      </c>
      <c r="B23" s="3">
        <f t="shared" ca="1" si="0"/>
        <v>118.61451590030173</v>
      </c>
      <c r="C23" s="3">
        <f t="array" aca="1" ref="C23:F23" ca="1">_xll.ORF.EUROBS(1,B23,100,(52-A23)/52,0,0,0.4,0)</f>
        <v>24.698503045654135</v>
      </c>
      <c r="D23" s="3">
        <f ca="1"/>
        <v>0.76026533936689678</v>
      </c>
      <c r="E23" s="3">
        <f ca="1"/>
        <v>8.4809443911577648E-3</v>
      </c>
      <c r="F23" s="3">
        <f ca="1"/>
        <v>-9.5457462161391096</v>
      </c>
      <c r="G23" s="3">
        <f t="shared" ca="1" si="1"/>
        <v>-1.8017069067275742</v>
      </c>
      <c r="H23" s="3">
        <f t="shared" ca="1" si="2"/>
        <v>-1.796828892881335</v>
      </c>
      <c r="I23" s="3">
        <f t="shared" ca="1" si="3"/>
        <v>-4.8780138462392042E-3</v>
      </c>
    </row>
    <row r="24" spans="1:9" x14ac:dyDescent="0.45">
      <c r="A24">
        <v>22</v>
      </c>
      <c r="B24" s="3">
        <f t="shared" ca="1" si="0"/>
        <v>118.50754307824039</v>
      </c>
      <c r="C24" s="3">
        <f t="array" aca="1" ref="C24:F24" ca="1">_xll.ORF.EUROBS(1,B24,100,(52-A24)/52,0,0,0.4,0)</f>
        <v>24.432358916355156</v>
      </c>
      <c r="D24" s="3">
        <f ca="1"/>
        <v>0.76139971485079982</v>
      </c>
      <c r="E24" s="3">
        <f ca="1"/>
        <v>8.6065796354282791E-3</v>
      </c>
      <c r="F24" s="3">
        <f ca="1"/>
        <v>-9.6696903551869458</v>
      </c>
      <c r="G24" s="3">
        <f t="shared" ca="1" si="1"/>
        <v>-0.26614412929897924</v>
      </c>
      <c r="H24" s="3">
        <f t="shared" ca="1" si="2"/>
        <v>-0.26485124697917828</v>
      </c>
      <c r="I24" s="3">
        <f t="shared" ca="1" si="3"/>
        <v>-1.2928823198009587E-3</v>
      </c>
    </row>
    <row r="25" spans="1:9" x14ac:dyDescent="0.45">
      <c r="A25">
        <v>23</v>
      </c>
      <c r="B25" s="3">
        <f t="shared" ca="1" si="0"/>
        <v>117.99894051775119</v>
      </c>
      <c r="C25" s="3">
        <f t="array" aca="1" ref="C25:F25" ca="1">_xll.ORF.EUROBS(1,B25,100,(52-A25)/52,0,0,0.4,0)</f>
        <v>23.858072598911164</v>
      </c>
      <c r="D25" s="3">
        <f ca="1"/>
        <v>0.75910151709173979</v>
      </c>
      <c r="E25" s="3">
        <f ca="1"/>
        <v>8.8375458945758878E-3</v>
      </c>
      <c r="F25" s="3">
        <f ca="1"/>
        <v>-9.8441423460293791</v>
      </c>
      <c r="G25" s="3">
        <f t="shared" ca="1" si="1"/>
        <v>-0.57428631744399183</v>
      </c>
      <c r="H25" s="3">
        <f t="shared" ca="1" si="2"/>
        <v>-0.57209226805620461</v>
      </c>
      <c r="I25" s="3">
        <f t="shared" ca="1" si="3"/>
        <v>-2.1940493877872225E-3</v>
      </c>
    </row>
    <row r="26" spans="1:9" x14ac:dyDescent="0.45">
      <c r="A26">
        <v>24</v>
      </c>
      <c r="B26" s="3">
        <f t="shared" ca="1" si="0"/>
        <v>113.39437684840192</v>
      </c>
      <c r="C26" s="3">
        <f t="array" aca="1" ref="C26:F26" ca="1">_xll.ORF.EUROBS(1,B26,100,(52-A26)/52,0,0,0.4,0)</f>
        <v>20.261053543398745</v>
      </c>
      <c r="D26" s="3">
        <f ca="1"/>
        <v>0.7173597449643252</v>
      </c>
      <c r="E26" s="3">
        <f ca="1"/>
        <v>1.015974768240697E-2</v>
      </c>
      <c r="F26" s="3">
        <f ca="1"/>
        <v>-10.450954255124934</v>
      </c>
      <c r="G26" s="3">
        <f t="shared" ca="1" si="1"/>
        <v>-3.5970190555124191</v>
      </c>
      <c r="H26" s="3">
        <f t="shared" ca="1" si="2"/>
        <v>-3.5909548435534551</v>
      </c>
      <c r="I26" s="3">
        <f t="shared" ca="1" si="3"/>
        <v>-6.0642119589640053E-3</v>
      </c>
    </row>
    <row r="27" spans="1:9" x14ac:dyDescent="0.45">
      <c r="A27">
        <v>25</v>
      </c>
      <c r="B27" s="3">
        <f t="shared" ca="1" si="0"/>
        <v>121.70413335489754</v>
      </c>
      <c r="C27" s="3">
        <f t="array" aca="1" ref="C27:F27" ca="1">_xll.ORF.EUROBS(1,B27,100,(52-A27)/52,0,0,0.4,0)</f>
        <v>26.364375982131946</v>
      </c>
      <c r="D27" s="3">
        <f ca="1"/>
        <v>0.79548250544510046</v>
      </c>
      <c r="E27" s="3">
        <f ca="1"/>
        <v>8.0882792997220149E-3</v>
      </c>
      <c r="F27" s="3">
        <f ca="1"/>
        <v>-9.5842201934758879</v>
      </c>
      <c r="G27" s="3">
        <f t="shared" ca="1" si="1"/>
        <v>6.1033224387332012</v>
      </c>
      <c r="H27" s="3">
        <f t="shared" ca="1" si="2"/>
        <v>6.1108806374117872</v>
      </c>
      <c r="I27" s="3">
        <f t="shared" ca="1" si="3"/>
        <v>-7.5581986785859812E-3</v>
      </c>
    </row>
    <row r="28" spans="1:9" x14ac:dyDescent="0.45">
      <c r="A28">
        <v>26</v>
      </c>
      <c r="B28" s="3">
        <f t="shared" ca="1" si="0"/>
        <v>127.98230021209812</v>
      </c>
      <c r="C28" s="3">
        <f t="array" aca="1" ref="C28:F28" ca="1">_xll.ORF.EUROBS(1,B28,100,(52-A28)/52,0,0,0.4,0)</f>
        <v>31.341907336955217</v>
      </c>
      <c r="D28" s="3">
        <f ca="1"/>
        <v>0.84464052369302878</v>
      </c>
      <c r="E28" s="3">
        <f ca="1"/>
        <v>6.5928151483105974E-3</v>
      </c>
      <c r="F28" s="3">
        <f ca="1"/>
        <v>-8.6389449959444189</v>
      </c>
      <c r="G28" s="3">
        <f t="shared" ca="1" si="1"/>
        <v>4.9775313548232702</v>
      </c>
      <c r="H28" s="3">
        <f t="shared" ca="1" si="2"/>
        <v>4.9692612717501436</v>
      </c>
      <c r="I28" s="3">
        <f t="shared" ca="1" si="3"/>
        <v>8.2700830731265995E-3</v>
      </c>
    </row>
    <row r="29" spans="1:9" x14ac:dyDescent="0.45">
      <c r="A29">
        <v>27</v>
      </c>
      <c r="B29" s="3">
        <f t="shared" ca="1" si="0"/>
        <v>123.07059220332128</v>
      </c>
      <c r="C29" s="3">
        <f t="array" aca="1" ref="C29:F29" ca="1">_xll.ORF.EUROBS(1,B29,100,(52-A29)/52,0,0,0.4,0)</f>
        <v>27.09468847559414</v>
      </c>
      <c r="D29" s="3">
        <f ca="1"/>
        <v>0.81249929969561463</v>
      </c>
      <c r="E29" s="3">
        <f ca="1"/>
        <v>7.885464381839279E-3</v>
      </c>
      <c r="F29" s="3">
        <f ca="1"/>
        <v>-9.5548933116136663</v>
      </c>
      <c r="G29" s="3">
        <f t="shared" ca="1" si="1"/>
        <v>-4.2472188613610768</v>
      </c>
      <c r="H29" s="3">
        <f t="shared" ca="1" si="2"/>
        <v>-4.2352357598418129</v>
      </c>
      <c r="I29" s="3">
        <f t="shared" ca="1" si="3"/>
        <v>-1.1983101519263961E-2</v>
      </c>
    </row>
    <row r="30" spans="1:9" x14ac:dyDescent="0.45">
      <c r="A30">
        <v>28</v>
      </c>
      <c r="B30" s="3">
        <f t="shared" ca="1" si="0"/>
        <v>126.59460927667699</v>
      </c>
      <c r="C30" s="3">
        <f t="array" aca="1" ref="C30:F30" ca="1">_xll.ORF.EUROBS(1,B30,100,(52-A30)/52,0,0,0.4,0)</f>
        <v>29.832685967641055</v>
      </c>
      <c r="D30" s="3">
        <f ca="1"/>
        <v>0.84223028071887074</v>
      </c>
      <c r="E30" s="3">
        <f ca="1"/>
        <v>7.0079090424242227E-3</v>
      </c>
      <c r="F30" s="3">
        <f ca="1"/>
        <v>-8.9848094033863912</v>
      </c>
      <c r="G30" s="3">
        <f t="shared" ca="1" si="1"/>
        <v>2.7379974920469152</v>
      </c>
      <c r="H30" s="3">
        <f t="shared" ca="1" si="2"/>
        <v>2.7284770497192072</v>
      </c>
      <c r="I30" s="3">
        <f t="shared" ca="1" si="3"/>
        <v>9.5204423277079897E-3</v>
      </c>
    </row>
    <row r="31" spans="1:9" x14ac:dyDescent="0.45">
      <c r="A31">
        <v>29</v>
      </c>
      <c r="B31" s="3">
        <f t="shared" ca="1" si="0"/>
        <v>122.06690294741928</v>
      </c>
      <c r="C31" s="3">
        <f t="array" aca="1" ref="C31:F31" ca="1">_xll.ORF.EUROBS(1,B31,100,(52-A31)/52,0,0,0.4,0)</f>
        <v>25.905428564362822</v>
      </c>
      <c r="D31" s="3">
        <f ca="1"/>
        <v>0.81126378899881391</v>
      </c>
      <c r="E31" s="3">
        <f ca="1"/>
        <v>8.3224294812334846E-3</v>
      </c>
      <c r="F31" s="3">
        <f ca="1"/>
        <v>-9.9205548516027164</v>
      </c>
      <c r="G31" s="3">
        <f t="shared" ca="1" si="1"/>
        <v>-3.927257403278233</v>
      </c>
      <c r="H31" s="3">
        <f t="shared" ca="1" si="2"/>
        <v>-3.9143246646306999</v>
      </c>
      <c r="I31" s="3">
        <f t="shared" ca="1" si="3"/>
        <v>-1.2932738647533082E-2</v>
      </c>
    </row>
    <row r="32" spans="1:9" x14ac:dyDescent="0.45">
      <c r="A32">
        <v>30</v>
      </c>
      <c r="B32" s="3">
        <f t="shared" ca="1" si="0"/>
        <v>123.32481554731868</v>
      </c>
      <c r="C32" s="3">
        <f t="array" aca="1" ref="C32:F32" ca="1">_xll.ORF.EUROBS(1,B32,100,(52-A32)/52,0,0,0.4,0)</f>
        <v>26.745455794478261</v>
      </c>
      <c r="D32" s="3">
        <f ca="1"/>
        <v>0.82533522698411699</v>
      </c>
      <c r="E32" s="3">
        <f ca="1"/>
        <v>8.0240309124920469E-3</v>
      </c>
      <c r="F32" s="3">
        <f ca="1"/>
        <v>-9.7630053943808672</v>
      </c>
      <c r="G32" s="3">
        <f t="shared" ca="1" si="1"/>
        <v>0.84002723011543878</v>
      </c>
      <c r="H32" s="3">
        <f t="shared" ca="1" si="2"/>
        <v>0.83630351466241448</v>
      </c>
      <c r="I32" s="3">
        <f t="shared" ca="1" si="3"/>
        <v>3.7237154530243011E-3</v>
      </c>
    </row>
    <row r="33" spans="1:9" x14ac:dyDescent="0.45">
      <c r="A33">
        <v>31</v>
      </c>
      <c r="B33" s="3">
        <f t="shared" ca="1" si="0"/>
        <v>126.41802959272111</v>
      </c>
      <c r="C33" s="3">
        <f t="array" aca="1" ref="C33:F33" ca="1">_xll.ORF.EUROBS(1,B33,100,(52-A33)/52,0,0,0.4,0)</f>
        <v>29.159684424492852</v>
      </c>
      <c r="D33" s="3">
        <f ca="1"/>
        <v>0.85298377891030885</v>
      </c>
      <c r="E33" s="3">
        <f ca="1"/>
        <v>7.1587928849753965E-3</v>
      </c>
      <c r="F33" s="3">
        <f ca="1"/>
        <v>-9.1526703059981767</v>
      </c>
      <c r="G33" s="3">
        <f t="shared" ca="1" si="1"/>
        <v>2.4142286300145912</v>
      </c>
      <c r="H33" s="3">
        <f t="shared" ca="1" si="2"/>
        <v>2.4035752686197971</v>
      </c>
      <c r="I33" s="3">
        <f t="shared" ca="1" si="3"/>
        <v>1.0653361394794114E-2</v>
      </c>
    </row>
    <row r="34" spans="1:9" x14ac:dyDescent="0.45">
      <c r="A34">
        <v>32</v>
      </c>
      <c r="B34" s="3">
        <f t="shared" ca="1" si="0"/>
        <v>132.14122252314223</v>
      </c>
      <c r="C34" s="3">
        <f t="array" aca="1" ref="C34:F34" ca="1">_xll.ORF.EUROBS(1,B34,100,(52-A34)/52,0,0,0.4,0)</f>
        <v>33.999408077687335</v>
      </c>
      <c r="D34" s="3">
        <f ca="1"/>
        <v>0.89389554895547163</v>
      </c>
      <c r="E34" s="3">
        <f ca="1"/>
        <v>5.5892535862106085E-3</v>
      </c>
      <c r="F34" s="3">
        <f ca="1"/>
        <v>-7.8076518943593385</v>
      </c>
      <c r="G34" s="3">
        <f t="shared" ca="1" si="1"/>
        <v>4.8397236531944827</v>
      </c>
      <c r="H34" s="3">
        <f t="shared" ca="1" si="2"/>
        <v>4.8230207488363073</v>
      </c>
      <c r="I34" s="3">
        <f t="shared" ca="1" si="3"/>
        <v>1.6702904358175452E-2</v>
      </c>
    </row>
    <row r="35" spans="1:9" x14ac:dyDescent="0.45">
      <c r="A35">
        <v>33</v>
      </c>
      <c r="B35" s="3">
        <f t="shared" ca="1" si="0"/>
        <v>131.71683851117712</v>
      </c>
      <c r="C35" s="3">
        <f t="array" aca="1" ref="C35:F35" ca="1">_xll.ORF.EUROBS(1,B35,100,(52-A35)/52,0,0,0.4,0)</f>
        <v>33.468928655623202</v>
      </c>
      <c r="D35" s="3">
        <f ca="1"/>
        <v>0.89621148390138083</v>
      </c>
      <c r="E35" s="3">
        <f ca="1"/>
        <v>5.6617487830712609E-3</v>
      </c>
      <c r="F35" s="3">
        <f ca="1"/>
        <v>-7.8582018243986473</v>
      </c>
      <c r="G35" s="3">
        <f t="shared" ca="1" si="1"/>
        <v>-0.53047942206413268</v>
      </c>
      <c r="H35" s="3">
        <f t="shared" ca="1" si="2"/>
        <v>-0.52899881387135139</v>
      </c>
      <c r="I35" s="3">
        <f t="shared" ca="1" si="3"/>
        <v>-1.4806081927812853E-3</v>
      </c>
    </row>
    <row r="36" spans="1:9" x14ac:dyDescent="0.45">
      <c r="A36">
        <v>34</v>
      </c>
      <c r="B36" s="3">
        <f t="shared" ca="1" si="0"/>
        <v>134.23939596965641</v>
      </c>
      <c r="C36" s="3">
        <f t="array" aca="1" ref="C36:F36" ca="1">_xll.ORF.EUROBS(1,B36,100,(52-A36)/52,0,0,0.4,0)</f>
        <v>35.608822668872634</v>
      </c>
      <c r="D36" s="3">
        <f ca="1"/>
        <v>0.91447862912521538</v>
      </c>
      <c r="E36" s="3">
        <f ca="1"/>
        <v>4.9482231549940366E-3</v>
      </c>
      <c r="F36" s="3">
        <f ca="1"/>
        <v>-7.1334437800145922</v>
      </c>
      <c r="G36" s="3">
        <f t="shared" ca="1" si="1"/>
        <v>2.1398940132494317</v>
      </c>
      <c r="H36" s="3">
        <f t="shared" ca="1" si="2"/>
        <v>2.1276393893003456</v>
      </c>
      <c r="I36" s="3">
        <f t="shared" ca="1" si="3"/>
        <v>1.2254623949086163E-2</v>
      </c>
    </row>
    <row r="37" spans="1:9" x14ac:dyDescent="0.45">
      <c r="A37">
        <v>35</v>
      </c>
      <c r="B37" s="3">
        <f t="shared" ca="1" si="0"/>
        <v>143.68139541976169</v>
      </c>
      <c r="C37" s="3">
        <f t="array" aca="1" ref="C37:F37" ca="1">_xll.ORF.EUROBS(1,B37,100,(52-A37)/52,0,0,0.4,0)</f>
        <v>44.338787442816766</v>
      </c>
      <c r="D37" s="3">
        <f ca="1"/>
        <v>0.95534280158131124</v>
      </c>
      <c r="E37" s="3">
        <f ca="1"/>
        <v>2.8667548734403851E-3</v>
      </c>
      <c r="F37" s="3">
        <f ca="1"/>
        <v>-4.7345817617279771</v>
      </c>
      <c r="G37" s="3">
        <f t="shared" ca="1" si="1"/>
        <v>8.7299647739441326</v>
      </c>
      <c r="H37" s="3">
        <f t="shared" ca="1" si="2"/>
        <v>8.7178954983095309</v>
      </c>
      <c r="I37" s="3">
        <f t="shared" ca="1" si="3"/>
        <v>1.2069275634601695E-2</v>
      </c>
    </row>
    <row r="38" spans="1:9" x14ac:dyDescent="0.45">
      <c r="A38">
        <v>36</v>
      </c>
      <c r="B38" s="3">
        <f t="shared" ca="1" si="0"/>
        <v>147.90685196327973</v>
      </c>
      <c r="C38" s="3">
        <f t="array" aca="1" ref="C38:F38" ca="1">_xll.ORF.EUROBS(1,B38,100,(52-A38)/52,0,0,0.4,0)</f>
        <v>48.326344767619432</v>
      </c>
      <c r="D38" s="3">
        <f ca="1"/>
        <v>0.96960449028837759</v>
      </c>
      <c r="E38" s="3">
        <f ca="1"/>
        <v>2.0959702086106443E-3</v>
      </c>
      <c r="F38" s="3">
        <f ca="1"/>
        <v>-3.6681887939411961</v>
      </c>
      <c r="G38" s="3">
        <f t="shared" ca="1" si="1"/>
        <v>3.9875573248026654</v>
      </c>
      <c r="H38" s="3">
        <f t="shared" ca="1" si="2"/>
        <v>3.9713020560587844</v>
      </c>
      <c r="I38" s="3">
        <f t="shared" ca="1" si="3"/>
        <v>1.6255268743881057E-2</v>
      </c>
    </row>
    <row r="39" spans="1:9" x14ac:dyDescent="0.45">
      <c r="A39">
        <v>37</v>
      </c>
      <c r="B39" s="3">
        <f t="shared" ca="1" si="0"/>
        <v>159.25814503695565</v>
      </c>
      <c r="C39" s="3">
        <f t="array" aca="1" ref="C39:F39" ca="1">_xll.ORF.EUROBS(1,B39,100,(52-A39)/52,0,0,0.4,0)</f>
        <v>59.403304107543065</v>
      </c>
      <c r="D39" s="3">
        <f ca="1"/>
        <v>0.98850295127810173</v>
      </c>
      <c r="E39" s="3">
        <f ca="1"/>
        <v>8.7959149613297822E-4</v>
      </c>
      <c r="F39" s="3">
        <f ca="1"/>
        <v>-1.7847373601377579</v>
      </c>
      <c r="G39" s="3">
        <f t="shared" ca="1" si="1"/>
        <v>11.076959339923633</v>
      </c>
      <c r="H39" s="3">
        <f t="shared" ca="1" si="2"/>
        <v>11.07075746674429</v>
      </c>
      <c r="I39" s="3">
        <f t="shared" ca="1" si="3"/>
        <v>6.2018731793429538E-3</v>
      </c>
    </row>
    <row r="40" spans="1:9" x14ac:dyDescent="0.45">
      <c r="A40">
        <v>38</v>
      </c>
      <c r="B40" s="3">
        <f t="shared" ca="1" si="0"/>
        <v>172.3118705776217</v>
      </c>
      <c r="C40" s="3">
        <f t="array" aca="1" ref="C40:F40" ca="1">_xll.ORF.EUROBS(1,B40,100,(52-A40)/52,0,0,0.4,0)</f>
        <v>72.348913551996588</v>
      </c>
      <c r="D40" s="3">
        <f ca="1"/>
        <v>0.99678966504645761</v>
      </c>
      <c r="E40" s="3">
        <f ca="1"/>
        <v>2.7192060780620466E-4</v>
      </c>
      <c r="F40" s="3">
        <f ca="1"/>
        <v>-0.6458958638367156</v>
      </c>
      <c r="G40" s="3">
        <f t="shared" ca="1" si="1"/>
        <v>12.945609444453524</v>
      </c>
      <c r="H40" s="3">
        <f t="shared" ca="1" si="2"/>
        <v>12.944265435549934</v>
      </c>
      <c r="I40" s="3">
        <f t="shared" ca="1" si="3"/>
        <v>1.3440089035903213E-3</v>
      </c>
    </row>
    <row r="41" spans="1:9" x14ac:dyDescent="0.45">
      <c r="A41">
        <v>39</v>
      </c>
      <c r="B41" s="3">
        <f t="shared" ca="1" si="0"/>
        <v>171.53434815428844</v>
      </c>
      <c r="C41" s="3">
        <f t="array" aca="1" ref="C41:F41" ca="1">_xll.ORF.EUROBS(1,B41,100,(52-A41)/52,0,0,0.4,0)</f>
        <v>71.562174849447288</v>
      </c>
      <c r="D41" s="3">
        <f ca="1"/>
        <v>0.99742952529612527</v>
      </c>
      <c r="E41" s="3">
        <f ca="1"/>
        <v>2.319768917508091E-4</v>
      </c>
      <c r="F41" s="3">
        <f ca="1"/>
        <v>-0.54605564996486522</v>
      </c>
      <c r="G41" s="3">
        <f t="shared" ca="1" si="1"/>
        <v>-0.78673870254930023</v>
      </c>
      <c r="H41" s="3">
        <f t="shared" ca="1" si="2"/>
        <v>-0.78736519663079685</v>
      </c>
      <c r="I41" s="3">
        <f t="shared" ca="1" si="3"/>
        <v>6.2649408149662023E-4</v>
      </c>
    </row>
    <row r="42" spans="1:9" x14ac:dyDescent="0.45">
      <c r="A42">
        <v>40</v>
      </c>
      <c r="B42" s="3">
        <f t="shared" ca="1" si="0"/>
        <v>158.80862052185154</v>
      </c>
      <c r="C42" s="3">
        <f t="array" aca="1" ref="C42:F42" ca="1">_xll.ORF.EUROBS(1,B42,100,(52-A42)/52,0,0,0.4,0)</f>
        <v>58.872859367004139</v>
      </c>
      <c r="D42" s="3">
        <f ca="1"/>
        <v>0.99384546216242575</v>
      </c>
      <c r="E42" s="3">
        <f ca="1"/>
        <v>5.6988395165131155E-4</v>
      </c>
      <c r="F42" s="3">
        <f ca="1"/>
        <v>-1.1498059738132402</v>
      </c>
      <c r="G42" s="3">
        <f t="shared" ca="1" si="1"/>
        <v>-12.689315482443149</v>
      </c>
      <c r="H42" s="3">
        <f t="shared" ca="1" si="2"/>
        <v>-12.684733892105873</v>
      </c>
      <c r="I42" s="3">
        <f t="shared" ca="1" si="3"/>
        <v>-4.5815903372758982E-3</v>
      </c>
    </row>
    <row r="43" spans="1:9" x14ac:dyDescent="0.45">
      <c r="A43">
        <v>41</v>
      </c>
      <c r="B43" s="3">
        <f t="shared" ca="1" si="0"/>
        <v>158.13927069512019</v>
      </c>
      <c r="C43" s="3">
        <f t="array" aca="1" ref="C43:F43" ca="1">_xll.ORF.EUROBS(1,B43,100,(52-A43)/52,0,0,0.4,0)</f>
        <v>58.186756271754447</v>
      </c>
      <c r="D43" s="3">
        <f ca="1"/>
        <v>0.99510474813235661</v>
      </c>
      <c r="E43" s="3">
        <f ca="1"/>
        <v>4.877240434683791E-4</v>
      </c>
      <c r="F43" s="3">
        <f ca="1"/>
        <v>-0.9757613593466069</v>
      </c>
      <c r="G43" s="3">
        <f t="shared" ca="1" si="1"/>
        <v>-0.68610309524969182</v>
      </c>
      <c r="H43" s="3">
        <f t="shared" ca="1" si="2"/>
        <v>-0.68721427891593756</v>
      </c>
      <c r="I43" s="3">
        <f t="shared" ca="1" si="3"/>
        <v>1.1111836662457408E-3</v>
      </c>
    </row>
    <row r="44" spans="1:9" x14ac:dyDescent="0.45">
      <c r="A44">
        <v>42</v>
      </c>
      <c r="B44" s="3">
        <f t="shared" ca="1" si="0"/>
        <v>159.73523255543907</v>
      </c>
      <c r="C44" s="3">
        <f t="array" aca="1" ref="C44:F44" ca="1">_xll.ORF.EUROBS(1,B44,100,(52-A44)/52,0,0,0.4,0)</f>
        <v>59.761064064029568</v>
      </c>
      <c r="D44" s="3">
        <f ca="1"/>
        <v>0.99708949487236631</v>
      </c>
      <c r="E44" s="3">
        <f ca="1"/>
        <v>3.1773816948439009E-4</v>
      </c>
      <c r="F44" s="3">
        <f ca="1"/>
        <v>-0.64857590891218153</v>
      </c>
      <c r="G44" s="3">
        <f t="shared" ca="1" si="1"/>
        <v>1.5743077922751212</v>
      </c>
      <c r="H44" s="3">
        <f t="shared" ca="1" si="2"/>
        <v>1.5700057230712621</v>
      </c>
      <c r="I44" s="3">
        <f ca="1">G44-H44</f>
        <v>4.3020692038591157E-3</v>
      </c>
    </row>
    <row r="45" spans="1:9" x14ac:dyDescent="0.45">
      <c r="A45">
        <v>43</v>
      </c>
      <c r="B45" s="3">
        <f t="shared" ca="1" si="0"/>
        <v>165.6183938614848</v>
      </c>
      <c r="C45" s="3">
        <f t="array" aca="1" ref="C45:F45" ca="1">_xll.ORF.EUROBS(1,B45,100,(52-A45)/52,0,0,0.4,0)</f>
        <v>65.625684176279719</v>
      </c>
      <c r="D45" s="3">
        <f ca="1"/>
        <v>0.99908018071733051</v>
      </c>
      <c r="E45" s="3">
        <f ca="1"/>
        <v>1.1314477048840665E-4</v>
      </c>
      <c r="F45" s="3">
        <f ca="1"/>
        <v>-0.2482799275802148</v>
      </c>
      <c r="G45" s="3">
        <f t="shared" ca="1" si="1"/>
        <v>5.8646201122501509</v>
      </c>
      <c r="H45" s="3">
        <f t="shared" ca="1" si="2"/>
        <v>5.8590644324055576</v>
      </c>
      <c r="I45" s="3">
        <f ca="1">G45-H45</f>
        <v>5.5556798445932642E-3</v>
      </c>
    </row>
    <row r="46" spans="1:9" x14ac:dyDescent="0.45">
      <c r="A46">
        <v>44</v>
      </c>
      <c r="B46" s="3">
        <f t="shared" ca="1" si="0"/>
        <v>149.32979080107813</v>
      </c>
      <c r="C46" s="3">
        <f t="array" aca="1" ref="C46:F46" ca="1">_xll.ORF.EUROBS(1,B46,100,(52-A46)/52,0,0,0.4,0)</f>
        <v>49.361988212047791</v>
      </c>
      <c r="D46" s="3">
        <f ca="1"/>
        <v>0.99578379832346897</v>
      </c>
      <c r="E46" s="3">
        <f ca="1"/>
        <v>5.3005303769128797E-4</v>
      </c>
      <c r="F46" s="3">
        <f ca="1"/>
        <v>-0.94558860087524699</v>
      </c>
      <c r="G46" s="3">
        <f t="shared" ca="1" si="1"/>
        <v>-16.263695964231928</v>
      </c>
      <c r="H46" s="3">
        <f t="shared" ca="1" si="2"/>
        <v>-16.263385397749225</v>
      </c>
      <c r="I46" s="3">
        <f ca="1">G46-H46</f>
        <v>-3.1056648270322285E-4</v>
      </c>
    </row>
    <row r="47" spans="1:9" x14ac:dyDescent="0.45">
      <c r="A47">
        <v>45</v>
      </c>
      <c r="B47" s="3">
        <f t="shared" ca="1" si="0"/>
        <v>134.42063892793939</v>
      </c>
      <c r="C47" s="3">
        <f t="array" aca="1" ref="C47:F47" ca="1">_xll.ORF.EUROBS(1,B47,100,(52-A47)/52,0,0,0.4,0)</f>
        <v>34.55890302459099</v>
      </c>
      <c r="D47" s="3">
        <f ca="1"/>
        <v>0.9816435747580663</v>
      </c>
      <c r="E47" s="3">
        <f ca="1"/>
        <v>2.2817866660467681E-3</v>
      </c>
      <c r="F47" s="3">
        <f ca="1"/>
        <v>-3.2983514985490232</v>
      </c>
      <c r="G47" s="3">
        <f t="shared" ca="1" si="1"/>
        <v>-14.803085187456801</v>
      </c>
      <c r="H47" s="3">
        <f t="shared" ca="1" si="2"/>
        <v>-14.805565438964994</v>
      </c>
      <c r="I47" s="3">
        <f ca="1">G47-H47</f>
        <v>2.4802515081923104E-3</v>
      </c>
    </row>
    <row r="48" spans="1:9" x14ac:dyDescent="0.45">
      <c r="A48">
        <v>46</v>
      </c>
      <c r="B48" s="3">
        <f t="shared" ca="1" si="0"/>
        <v>145.93514509865835</v>
      </c>
      <c r="C48" s="3">
        <f t="array" aca="1" ref="C48:F48" ca="1">_xll.ORF.EUROBS(1,B48,100,(52-A48)/52,0,0,0.4,0)</f>
        <v>45.948390171236724</v>
      </c>
      <c r="D48" s="3">
        <f ca="1"/>
        <v>0.99781323662986365</v>
      </c>
      <c r="E48" s="3">
        <f ca="1"/>
        <v>3.4672260332557314E-4</v>
      </c>
      <c r="F48" s="3">
        <f ca="1"/>
        <v>-0.59073394928563372</v>
      </c>
      <c r="G48" s="3">
        <f t="shared" ca="1" si="1"/>
        <v>11.389487146645735</v>
      </c>
      <c r="H48" s="3">
        <f t="shared" ca="1" si="2"/>
        <v>11.39097519570679</v>
      </c>
      <c r="I48" s="3">
        <f t="shared" ca="1" si="3"/>
        <v>-1.4880490610558184E-3</v>
      </c>
    </row>
    <row r="49" spans="1:9" x14ac:dyDescent="0.45">
      <c r="A49">
        <v>47</v>
      </c>
      <c r="B49" s="3">
        <f t="shared" ca="1" si="0"/>
        <v>136.23828232441133</v>
      </c>
      <c r="C49" s="3">
        <f t="array" aca="1" ref="C49:F49" ca="1">_xll.ORF.EUROBS(1,B49,100,(52-A49)/52,0,0,0.4,0)</f>
        <v>36.267873072936723</v>
      </c>
      <c r="D49" s="3">
        <f ca="1"/>
        <v>0.99469292203846049</v>
      </c>
      <c r="E49" s="3">
        <f ca="1"/>
        <v>9.0231202633267167E-4</v>
      </c>
      <c r="F49" s="3">
        <f ca="1"/>
        <v>-1.3398156666272132</v>
      </c>
      <c r="G49" s="3">
        <f t="shared" ca="1" si="1"/>
        <v>-9.6805170983000011</v>
      </c>
      <c r="H49" s="3">
        <f t="shared" ca="1" si="2"/>
        <v>-9.6707172827495267</v>
      </c>
      <c r="I49" s="3">
        <f t="shared" ca="1" si="3"/>
        <v>-9.7998155504743778E-3</v>
      </c>
    </row>
    <row r="50" spans="1:9" x14ac:dyDescent="0.45">
      <c r="A50">
        <v>48</v>
      </c>
      <c r="B50" s="3">
        <f t="shared" ca="1" si="0"/>
        <v>127.0027067311436</v>
      </c>
      <c r="C50" s="3">
        <f t="array" aca="1" ref="C50:F50" ca="1">_xll.ORF.EUROBS(1,B50,100,(52-A50)/52,0,0,0.4,0)</f>
        <v>27.072073016617722</v>
      </c>
      <c r="D50" s="3">
        <f ca="1"/>
        <v>0.98645197632775983</v>
      </c>
      <c r="E50" s="3">
        <f ca="1"/>
        <v>2.4621463130229276E-3</v>
      </c>
      <c r="F50" s="3">
        <f ca="1"/>
        <v>-3.1770920520227417</v>
      </c>
      <c r="G50" s="3">
        <f t="shared" ca="1" si="1"/>
        <v>-9.1958000563190012</v>
      </c>
      <c r="H50" s="3">
        <f t="shared" ca="1" si="2"/>
        <v>-9.1738456208955146</v>
      </c>
      <c r="I50" s="3">
        <f t="shared" ca="1" si="3"/>
        <v>-2.1954435423486629E-2</v>
      </c>
    </row>
    <row r="51" spans="1:9" x14ac:dyDescent="0.45">
      <c r="A51">
        <v>49</v>
      </c>
      <c r="B51" s="3">
        <f t="shared" ca="1" si="0"/>
        <v>133.77632552484226</v>
      </c>
      <c r="C51" s="3">
        <f t="array" aca="1" ref="C51:F51" ca="1">_xll.ORF.EUROBS(1,B51,100,(52-A51)/52,0,0,0.4,0)</f>
        <v>33.78015599050957</v>
      </c>
      <c r="D51" s="3">
        <f ca="1"/>
        <v>0.99895400477658747</v>
      </c>
      <c r="E51" s="3">
        <f ca="1"/>
        <v>2.7300762922577183E-4</v>
      </c>
      <c r="F51" s="3">
        <f ca="1"/>
        <v>-0.39086186179128379</v>
      </c>
      <c r="G51" s="3">
        <f t="shared" ca="1" si="1"/>
        <v>6.7080829738918482</v>
      </c>
      <c r="H51" s="3">
        <f t="shared" ca="1" si="2"/>
        <v>6.6772357115513774</v>
      </c>
      <c r="I51" s="3">
        <f t="shared" ca="1" si="3"/>
        <v>3.0847262340470749E-2</v>
      </c>
    </row>
    <row r="52" spans="1:9" x14ac:dyDescent="0.45">
      <c r="A52">
        <v>50</v>
      </c>
      <c r="B52" s="3">
        <f t="shared" ca="1" si="0"/>
        <v>125.14136956495402</v>
      </c>
      <c r="C52" s="3">
        <f t="array" aca="1" ref="C52:F52" ca="1">_xll.ORF.EUROBS(1,B52,100,(52-A52)/52,0,0,0.4,0)</f>
        <v>25.146837523716755</v>
      </c>
      <c r="D52" s="3">
        <f ca="1"/>
        <v>0.99812323655114898</v>
      </c>
      <c r="E52" s="3">
        <f ca="1"/>
        <v>6.0958956587448129E-4</v>
      </c>
      <c r="F52" s="3">
        <f ca="1"/>
        <v>-0.76371148020672164</v>
      </c>
      <c r="G52" s="3">
        <f t="shared" ca="1" si="1"/>
        <v>-8.6333184667928151</v>
      </c>
      <c r="H52" s="3">
        <f t="shared" ca="1" si="2"/>
        <v>-8.6232623506435164</v>
      </c>
      <c r="I52" s="3">
        <f t="shared" ca="1" si="3"/>
        <v>-1.0056116149298688E-2</v>
      </c>
    </row>
    <row r="53" spans="1:9" x14ac:dyDescent="0.45">
      <c r="A53">
        <v>51</v>
      </c>
      <c r="B53" s="3">
        <f t="shared" ca="1" si="0"/>
        <v>121.47697763918536</v>
      </c>
      <c r="C53" s="3">
        <f t="array" aca="1" ref="C53:F53" ca="1">_xll.ORF.EUROBS(1,B53,100,(52-A53)/52,0,0,0.4,0)</f>
        <v>21.477324700563386</v>
      </c>
      <c r="D53" s="3">
        <f ca="1"/>
        <v>0.99979620304810224</v>
      </c>
      <c r="E53" s="3">
        <f ca="1"/>
        <v>1.1446076042593889E-4</v>
      </c>
      <c r="F53" s="3">
        <f ca="1"/>
        <v>-0.13512464625059351</v>
      </c>
      <c r="G53" s="3">
        <f ca="1">C53-C52</f>
        <v>-3.6695128231533687</v>
      </c>
      <c r="H53" s="3">
        <f t="shared" ca="1" si="2"/>
        <v>-3.6681087744853786</v>
      </c>
      <c r="I53" s="3">
        <f ca="1">G53-H53</f>
        <v>-1.4040486679900432E-3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2017-10-10T01:45:52Z</dcterms:created>
  <dcterms:modified xsi:type="dcterms:W3CDTF">2017-10-10T02:46:45Z</dcterms:modified>
</cp:coreProperties>
</file>