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975" name="ID_4044FAE9DFDD42F19BC227E1D247712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585325" y="1465122800"/>
          <a:ext cx="15240000" cy="1905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703" name="ID_48EB54668B8747A1A56BE58D4A40C49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237730" y="1226718400"/>
          <a:ext cx="15240000" cy="1905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072" name="ID_FB1ADB78E3094DAB849D2CE241F0B42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237730" y="1230680800"/>
          <a:ext cx="15240000" cy="1905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868" name="ID_E3E93BE935134155AEC131DA6B403DDA" descr="5S61-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45350" y="1141534420"/>
          <a:ext cx="8035290" cy="10134600"/>
        </a:xfrm>
        <a:prstGeom prst="rect">
          <a:avLst/>
        </a:prstGeom>
      </xdr:spPr>
    </xdr:pic>
  </etc:cellImage>
  <etc:cellImage>
    <xdr:pic>
      <xdr:nvPicPr>
        <xdr:cNvPr id="1689" name="ID_B294AB4CB86D46D6B22FD57AB5BFBCEC" descr="5S61-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245350" y="1128986820"/>
          <a:ext cx="8035290" cy="101346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<sst xmlns="http://schemas.openxmlformats.org/spreadsheetml/2006/main" count="89" uniqueCount="45">
  <si>
    <t>箱号</t>
  </si>
  <si>
    <t>箱重(KG)</t>
  </si>
  <si>
    <t>箱长(CM)</t>
  </si>
  <si>
    <t>箱宽(CM)</t>
  </si>
  <si>
    <t>箱高(CM)</t>
  </si>
  <si>
    <t>商铺名(亚马逊卖家中心)(阿联酋请忽略)</t>
  </si>
  <si>
    <t>货件追踪编号(亚马逊卖家中心)(阿联酋请忽略)</t>
  </si>
  <si>
    <t>商品类型</t>
  </si>
  <si>
    <t>品名(中文)</t>
  </si>
  <si>
    <t>品名(英文)</t>
  </si>
  <si>
    <t>货值(USD)</t>
  </si>
  <si>
    <t>产品数量</t>
  </si>
  <si>
    <t>是否带电</t>
  </si>
  <si>
    <t>是否液体/粉末</t>
  </si>
  <si>
    <t>是否带磁</t>
  </si>
  <si>
    <t>SKU</t>
  </si>
  <si>
    <t>海关编码</t>
  </si>
  <si>
    <t>材质(中文)</t>
  </si>
  <si>
    <t>材质(英文)</t>
  </si>
  <si>
    <t>用途(中文)</t>
  </si>
  <si>
    <t>用途(英文)</t>
  </si>
  <si>
    <t>实物图片</t>
  </si>
  <si>
    <t>颜色备注</t>
  </si>
  <si>
    <t>FBA15M14S2CTU000001</t>
  </si>
  <si>
    <t>手提包</t>
  </si>
  <si>
    <t>Handbag</t>
  </si>
  <si>
    <t>N</t>
  </si>
  <si>
    <t>2T321-1</t>
  </si>
  <si>
    <t>聚氨酯</t>
  </si>
  <si>
    <t>PU</t>
  </si>
  <si>
    <t>装东西</t>
  </si>
  <si>
    <t>Put things</t>
  </si>
  <si>
    <t>FBA15M14S2CTU000002</t>
  </si>
  <si>
    <t>2T78-41</t>
  </si>
  <si>
    <t>FBA15M14S2CTU000003</t>
  </si>
  <si>
    <t>单肩包</t>
  </si>
  <si>
    <t>Shoulder Bag</t>
  </si>
  <si>
    <t>5S61-42</t>
  </si>
  <si>
    <t>FBA15M14S2CTU000004</t>
  </si>
  <si>
    <t>5S61-43</t>
  </si>
  <si>
    <t>FBA15M14S2CTU000005</t>
  </si>
  <si>
    <t>Y</t>
  </si>
  <si>
    <t>JH306B04-31</t>
  </si>
  <si>
    <t>帆布</t>
  </si>
  <si>
    <t>FBA15M14S2CTU000006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</si>
</sst>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sz val="10"/>
      <name val="微软雅黑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9"/>
      <name val="宋体"/>
      <charset val="134"/>
      <scheme val="major"/>
    </font>
    <font>
      <sz val="11"/>
      <color theme="1"/>
      <name val="宋体"/>
      <charset val="134"/>
      <scheme val="major"/>
    </font>
    <font>
      <sz val="11"/>
      <color theme="1"/>
      <name val="宋体"/>
      <charset val="0"/>
      <scheme val="major"/>
    </font>
    <font>
      <sz val="10"/>
      <color theme="1"/>
      <name val="宋体"/>
      <charset val="134"/>
      <scheme val="major"/>
    </font>
    <font>
      <sz val="10"/>
      <name val="宋体"/>
      <charset val="134"/>
      <scheme val="major"/>
    </font>
    <font>
      <sz val="11"/>
      <color indexed="8"/>
      <name val="宋体"/>
      <charset val="134"/>
      <scheme val="minor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7" fillId="0" borderId="1" xfId="49" applyNumberFormat="1" applyFont="1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49" fontId="10" fillId="0" borderId="0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5.png"/><Relationship Id="rId5" Type="http://schemas.openxmlformats.org/officeDocument/2006/relationships/image" Target="media/image4.png"/><Relationship Id="rId4" Type="http://schemas.openxmlformats.org/officeDocument/2006/relationships/image" Target="media/image3.jpeg"/><Relationship Id="rId3" Type="http://schemas.openxmlformats.org/officeDocument/2006/relationships/image" Target="media/image2.jpe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7"/>
  <sheetViews>
    <sheetView tabSelected="1" zoomScale="80" zoomScaleNormal="80" workbookViewId="0">
      <selection activeCell="Q7" sqref="Q7"/>
    </sheetView>
  </sheetViews>
  <sheetFormatPr defaultColWidth="9" defaultRowHeight="14.4" outlineLevelRow="6"/>
  <cols>
    <col min="1" max="1" width="30.6666666666667" style="3" customWidth="1"/>
    <col min="2" max="5" width="9.37962962962963" style="3" customWidth="1"/>
    <col min="6" max="8" width="9.25925925925926" style="4" customWidth="1"/>
    <col min="9" max="9" width="42.3796296296296" style="4" customWidth="1"/>
    <col min="10" max="10" width="15.1296296296296" style="4" customWidth="1"/>
    <col min="11" max="12" width="12.5" style="4" customWidth="1"/>
    <col min="13" max="13" width="9.5" style="4" customWidth="1"/>
    <col min="14" max="14" width="15.8796296296296" style="4" customWidth="1"/>
    <col min="15" max="15" width="13.3240740740741" style="4" customWidth="1"/>
    <col min="16" max="16" width="14.8148148148148" style="4" customWidth="1"/>
    <col min="17" max="17" width="11.1111111111111" style="4" customWidth="1"/>
    <col min="18" max="18" width="14.6296296296296" style="4" customWidth="1"/>
    <col min="19" max="19" width="19.7777777777778" style="3" customWidth="1"/>
    <col min="20" max="21" width="14.6296296296296" style="4" customWidth="1"/>
    <col min="22" max="22" width="16.8796296296296" style="1" customWidth="1"/>
    <col min="23" max="16384" width="9" style="1"/>
  </cols>
  <sheetData>
    <row r="1" s="1" customFormat="1" ht="109.2" spans="1:25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="2" customFormat="1" ht="79" customHeight="1" spans="1:256">
      <c r="A2" s="8" t="s">
        <v>23</v>
      </c>
      <c r="B2" s="8">
        <v>10.9</v>
      </c>
      <c r="C2" s="8">
        <v>56</v>
      </c>
      <c r="D2" s="8">
        <v>32</v>
      </c>
      <c r="E2" s="8">
        <v>56.5</v>
      </c>
      <c r="F2" s="9"/>
      <c r="G2" s="9"/>
      <c r="H2" s="9"/>
      <c r="I2" s="10" t="s">
        <v>24</v>
      </c>
      <c r="J2" s="11" t="s">
        <v>25</v>
      </c>
      <c r="K2" s="12">
        <v>19.1428571428571</v>
      </c>
      <c r="L2" s="8">
        <v>16</v>
      </c>
      <c r="M2" s="9" t="s">
        <v>26</v>
      </c>
      <c r="N2" s="9" t="s">
        <v>26</v>
      </c>
      <c r="O2" s="13" t="s">
        <v>26</v>
      </c>
      <c r="P2" s="8" t="s">
        <v>27</v>
      </c>
      <c r="Q2" s="14">
        <v>4202220000</v>
      </c>
      <c r="R2" s="9" t="s">
        <v>28</v>
      </c>
      <c r="S2" s="15" t="s">
        <v>29</v>
      </c>
      <c r="T2" s="16" t="s">
        <v>30</v>
      </c>
      <c r="U2" s="15" t="s">
        <v>31</v>
      </c>
      <c r="V2" s="17" t="str">
        <f>_xlfn.DISPIMG("ID_4044FAE9DFDD42F19BC227E1D247712F",1)</f>
        <v>=DISPIMG("ID_4044FAE9DFDD42F19BC227E1D247712F",1)</v>
      </c>
      <c r="W2" s="18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</row>
    <row r="3" s="1" customFormat="1" ht="113.45" spans="1:256">
      <c r="A3" s="8" t="s">
        <v>32</v>
      </c>
      <c r="B3" s="8">
        <v>14</v>
      </c>
      <c r="C3" s="8">
        <v>47.5</v>
      </c>
      <c r="D3" s="8">
        <v>41.3</v>
      </c>
      <c r="E3" s="8">
        <v>53.8</v>
      </c>
      <c r="F3" s="9"/>
      <c r="G3" s="9"/>
      <c r="H3" s="9"/>
      <c r="I3" s="10" t="s">
        <v>24</v>
      </c>
      <c r="J3" s="11" t="s">
        <v>25</v>
      </c>
      <c r="K3" s="12">
        <v>16.1714285714286</v>
      </c>
      <c r="L3" s="8">
        <v>16</v>
      </c>
      <c r="M3" s="9" t="s">
        <v>26</v>
      </c>
      <c r="N3" s="9" t="s">
        <v>26</v>
      </c>
      <c r="O3" s="13" t="s">
        <v>26</v>
      </c>
      <c r="P3" s="8" t="s">
        <v>33</v>
      </c>
      <c r="Q3" s="14">
        <v>4202220000</v>
      </c>
      <c r="R3" s="9" t="s">
        <v>28</v>
      </c>
      <c r="S3" s="15" t="s">
        <v>29</v>
      </c>
      <c r="T3" s="16" t="s">
        <v>30</v>
      </c>
      <c r="U3" s="15" t="s">
        <v>31</v>
      </c>
      <c r="V3" s="17" t="str">
        <f>_xlfn.DISPIMG("ID_48EB54668B8747A1A56BE58D4A40C493",1)</f>
        <v>=DISPIMG("ID_48EB54668B8747A1A56BE58D4A40C493",1)</v>
      </c>
    </row>
    <row r="4" s="1" customFormat="1" ht="114.45" spans="1:256">
      <c r="A4" s="8" t="s">
        <v>34</v>
      </c>
      <c r="B4" s="8">
        <v>7.9</v>
      </c>
      <c r="C4" s="8">
        <v>60</v>
      </c>
      <c r="D4" s="8">
        <v>51</v>
      </c>
      <c r="E4" s="8">
        <v>34.5</v>
      </c>
      <c r="F4" s="9"/>
      <c r="G4" s="9"/>
      <c r="H4" s="9"/>
      <c r="I4" s="10" t="s">
        <v>35</v>
      </c>
      <c r="J4" s="11" t="s">
        <v>36</v>
      </c>
      <c r="K4" s="12">
        <v>15.6142857142857</v>
      </c>
      <c r="L4" s="8">
        <v>16</v>
      </c>
      <c r="M4" s="9" t="s">
        <v>26</v>
      </c>
      <c r="N4" s="9" t="s">
        <v>26</v>
      </c>
      <c r="O4" s="13" t="s">
        <v>26</v>
      </c>
      <c r="P4" s="8" t="s">
        <v>37</v>
      </c>
      <c r="Q4" s="14">
        <v>4202220000</v>
      </c>
      <c r="R4" s="9" t="s">
        <v>28</v>
      </c>
      <c r="S4" s="15" t="s">
        <v>29</v>
      </c>
      <c r="T4" s="16" t="s">
        <v>30</v>
      </c>
      <c r="U4" s="15" t="s">
        <v>31</v>
      </c>
      <c r="V4" s="17" t="str">
        <f>_xlfn.DISPIMG("ID_E3E93BE935134155AEC131DA6B403DDA",1)</f>
        <v>=DISPIMG("ID_E3E93BE935134155AEC131DA6B403DDA",1)</v>
      </c>
    </row>
    <row r="5" s="1" customFormat="1" ht="114.45" spans="1:256">
      <c r="A5" s="8" t="s">
        <v>38</v>
      </c>
      <c r="B5" s="8">
        <v>7.9</v>
      </c>
      <c r="C5" s="8">
        <v>60</v>
      </c>
      <c r="D5" s="8">
        <v>51</v>
      </c>
      <c r="E5" s="8">
        <v>34.5</v>
      </c>
      <c r="F5" s="9"/>
      <c r="G5" s="9"/>
      <c r="H5" s="9"/>
      <c r="I5" s="10" t="s">
        <v>35</v>
      </c>
      <c r="J5" s="11" t="s">
        <v>36</v>
      </c>
      <c r="K5" s="12">
        <v>15.6142857142857</v>
      </c>
      <c r="L5" s="8">
        <v>24</v>
      </c>
      <c r="M5" s="9" t="s">
        <v>26</v>
      </c>
      <c r="N5" s="9" t="s">
        <v>26</v>
      </c>
      <c r="O5" s="13" t="s">
        <v>26</v>
      </c>
      <c r="P5" s="8" t="s">
        <v>39</v>
      </c>
      <c r="Q5" s="14">
        <v>4202220000</v>
      </c>
      <c r="R5" s="9" t="s">
        <v>28</v>
      </c>
      <c r="S5" s="15" t="s">
        <v>29</v>
      </c>
      <c r="T5" s="16" t="s">
        <v>30</v>
      </c>
      <c r="U5" s="15" t="s">
        <v>31</v>
      </c>
      <c r="V5" s="17" t="str">
        <f>_xlfn.DISPIMG("ID_B294AB4CB86D46D6B22FD57AB5BFBCEC",1)</f>
        <v>=DISPIMG("ID_B294AB4CB86D46D6B22FD57AB5BFBCEC",1)</v>
      </c>
    </row>
    <row r="6" s="1" customFormat="1" ht="113.45" spans="1:256">
      <c r="A6" s="8" t="s">
        <v>40</v>
      </c>
      <c r="B6" s="8">
        <v>10.2</v>
      </c>
      <c r="C6" s="8">
        <v>51</v>
      </c>
      <c r="D6" s="8">
        <v>42.3</v>
      </c>
      <c r="E6" s="8">
        <v>57</v>
      </c>
      <c r="F6" s="9"/>
      <c r="G6" s="9"/>
      <c r="H6" s="9"/>
      <c r="I6" s="10" t="s">
        <v>24</v>
      </c>
      <c r="J6" s="11" t="s">
        <v>25</v>
      </c>
      <c r="K6" s="12">
        <v>19.6642857142857</v>
      </c>
      <c r="L6" s="8">
        <v>17</v>
      </c>
      <c r="M6" s="9" t="s">
        <v>26</v>
      </c>
      <c r="N6" s="9" t="s">
        <v>26</v>
      </c>
      <c r="O6" s="13" t="s">
        <v>41</v>
      </c>
      <c r="P6" s="8" t="s">
        <v>42</v>
      </c>
      <c r="Q6" s="14">
        <v>4202220000</v>
      </c>
      <c r="R6" s="9" t="s">
        <v>28</v>
      </c>
      <c r="S6" s="15" t="s">
        <v>43</v>
      </c>
      <c r="T6" s="16" t="s">
        <v>30</v>
      </c>
      <c r="U6" s="15" t="s">
        <v>31</v>
      </c>
      <c r="V6" s="17" t="str">
        <f>_xlfn.DISPIMG("ID_FB1ADB78E3094DAB849D2CE241F0B426",1)</f>
        <v>=DISPIMG("ID_FB1ADB78E3094DAB849D2CE241F0B426",1)</v>
      </c>
    </row>
    <row r="7" s="1" customFormat="1" ht="113.45" spans="1:256">
      <c r="A7" s="8" t="s">
        <v>44</v>
      </c>
      <c r="B7" s="8">
        <v>10.2</v>
      </c>
      <c r="C7" s="8">
        <v>51</v>
      </c>
      <c r="D7" s="8">
        <v>42.3</v>
      </c>
      <c r="E7" s="8">
        <v>57</v>
      </c>
      <c r="F7" s="9"/>
      <c r="G7" s="9"/>
      <c r="H7" s="9"/>
      <c r="I7" s="10" t="s">
        <v>24</v>
      </c>
      <c r="J7" s="11" t="s">
        <v>25</v>
      </c>
      <c r="K7" s="12">
        <v>19.6642857142857</v>
      </c>
      <c r="L7" s="8">
        <v>10</v>
      </c>
      <c r="M7" s="9" t="s">
        <v>26</v>
      </c>
      <c r="N7" s="9" t="s">
        <v>26</v>
      </c>
      <c r="O7" s="13" t="s">
        <v>41</v>
      </c>
      <c r="P7" s="8" t="s">
        <v>42</v>
      </c>
      <c r="Q7" s="14">
        <v>4202220000</v>
      </c>
      <c r="R7" s="9" t="s">
        <v>28</v>
      </c>
      <c r="S7" s="15" t="s">
        <v>43</v>
      </c>
      <c r="T7" s="16" t="s">
        <v>30</v>
      </c>
      <c r="U7" s="15" t="s">
        <v>31</v>
      </c>
      <c r="V7" s="17" t="str">
        <f>_xlfn.DISPIMG("ID_FB1ADB78E3094DAB849D2CE241F0B426",1)</f>
        <v>=DISPIMG("ID_FB1ADB78E3094DAB849D2CE241F0B426",1)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 PEI</dc:creator>
  <cp:lastModifiedBy>戴玉露</cp:lastModifiedBy>
  <dcterms:created xsi:type="dcterms:W3CDTF">2026-07-23T02:55:34Z</dcterms:created>
  <dcterms:modified xsi:type="dcterms:W3CDTF">2026-07-23T02:56:06Z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1DB3988AE85542FAAA35BE3BEA32342D_11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