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icrobiology\2- Operation\1- Management Materials, Reports, Projects\Validation\Validation 2023\Targeted Metagenomic Sequencing\Assay Development\BFTMS\2023 Clinical Specimens\230714 Analysis\PanBac\"/>
    </mc:Choice>
  </mc:AlternateContent>
  <xr:revisionPtr revIDLastSave="0" documentId="13_ncr:1_{FD77583E-1070-42C6-B7CD-FAC64BF258B6}" xr6:coauthVersionLast="47" xr6:coauthVersionMax="47" xr10:uidLastSave="{00000000-0000-0000-0000-000000000000}"/>
  <bookViews>
    <workbookView xWindow="390" yWindow="765" windowWidth="25890" windowHeight="13860" firstSheet="15" activeTab="15" xr2:uid="{00000000-000D-0000-FFFF-FFFF00000000}"/>
  </bookViews>
  <sheets>
    <sheet name="All" sheetId="1" r:id="rId1"/>
    <sheet name="S2" sheetId="2" r:id="rId2"/>
    <sheet name="S3" sheetId="3" r:id="rId3"/>
    <sheet name="S4" sheetId="4" r:id="rId4"/>
    <sheet name="S5" sheetId="5" r:id="rId5"/>
    <sheet name="S6" sheetId="6" r:id="rId6"/>
    <sheet name="S7" sheetId="7" r:id="rId7"/>
    <sheet name="S8" sheetId="9" r:id="rId8"/>
    <sheet name="S9" sheetId="8" r:id="rId9"/>
    <sheet name="S10" sheetId="10" r:id="rId10"/>
    <sheet name="S11" sheetId="11" r:id="rId11"/>
    <sheet name="S12" sheetId="12" r:id="rId12"/>
    <sheet name="S13" sheetId="13" r:id="rId13"/>
    <sheet name="S14" sheetId="14" r:id="rId14"/>
    <sheet name="S15" sheetId="15" r:id="rId15"/>
    <sheet name="S16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0" l="1"/>
  <c r="M66" i="15"/>
  <c r="L66" i="15"/>
  <c r="M65" i="15"/>
  <c r="L65" i="15"/>
  <c r="M64" i="15"/>
  <c r="L64" i="15"/>
  <c r="M63" i="15"/>
  <c r="L63" i="15"/>
  <c r="M62" i="15"/>
  <c r="N62" i="15" s="1"/>
  <c r="O62" i="15" s="1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N54" i="15" s="1"/>
  <c r="O54" i="15" s="1"/>
  <c r="M53" i="15"/>
  <c r="L53" i="15"/>
  <c r="M52" i="15"/>
  <c r="L52" i="15"/>
  <c r="M51" i="15"/>
  <c r="L51" i="15"/>
  <c r="M50" i="15"/>
  <c r="L50" i="15"/>
  <c r="M49" i="15"/>
  <c r="L49" i="15"/>
  <c r="M48" i="15"/>
  <c r="L48" i="15"/>
  <c r="N48" i="15" s="1"/>
  <c r="O48" i="15" s="1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N30" i="15" s="1"/>
  <c r="O30" i="15" s="1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N12" i="15" s="1"/>
  <c r="O12" i="15" s="1"/>
  <c r="L12" i="15"/>
  <c r="M5" i="15"/>
  <c r="L5" i="15"/>
  <c r="N5" i="15" s="1"/>
  <c r="O5" i="15" s="1"/>
  <c r="M11" i="15"/>
  <c r="L11" i="15"/>
  <c r="M10" i="15"/>
  <c r="L10" i="15"/>
  <c r="M9" i="15"/>
  <c r="L9" i="15"/>
  <c r="N9" i="15" s="1"/>
  <c r="O9" i="15" s="1"/>
  <c r="M8" i="15"/>
  <c r="L8" i="15"/>
  <c r="M6" i="15"/>
  <c r="L6" i="15"/>
  <c r="M7" i="15"/>
  <c r="L7" i="15"/>
  <c r="N7" i="15" s="1"/>
  <c r="O7" i="15" s="1"/>
  <c r="M65" i="14"/>
  <c r="L65" i="14"/>
  <c r="M64" i="14"/>
  <c r="L64" i="14"/>
  <c r="N64" i="14" s="1"/>
  <c r="O64" i="14" s="1"/>
  <c r="M63" i="14"/>
  <c r="L63" i="14"/>
  <c r="N63" i="14" s="1"/>
  <c r="O63" i="14" s="1"/>
  <c r="M62" i="14"/>
  <c r="L62" i="14"/>
  <c r="M61" i="14"/>
  <c r="L61" i="14"/>
  <c r="N61" i="14" s="1"/>
  <c r="O61" i="14" s="1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N50" i="14" s="1"/>
  <c r="O50" i="14" s="1"/>
  <c r="M49" i="14"/>
  <c r="L49" i="14"/>
  <c r="N49" i="14" s="1"/>
  <c r="O49" i="14" s="1"/>
  <c r="M48" i="14"/>
  <c r="L48" i="14"/>
  <c r="M47" i="14"/>
  <c r="L47" i="14"/>
  <c r="N47" i="14" s="1"/>
  <c r="O47" i="14" s="1"/>
  <c r="M46" i="14"/>
  <c r="L46" i="14"/>
  <c r="N46" i="14" s="1"/>
  <c r="O46" i="14" s="1"/>
  <c r="M45" i="14"/>
  <c r="L45" i="14"/>
  <c r="M44" i="14"/>
  <c r="L44" i="14"/>
  <c r="N44" i="14" s="1"/>
  <c r="O44" i="14" s="1"/>
  <c r="M43" i="14"/>
  <c r="L43" i="14"/>
  <c r="M42" i="14"/>
  <c r="L42" i="14"/>
  <c r="M41" i="14"/>
  <c r="L41" i="14"/>
  <c r="M40" i="14"/>
  <c r="L40" i="14"/>
  <c r="M39" i="14"/>
  <c r="L39" i="14"/>
  <c r="N39" i="14" s="1"/>
  <c r="O39" i="14" s="1"/>
  <c r="M38" i="14"/>
  <c r="L38" i="14"/>
  <c r="M37" i="14"/>
  <c r="L37" i="14"/>
  <c r="M36" i="14"/>
  <c r="L36" i="14"/>
  <c r="M35" i="14"/>
  <c r="L35" i="14"/>
  <c r="M34" i="14"/>
  <c r="L34" i="14"/>
  <c r="M33" i="14"/>
  <c r="L33" i="14"/>
  <c r="N33" i="14" s="1"/>
  <c r="O33" i="14" s="1"/>
  <c r="M32" i="14"/>
  <c r="L32" i="14"/>
  <c r="N32" i="14" s="1"/>
  <c r="O32" i="14" s="1"/>
  <c r="M31" i="14"/>
  <c r="L31" i="14"/>
  <c r="M30" i="14"/>
  <c r="L30" i="14"/>
  <c r="N30" i="14" s="1"/>
  <c r="O30" i="14" s="1"/>
  <c r="M29" i="14"/>
  <c r="L29" i="14"/>
  <c r="N29" i="14" s="1"/>
  <c r="O29" i="14" s="1"/>
  <c r="M28" i="14"/>
  <c r="L28" i="14"/>
  <c r="M27" i="14"/>
  <c r="L27" i="14"/>
  <c r="M26" i="14"/>
  <c r="L26" i="14"/>
  <c r="N26" i="14" s="1"/>
  <c r="O26" i="14" s="1"/>
  <c r="M25" i="14"/>
  <c r="L25" i="14"/>
  <c r="M24" i="14"/>
  <c r="L24" i="14"/>
  <c r="N24" i="14" s="1"/>
  <c r="O24" i="14" s="1"/>
  <c r="M23" i="14"/>
  <c r="L23" i="14"/>
  <c r="N23" i="14" s="1"/>
  <c r="O23" i="14" s="1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N14" i="14" s="1"/>
  <c r="O14" i="14" s="1"/>
  <c r="L14" i="14"/>
  <c r="M13" i="14"/>
  <c r="L13" i="14"/>
  <c r="M12" i="14"/>
  <c r="L12" i="14"/>
  <c r="M11" i="14"/>
  <c r="L11" i="14"/>
  <c r="M10" i="14"/>
  <c r="N10" i="14" s="1"/>
  <c r="O10" i="14" s="1"/>
  <c r="L10" i="14"/>
  <c r="M9" i="14"/>
  <c r="L9" i="14"/>
  <c r="M8" i="14"/>
  <c r="L8" i="14"/>
  <c r="M7" i="14"/>
  <c r="L7" i="14"/>
  <c r="M6" i="14"/>
  <c r="L6" i="14"/>
  <c r="M5" i="14"/>
  <c r="L5" i="14"/>
  <c r="M67" i="13"/>
  <c r="L67" i="13"/>
  <c r="N67" i="13" s="1"/>
  <c r="O67" i="13" s="1"/>
  <c r="N66" i="13"/>
  <c r="O66" i="13" s="1"/>
  <c r="M66" i="13"/>
  <c r="L66" i="13"/>
  <c r="N18" i="13"/>
  <c r="O18" i="13" s="1"/>
  <c r="M18" i="13"/>
  <c r="L18" i="13"/>
  <c r="N22" i="13"/>
  <c r="O22" i="13" s="1"/>
  <c r="M22" i="13"/>
  <c r="L22" i="13"/>
  <c r="M65" i="13"/>
  <c r="L65" i="13"/>
  <c r="N65" i="13" s="1"/>
  <c r="O65" i="13" s="1"/>
  <c r="M64" i="13"/>
  <c r="L64" i="13"/>
  <c r="N64" i="13" s="1"/>
  <c r="O64" i="13" s="1"/>
  <c r="M10" i="13"/>
  <c r="L10" i="13"/>
  <c r="N10" i="13" s="1"/>
  <c r="O10" i="13" s="1"/>
  <c r="N7" i="13"/>
  <c r="O7" i="13" s="1"/>
  <c r="M7" i="13"/>
  <c r="L7" i="13"/>
  <c r="M13" i="13"/>
  <c r="L13" i="13"/>
  <c r="N13" i="13" s="1"/>
  <c r="O13" i="13" s="1"/>
  <c r="N8" i="13"/>
  <c r="O8" i="13" s="1"/>
  <c r="M8" i="13"/>
  <c r="L8" i="13"/>
  <c r="N14" i="13"/>
  <c r="O14" i="13" s="1"/>
  <c r="M14" i="13"/>
  <c r="L14" i="13"/>
  <c r="M9" i="13"/>
  <c r="L9" i="13"/>
  <c r="N9" i="13" s="1"/>
  <c r="O9" i="13" s="1"/>
  <c r="N16" i="13"/>
  <c r="O16" i="13" s="1"/>
  <c r="M16" i="13"/>
  <c r="L16" i="13"/>
  <c r="M6" i="13"/>
  <c r="L6" i="13"/>
  <c r="N6" i="13" s="1"/>
  <c r="O6" i="13" s="1"/>
  <c r="M12" i="13"/>
  <c r="L12" i="13"/>
  <c r="N12" i="13" s="1"/>
  <c r="O12" i="13" s="1"/>
  <c r="M63" i="13"/>
  <c r="L63" i="13"/>
  <c r="N63" i="13" s="1"/>
  <c r="O63" i="13" s="1"/>
  <c r="N62" i="13"/>
  <c r="O62" i="13" s="1"/>
  <c r="M62" i="13"/>
  <c r="L62" i="13"/>
  <c r="M61" i="13"/>
  <c r="L61" i="13"/>
  <c r="N61" i="13" s="1"/>
  <c r="O61" i="13" s="1"/>
  <c r="N20" i="13"/>
  <c r="O20" i="13" s="1"/>
  <c r="M20" i="13"/>
  <c r="L20" i="13"/>
  <c r="N60" i="13"/>
  <c r="O60" i="13" s="1"/>
  <c r="M60" i="13"/>
  <c r="L60" i="13"/>
  <c r="N59" i="13"/>
  <c r="O59" i="13" s="1"/>
  <c r="M59" i="13"/>
  <c r="L59" i="13"/>
  <c r="M58" i="13"/>
  <c r="L58" i="13"/>
  <c r="N58" i="13" s="1"/>
  <c r="O58" i="13" s="1"/>
  <c r="M21" i="13"/>
  <c r="L21" i="13"/>
  <c r="N21" i="13" s="1"/>
  <c r="O21" i="13" s="1"/>
  <c r="M57" i="13"/>
  <c r="L57" i="13"/>
  <c r="N57" i="13" s="1"/>
  <c r="O57" i="13" s="1"/>
  <c r="N11" i="13"/>
  <c r="O11" i="13" s="1"/>
  <c r="M11" i="13"/>
  <c r="L11" i="13"/>
  <c r="M15" i="13"/>
  <c r="L15" i="13"/>
  <c r="N15" i="13" s="1"/>
  <c r="O15" i="13" s="1"/>
  <c r="N56" i="13"/>
  <c r="O56" i="13" s="1"/>
  <c r="M56" i="13"/>
  <c r="L56" i="13"/>
  <c r="N55" i="13"/>
  <c r="O55" i="13" s="1"/>
  <c r="M55" i="13"/>
  <c r="L55" i="13"/>
  <c r="M54" i="13"/>
  <c r="L54" i="13"/>
  <c r="N54" i="13" s="1"/>
  <c r="O54" i="13" s="1"/>
  <c r="N53" i="13"/>
  <c r="O53" i="13" s="1"/>
  <c r="M53" i="13"/>
  <c r="L53" i="13"/>
  <c r="M52" i="13"/>
  <c r="L52" i="13"/>
  <c r="N52" i="13" s="1"/>
  <c r="O52" i="13" s="1"/>
  <c r="M51" i="13"/>
  <c r="L51" i="13"/>
  <c r="N51" i="13" s="1"/>
  <c r="O51" i="13" s="1"/>
  <c r="M50" i="13"/>
  <c r="L50" i="13"/>
  <c r="N50" i="13" s="1"/>
  <c r="O50" i="13" s="1"/>
  <c r="N49" i="13"/>
  <c r="O49" i="13" s="1"/>
  <c r="M49" i="13"/>
  <c r="L49" i="13"/>
  <c r="M48" i="13"/>
  <c r="L48" i="13"/>
  <c r="N48" i="13" s="1"/>
  <c r="O48" i="13" s="1"/>
  <c r="N47" i="13"/>
  <c r="O47" i="13" s="1"/>
  <c r="M47" i="13"/>
  <c r="L47" i="13"/>
  <c r="N46" i="13"/>
  <c r="O46" i="13" s="1"/>
  <c r="M46" i="13"/>
  <c r="L46" i="13"/>
  <c r="M45" i="13"/>
  <c r="L45" i="13"/>
  <c r="N45" i="13" s="1"/>
  <c r="O45" i="13" s="1"/>
  <c r="N44" i="13"/>
  <c r="O44" i="13" s="1"/>
  <c r="M44" i="13"/>
  <c r="L44" i="13"/>
  <c r="M43" i="13"/>
  <c r="L43" i="13"/>
  <c r="N43" i="13" s="1"/>
  <c r="O43" i="13" s="1"/>
  <c r="M42" i="13"/>
  <c r="L42" i="13"/>
  <c r="N42" i="13" s="1"/>
  <c r="O42" i="13" s="1"/>
  <c r="M41" i="13"/>
  <c r="L41" i="13"/>
  <c r="N41" i="13" s="1"/>
  <c r="O41" i="13" s="1"/>
  <c r="N40" i="13"/>
  <c r="O40" i="13" s="1"/>
  <c r="M40" i="13"/>
  <c r="L40" i="13"/>
  <c r="M39" i="13"/>
  <c r="L39" i="13"/>
  <c r="N39" i="13" s="1"/>
  <c r="O39" i="13" s="1"/>
  <c r="N38" i="13"/>
  <c r="O38" i="13" s="1"/>
  <c r="M38" i="13"/>
  <c r="L38" i="13"/>
  <c r="N37" i="13"/>
  <c r="O37" i="13" s="1"/>
  <c r="M37" i="13"/>
  <c r="L37" i="13"/>
  <c r="M36" i="13"/>
  <c r="L36" i="13"/>
  <c r="N36" i="13" s="1"/>
  <c r="O36" i="13" s="1"/>
  <c r="N35" i="13"/>
  <c r="O35" i="13" s="1"/>
  <c r="M35" i="13"/>
  <c r="L35" i="13"/>
  <c r="M34" i="13"/>
  <c r="L34" i="13"/>
  <c r="N34" i="13" s="1"/>
  <c r="O34" i="13" s="1"/>
  <c r="M26" i="13"/>
  <c r="L26" i="13"/>
  <c r="N26" i="13" s="1"/>
  <c r="O26" i="13" s="1"/>
  <c r="M33" i="13"/>
  <c r="L33" i="13"/>
  <c r="N33" i="13" s="1"/>
  <c r="O33" i="13" s="1"/>
  <c r="N32" i="13"/>
  <c r="O32" i="13" s="1"/>
  <c r="M32" i="13"/>
  <c r="L32" i="13"/>
  <c r="M31" i="13"/>
  <c r="L31" i="13"/>
  <c r="N31" i="13" s="1"/>
  <c r="O31" i="13" s="1"/>
  <c r="N23" i="13"/>
  <c r="O23" i="13" s="1"/>
  <c r="M23" i="13"/>
  <c r="L23" i="13"/>
  <c r="M17" i="13"/>
  <c r="L17" i="13"/>
  <c r="N17" i="13" s="1"/>
  <c r="O17" i="13" s="1"/>
  <c r="N30" i="13"/>
  <c r="O30" i="13" s="1"/>
  <c r="M30" i="13"/>
  <c r="L30" i="13"/>
  <c r="M29" i="13"/>
  <c r="L29" i="13"/>
  <c r="N29" i="13" s="1"/>
  <c r="O29" i="13" s="1"/>
  <c r="N19" i="13"/>
  <c r="O19" i="13" s="1"/>
  <c r="M19" i="13"/>
  <c r="L19" i="13"/>
  <c r="M25" i="13"/>
  <c r="L25" i="13"/>
  <c r="N25" i="13" s="1"/>
  <c r="O25" i="13" s="1"/>
  <c r="N24" i="13"/>
  <c r="O24" i="13" s="1"/>
  <c r="M24" i="13"/>
  <c r="L24" i="13"/>
  <c r="N28" i="13"/>
  <c r="O28" i="13" s="1"/>
  <c r="M28" i="13"/>
  <c r="L28" i="13"/>
  <c r="M27" i="13"/>
  <c r="L27" i="13"/>
  <c r="N27" i="13" s="1"/>
  <c r="O27" i="13" s="1"/>
  <c r="M5" i="13"/>
  <c r="L5" i="13"/>
  <c r="N5" i="13" s="1"/>
  <c r="O5" i="13" s="1"/>
  <c r="M71" i="12"/>
  <c r="L71" i="12"/>
  <c r="N71" i="12" s="1"/>
  <c r="O71" i="12" s="1"/>
  <c r="M70" i="12"/>
  <c r="L70" i="12"/>
  <c r="N70" i="12" s="1"/>
  <c r="O70" i="12" s="1"/>
  <c r="N69" i="12"/>
  <c r="O69" i="12" s="1"/>
  <c r="M69" i="12"/>
  <c r="L69" i="12"/>
  <c r="M18" i="12"/>
  <c r="L18" i="12"/>
  <c r="N18" i="12" s="1"/>
  <c r="O18" i="12" s="1"/>
  <c r="M68" i="12"/>
  <c r="L68" i="12"/>
  <c r="M67" i="12"/>
  <c r="L67" i="12"/>
  <c r="N67" i="12" s="1"/>
  <c r="O67" i="12" s="1"/>
  <c r="N66" i="12"/>
  <c r="O66" i="12" s="1"/>
  <c r="M66" i="12"/>
  <c r="L66" i="12"/>
  <c r="M65" i="12"/>
  <c r="L65" i="12"/>
  <c r="N65" i="12" s="1"/>
  <c r="O65" i="12" s="1"/>
  <c r="M64" i="12"/>
  <c r="L64" i="12"/>
  <c r="N64" i="12" s="1"/>
  <c r="O64" i="12" s="1"/>
  <c r="M63" i="12"/>
  <c r="L63" i="12"/>
  <c r="N63" i="12" s="1"/>
  <c r="O63" i="12" s="1"/>
  <c r="M62" i="12"/>
  <c r="L62" i="12"/>
  <c r="N62" i="12" s="1"/>
  <c r="O62" i="12" s="1"/>
  <c r="N61" i="12"/>
  <c r="O61" i="12" s="1"/>
  <c r="M61" i="12"/>
  <c r="L61" i="12"/>
  <c r="M60" i="12"/>
  <c r="L60" i="12"/>
  <c r="N60" i="12" s="1"/>
  <c r="O60" i="12" s="1"/>
  <c r="M59" i="12"/>
  <c r="L59" i="12"/>
  <c r="M58" i="12"/>
  <c r="L58" i="12"/>
  <c r="N58" i="12" s="1"/>
  <c r="O58" i="12" s="1"/>
  <c r="N57" i="12"/>
  <c r="O57" i="12" s="1"/>
  <c r="M57" i="12"/>
  <c r="L57" i="12"/>
  <c r="M56" i="12"/>
  <c r="L56" i="12"/>
  <c r="N56" i="12" s="1"/>
  <c r="O56" i="12" s="1"/>
  <c r="M55" i="12"/>
  <c r="L55" i="12"/>
  <c r="N55" i="12" s="1"/>
  <c r="O55" i="12" s="1"/>
  <c r="M54" i="12"/>
  <c r="L54" i="12"/>
  <c r="N54" i="12" s="1"/>
  <c r="O54" i="12" s="1"/>
  <c r="M53" i="12"/>
  <c r="L53" i="12"/>
  <c r="N53" i="12" s="1"/>
  <c r="O53" i="12" s="1"/>
  <c r="N12" i="12"/>
  <c r="O12" i="12" s="1"/>
  <c r="M12" i="12"/>
  <c r="L12" i="12"/>
  <c r="M52" i="12"/>
  <c r="L52" i="12"/>
  <c r="M8" i="12"/>
  <c r="L8" i="12"/>
  <c r="N8" i="12" s="1"/>
  <c r="O8" i="12" s="1"/>
  <c r="N51" i="12"/>
  <c r="O51" i="12" s="1"/>
  <c r="M51" i="12"/>
  <c r="L51" i="12"/>
  <c r="M50" i="12"/>
  <c r="L50" i="12"/>
  <c r="N50" i="12" s="1"/>
  <c r="O50" i="12" s="1"/>
  <c r="M49" i="12"/>
  <c r="L49" i="12"/>
  <c r="N49" i="12" s="1"/>
  <c r="O49" i="12" s="1"/>
  <c r="M48" i="12"/>
  <c r="L48" i="12"/>
  <c r="N48" i="12" s="1"/>
  <c r="O48" i="12" s="1"/>
  <c r="M47" i="12"/>
  <c r="L47" i="12"/>
  <c r="N47" i="12" s="1"/>
  <c r="O47" i="12" s="1"/>
  <c r="N46" i="12"/>
  <c r="O46" i="12" s="1"/>
  <c r="M46" i="12"/>
  <c r="L46" i="12"/>
  <c r="M45" i="12"/>
  <c r="L45" i="12"/>
  <c r="N45" i="12" s="1"/>
  <c r="O45" i="12" s="1"/>
  <c r="M44" i="12"/>
  <c r="L44" i="12"/>
  <c r="M43" i="12"/>
  <c r="N43" i="12" s="1"/>
  <c r="O43" i="12" s="1"/>
  <c r="L43" i="12"/>
  <c r="N42" i="12"/>
  <c r="O42" i="12" s="1"/>
  <c r="M42" i="12"/>
  <c r="L42" i="12"/>
  <c r="M41" i="12"/>
  <c r="L41" i="12"/>
  <c r="N41" i="12" s="1"/>
  <c r="O41" i="12" s="1"/>
  <c r="M40" i="12"/>
  <c r="L40" i="12"/>
  <c r="N40" i="12" s="1"/>
  <c r="O40" i="12" s="1"/>
  <c r="M39" i="12"/>
  <c r="L39" i="12"/>
  <c r="N39" i="12" s="1"/>
  <c r="O39" i="12" s="1"/>
  <c r="M38" i="12"/>
  <c r="L38" i="12"/>
  <c r="N38" i="12" s="1"/>
  <c r="O38" i="12" s="1"/>
  <c r="N37" i="12"/>
  <c r="O37" i="12" s="1"/>
  <c r="M37" i="12"/>
  <c r="L37" i="12"/>
  <c r="M36" i="12"/>
  <c r="L36" i="12"/>
  <c r="N36" i="12" s="1"/>
  <c r="O36" i="12" s="1"/>
  <c r="M35" i="12"/>
  <c r="L35" i="12"/>
  <c r="M34" i="12"/>
  <c r="N34" i="12" s="1"/>
  <c r="O34" i="12" s="1"/>
  <c r="L34" i="12"/>
  <c r="N33" i="12"/>
  <c r="O33" i="12" s="1"/>
  <c r="M33" i="12"/>
  <c r="L33" i="12"/>
  <c r="M32" i="12"/>
  <c r="L32" i="12"/>
  <c r="N32" i="12" s="1"/>
  <c r="O32" i="12" s="1"/>
  <c r="M31" i="12"/>
  <c r="L31" i="12"/>
  <c r="N31" i="12" s="1"/>
  <c r="O31" i="12" s="1"/>
  <c r="M30" i="12"/>
  <c r="L30" i="12"/>
  <c r="N30" i="12" s="1"/>
  <c r="O30" i="12" s="1"/>
  <c r="M29" i="12"/>
  <c r="L29" i="12"/>
  <c r="N29" i="12" s="1"/>
  <c r="O29" i="12" s="1"/>
  <c r="N28" i="12"/>
  <c r="O28" i="12" s="1"/>
  <c r="M28" i="12"/>
  <c r="L28" i="12"/>
  <c r="M9" i="12"/>
  <c r="L9" i="12"/>
  <c r="N9" i="12" s="1"/>
  <c r="O9" i="12" s="1"/>
  <c r="M27" i="12"/>
  <c r="L27" i="12"/>
  <c r="M6" i="12"/>
  <c r="N6" i="12" s="1"/>
  <c r="O6" i="12" s="1"/>
  <c r="L6" i="12"/>
  <c r="N26" i="12"/>
  <c r="O26" i="12" s="1"/>
  <c r="M26" i="12"/>
  <c r="L26" i="12"/>
  <c r="M25" i="12"/>
  <c r="L25" i="12"/>
  <c r="N25" i="12" s="1"/>
  <c r="O25" i="12" s="1"/>
  <c r="M17" i="12"/>
  <c r="L17" i="12"/>
  <c r="N17" i="12" s="1"/>
  <c r="O17" i="12" s="1"/>
  <c r="M24" i="12"/>
  <c r="L24" i="12"/>
  <c r="N24" i="12" s="1"/>
  <c r="O24" i="12" s="1"/>
  <c r="M16" i="12"/>
  <c r="L16" i="12"/>
  <c r="N16" i="12" s="1"/>
  <c r="O16" i="12" s="1"/>
  <c r="M23" i="12"/>
  <c r="L23" i="12"/>
  <c r="M22" i="12"/>
  <c r="N22" i="12" s="1"/>
  <c r="O22" i="12" s="1"/>
  <c r="L22" i="12"/>
  <c r="N13" i="12"/>
  <c r="O13" i="12" s="1"/>
  <c r="M13" i="12"/>
  <c r="L13" i="12"/>
  <c r="M7" i="12"/>
  <c r="L7" i="12"/>
  <c r="N7" i="12" s="1"/>
  <c r="O7" i="12" s="1"/>
  <c r="M21" i="12"/>
  <c r="L21" i="12"/>
  <c r="N21" i="12" s="1"/>
  <c r="O21" i="12" s="1"/>
  <c r="M10" i="12"/>
  <c r="L10" i="12"/>
  <c r="N10" i="12" s="1"/>
  <c r="O10" i="12" s="1"/>
  <c r="N20" i="12"/>
  <c r="O20" i="12" s="1"/>
  <c r="M20" i="12"/>
  <c r="L20" i="12"/>
  <c r="M19" i="12"/>
  <c r="L19" i="12"/>
  <c r="N19" i="12" s="1"/>
  <c r="O19" i="12" s="1"/>
  <c r="M15" i="12"/>
  <c r="N15" i="12" s="1"/>
  <c r="O15" i="12" s="1"/>
  <c r="L15" i="12"/>
  <c r="N14" i="12"/>
  <c r="O14" i="12" s="1"/>
  <c r="M14" i="12"/>
  <c r="L14" i="12"/>
  <c r="M11" i="12"/>
  <c r="L11" i="12"/>
  <c r="N11" i="12" s="1"/>
  <c r="O11" i="12" s="1"/>
  <c r="N5" i="12"/>
  <c r="O5" i="12" s="1"/>
  <c r="M5" i="12"/>
  <c r="L5" i="12"/>
  <c r="M16" i="11"/>
  <c r="N16" i="11" s="1"/>
  <c r="O16" i="11" s="1"/>
  <c r="L16" i="11"/>
  <c r="M65" i="11"/>
  <c r="N65" i="11" s="1"/>
  <c r="O65" i="11" s="1"/>
  <c r="L65" i="11"/>
  <c r="M64" i="11"/>
  <c r="L64" i="11"/>
  <c r="N64" i="11" s="1"/>
  <c r="O64" i="11" s="1"/>
  <c r="N63" i="11"/>
  <c r="O63" i="11" s="1"/>
  <c r="M63" i="11"/>
  <c r="L63" i="11"/>
  <c r="M62" i="11"/>
  <c r="L62" i="11"/>
  <c r="M61" i="11"/>
  <c r="L61" i="11"/>
  <c r="N60" i="11"/>
  <c r="O60" i="11" s="1"/>
  <c r="M60" i="11"/>
  <c r="L60" i="11"/>
  <c r="M59" i="11"/>
  <c r="L59" i="11"/>
  <c r="N59" i="11" s="1"/>
  <c r="O59" i="11" s="1"/>
  <c r="M58" i="11"/>
  <c r="N58" i="11" s="1"/>
  <c r="O58" i="11" s="1"/>
  <c r="L58" i="11"/>
  <c r="M57" i="11"/>
  <c r="L57" i="11"/>
  <c r="N57" i="11" s="1"/>
  <c r="O57" i="11" s="1"/>
  <c r="M56" i="11"/>
  <c r="L56" i="11"/>
  <c r="N56" i="11" s="1"/>
  <c r="O56" i="11" s="1"/>
  <c r="M55" i="11"/>
  <c r="N55" i="11" s="1"/>
  <c r="O55" i="11" s="1"/>
  <c r="L55" i="11"/>
  <c r="M54" i="11"/>
  <c r="L54" i="11"/>
  <c r="N54" i="11" s="1"/>
  <c r="O54" i="11" s="1"/>
  <c r="M53" i="11"/>
  <c r="L53" i="11"/>
  <c r="M52" i="11"/>
  <c r="L52" i="11"/>
  <c r="M51" i="11"/>
  <c r="L51" i="11"/>
  <c r="N51" i="11" s="1"/>
  <c r="O51" i="11" s="1"/>
  <c r="M50" i="11"/>
  <c r="L50" i="11"/>
  <c r="M49" i="11"/>
  <c r="N49" i="11" s="1"/>
  <c r="O49" i="11" s="1"/>
  <c r="L49" i="11"/>
  <c r="M48" i="11"/>
  <c r="N48" i="11" s="1"/>
  <c r="O48" i="11" s="1"/>
  <c r="L48" i="11"/>
  <c r="M8" i="11"/>
  <c r="L8" i="11"/>
  <c r="N8" i="11" s="1"/>
  <c r="O8" i="11" s="1"/>
  <c r="N47" i="11"/>
  <c r="O47" i="11" s="1"/>
  <c r="M47" i="11"/>
  <c r="L47" i="11"/>
  <c r="M46" i="11"/>
  <c r="L46" i="11"/>
  <c r="M45" i="11"/>
  <c r="L45" i="11"/>
  <c r="N44" i="11"/>
  <c r="O44" i="11" s="1"/>
  <c r="M44" i="11"/>
  <c r="L44" i="11"/>
  <c r="M43" i="11"/>
  <c r="L43" i="11"/>
  <c r="N43" i="11" s="1"/>
  <c r="O43" i="11" s="1"/>
  <c r="M42" i="11"/>
  <c r="N42" i="11" s="1"/>
  <c r="O42" i="11" s="1"/>
  <c r="L42" i="11"/>
  <c r="M41" i="11"/>
  <c r="N41" i="11" s="1"/>
  <c r="O41" i="11" s="1"/>
  <c r="L41" i="11"/>
  <c r="M40" i="11"/>
  <c r="L40" i="11"/>
  <c r="N40" i="11" s="1"/>
  <c r="O40" i="11" s="1"/>
  <c r="M39" i="11"/>
  <c r="N39" i="11" s="1"/>
  <c r="O39" i="11" s="1"/>
  <c r="L39" i="11"/>
  <c r="M38" i="11"/>
  <c r="L38" i="11"/>
  <c r="N38" i="11" s="1"/>
  <c r="O38" i="11" s="1"/>
  <c r="M37" i="11"/>
  <c r="L37" i="11"/>
  <c r="M36" i="11"/>
  <c r="N36" i="11" s="1"/>
  <c r="O36" i="11" s="1"/>
  <c r="L36" i="11"/>
  <c r="M35" i="11"/>
  <c r="L35" i="11"/>
  <c r="N35" i="11" s="1"/>
  <c r="O35" i="11" s="1"/>
  <c r="M14" i="11"/>
  <c r="L14" i="11"/>
  <c r="M6" i="11"/>
  <c r="N6" i="11" s="1"/>
  <c r="O6" i="11" s="1"/>
  <c r="L6" i="11"/>
  <c r="M13" i="11"/>
  <c r="N13" i="11" s="1"/>
  <c r="O13" i="11" s="1"/>
  <c r="L13" i="11"/>
  <c r="M10" i="11"/>
  <c r="L10" i="11"/>
  <c r="M23" i="11"/>
  <c r="L23" i="11"/>
  <c r="N7" i="11"/>
  <c r="O7" i="11" s="1"/>
  <c r="M7" i="11"/>
  <c r="L7" i="11"/>
  <c r="M12" i="11"/>
  <c r="L12" i="11"/>
  <c r="M22" i="11"/>
  <c r="L22" i="11"/>
  <c r="N21" i="11"/>
  <c r="O21" i="11" s="1"/>
  <c r="M21" i="11"/>
  <c r="L21" i="11"/>
  <c r="M20" i="11"/>
  <c r="L20" i="11"/>
  <c r="N20" i="11" s="1"/>
  <c r="O20" i="11" s="1"/>
  <c r="M19" i="11"/>
  <c r="N19" i="11" s="1"/>
  <c r="O19" i="11" s="1"/>
  <c r="L19" i="11"/>
  <c r="M18" i="11"/>
  <c r="N18" i="11" s="1"/>
  <c r="O18" i="11" s="1"/>
  <c r="L18" i="11"/>
  <c r="M17" i="11"/>
  <c r="L17" i="11"/>
  <c r="N17" i="11" s="1"/>
  <c r="O17" i="11" s="1"/>
  <c r="M34" i="11"/>
  <c r="N34" i="11" s="1"/>
  <c r="O34" i="11" s="1"/>
  <c r="L34" i="11"/>
  <c r="M33" i="11"/>
  <c r="L33" i="11"/>
  <c r="N33" i="11" s="1"/>
  <c r="O33" i="11" s="1"/>
  <c r="M32" i="11"/>
  <c r="L32" i="11"/>
  <c r="M31" i="11"/>
  <c r="N31" i="11" s="1"/>
  <c r="O31" i="11" s="1"/>
  <c r="L31" i="11"/>
  <c r="M11" i="11"/>
  <c r="L11" i="11"/>
  <c r="N11" i="11" s="1"/>
  <c r="O11" i="11" s="1"/>
  <c r="M9" i="11"/>
  <c r="L9" i="11"/>
  <c r="M30" i="11"/>
  <c r="N30" i="11" s="1"/>
  <c r="O30" i="11" s="1"/>
  <c r="L30" i="11"/>
  <c r="N29" i="11"/>
  <c r="O29" i="11" s="1"/>
  <c r="M29" i="11"/>
  <c r="L29" i="11"/>
  <c r="M28" i="11"/>
  <c r="L28" i="11"/>
  <c r="M15" i="11"/>
  <c r="L15" i="11"/>
  <c r="N15" i="11" s="1"/>
  <c r="O15" i="11" s="1"/>
  <c r="M27" i="11"/>
  <c r="N27" i="11" s="1"/>
  <c r="O27" i="11" s="1"/>
  <c r="L27" i="11"/>
  <c r="M26" i="11"/>
  <c r="N26" i="11" s="1"/>
  <c r="O26" i="11" s="1"/>
  <c r="L26" i="11"/>
  <c r="M25" i="11"/>
  <c r="L25" i="11"/>
  <c r="N25" i="11" s="1"/>
  <c r="O25" i="11" s="1"/>
  <c r="M24" i="11"/>
  <c r="N24" i="11" s="1"/>
  <c r="O24" i="11" s="1"/>
  <c r="L24" i="11"/>
  <c r="M5" i="11"/>
  <c r="N5" i="11" s="1"/>
  <c r="O5" i="11" s="1"/>
  <c r="L5" i="11"/>
  <c r="M67" i="10"/>
  <c r="L67" i="10"/>
  <c r="N67" i="10" s="1"/>
  <c r="O67" i="10" s="1"/>
  <c r="M66" i="10"/>
  <c r="L66" i="10"/>
  <c r="M65" i="10"/>
  <c r="N65" i="10" s="1"/>
  <c r="O65" i="10" s="1"/>
  <c r="L65" i="10"/>
  <c r="M64" i="10"/>
  <c r="L64" i="10"/>
  <c r="N64" i="10" s="1"/>
  <c r="O64" i="10" s="1"/>
  <c r="M63" i="10"/>
  <c r="L63" i="10"/>
  <c r="M11" i="10"/>
  <c r="N11" i="10" s="1"/>
  <c r="O11" i="10" s="1"/>
  <c r="L11" i="10"/>
  <c r="M62" i="10"/>
  <c r="L62" i="10"/>
  <c r="M61" i="10"/>
  <c r="N61" i="10" s="1"/>
  <c r="O61" i="10" s="1"/>
  <c r="L61" i="10"/>
  <c r="M60" i="10"/>
  <c r="L60" i="10"/>
  <c r="N60" i="10" s="1"/>
  <c r="O60" i="10" s="1"/>
  <c r="M59" i="10"/>
  <c r="L59" i="10"/>
  <c r="N59" i="10" s="1"/>
  <c r="O59" i="10" s="1"/>
  <c r="M58" i="10"/>
  <c r="L58" i="10"/>
  <c r="M57" i="10"/>
  <c r="N57" i="10" s="1"/>
  <c r="O57" i="10" s="1"/>
  <c r="L57" i="10"/>
  <c r="M56" i="10"/>
  <c r="L56" i="10"/>
  <c r="M55" i="10"/>
  <c r="N55" i="10" s="1"/>
  <c r="O55" i="10" s="1"/>
  <c r="L55" i="10"/>
  <c r="N54" i="10"/>
  <c r="O54" i="10" s="1"/>
  <c r="M54" i="10"/>
  <c r="L54" i="10"/>
  <c r="M53" i="10"/>
  <c r="L53" i="10"/>
  <c r="N53" i="10" s="1"/>
  <c r="O53" i="10" s="1"/>
  <c r="M52" i="10"/>
  <c r="L52" i="10"/>
  <c r="M51" i="10"/>
  <c r="L51" i="10"/>
  <c r="N51" i="10" s="1"/>
  <c r="O51" i="10" s="1"/>
  <c r="M50" i="10"/>
  <c r="L50" i="10"/>
  <c r="M6" i="10"/>
  <c r="N6" i="10" s="1"/>
  <c r="O6" i="10" s="1"/>
  <c r="L6" i="10"/>
  <c r="M49" i="10"/>
  <c r="L49" i="10"/>
  <c r="N49" i="10" s="1"/>
  <c r="O49" i="10" s="1"/>
  <c r="M48" i="10"/>
  <c r="L48" i="10"/>
  <c r="M47" i="10"/>
  <c r="N47" i="10" s="1"/>
  <c r="O47" i="10" s="1"/>
  <c r="L47" i="10"/>
  <c r="M12" i="10"/>
  <c r="L12" i="10"/>
  <c r="M46" i="10"/>
  <c r="N46" i="10" s="1"/>
  <c r="O46" i="10" s="1"/>
  <c r="L46" i="10"/>
  <c r="M45" i="10"/>
  <c r="L45" i="10"/>
  <c r="N45" i="10" s="1"/>
  <c r="O45" i="10" s="1"/>
  <c r="M44" i="10"/>
  <c r="L44" i="10"/>
  <c r="N44" i="10" s="1"/>
  <c r="O44" i="10" s="1"/>
  <c r="M43" i="10"/>
  <c r="L43" i="10"/>
  <c r="M42" i="10"/>
  <c r="L42" i="10"/>
  <c r="N42" i="10" s="1"/>
  <c r="O42" i="10" s="1"/>
  <c r="M41" i="10"/>
  <c r="L41" i="10"/>
  <c r="M40" i="10"/>
  <c r="N40" i="10" s="1"/>
  <c r="O40" i="10" s="1"/>
  <c r="L40" i="10"/>
  <c r="N39" i="10"/>
  <c r="O39" i="10" s="1"/>
  <c r="M39" i="10"/>
  <c r="L39" i="10"/>
  <c r="M38" i="10"/>
  <c r="L38" i="10"/>
  <c r="N38" i="10" s="1"/>
  <c r="O38" i="10" s="1"/>
  <c r="M37" i="10"/>
  <c r="L37" i="10"/>
  <c r="M36" i="10"/>
  <c r="L36" i="10"/>
  <c r="N36" i="10" s="1"/>
  <c r="O36" i="10" s="1"/>
  <c r="M35" i="10"/>
  <c r="L35" i="10"/>
  <c r="M34" i="10"/>
  <c r="N34" i="10" s="1"/>
  <c r="O34" i="10" s="1"/>
  <c r="L34" i="10"/>
  <c r="M33" i="10"/>
  <c r="L33" i="10"/>
  <c r="N33" i="10" s="1"/>
  <c r="O33" i="10" s="1"/>
  <c r="M32" i="10"/>
  <c r="L32" i="10"/>
  <c r="N32" i="10" s="1"/>
  <c r="O32" i="10" s="1"/>
  <c r="M31" i="10"/>
  <c r="L31" i="10"/>
  <c r="M30" i="10"/>
  <c r="N30" i="10" s="1"/>
  <c r="O30" i="10" s="1"/>
  <c r="L30" i="10"/>
  <c r="M29" i="10"/>
  <c r="L29" i="10"/>
  <c r="M28" i="10"/>
  <c r="N28" i="10" s="1"/>
  <c r="O28" i="10" s="1"/>
  <c r="L28" i="10"/>
  <c r="M27" i="10"/>
  <c r="L27" i="10"/>
  <c r="N27" i="10" s="1"/>
  <c r="O27" i="10" s="1"/>
  <c r="M26" i="10"/>
  <c r="L26" i="10"/>
  <c r="N26" i="10" s="1"/>
  <c r="O26" i="10" s="1"/>
  <c r="M25" i="10"/>
  <c r="L25" i="10"/>
  <c r="M24" i="10"/>
  <c r="L24" i="10"/>
  <c r="N24" i="10" s="1"/>
  <c r="O24" i="10" s="1"/>
  <c r="M23" i="10"/>
  <c r="L23" i="10"/>
  <c r="M22" i="10"/>
  <c r="N22" i="10" s="1"/>
  <c r="O22" i="10" s="1"/>
  <c r="L22" i="10"/>
  <c r="N21" i="10"/>
  <c r="O21" i="10" s="1"/>
  <c r="M21" i="10"/>
  <c r="L21" i="10"/>
  <c r="M20" i="10"/>
  <c r="L20" i="10"/>
  <c r="N20" i="10" s="1"/>
  <c r="O20" i="10" s="1"/>
  <c r="M8" i="10"/>
  <c r="L8" i="10"/>
  <c r="M9" i="10"/>
  <c r="N9" i="10"/>
  <c r="O9" i="10" s="1"/>
  <c r="M7" i="10"/>
  <c r="L7" i="10"/>
  <c r="M19" i="10"/>
  <c r="L19" i="10"/>
  <c r="N19" i="10" s="1"/>
  <c r="O19" i="10" s="1"/>
  <c r="M18" i="10"/>
  <c r="L18" i="10"/>
  <c r="M13" i="10"/>
  <c r="N13" i="10" s="1"/>
  <c r="O13" i="10" s="1"/>
  <c r="L13" i="10"/>
  <c r="M17" i="10"/>
  <c r="N17" i="10" s="1"/>
  <c r="O17" i="10" s="1"/>
  <c r="L17" i="10"/>
  <c r="M16" i="10"/>
  <c r="L16" i="10"/>
  <c r="N16" i="10" s="1"/>
  <c r="O16" i="10" s="1"/>
  <c r="M10" i="10"/>
  <c r="L10" i="10"/>
  <c r="N10" i="10" s="1"/>
  <c r="O10" i="10" s="1"/>
  <c r="M15" i="10"/>
  <c r="L15" i="10"/>
  <c r="M14" i="10"/>
  <c r="L14" i="10"/>
  <c r="N14" i="10" s="1"/>
  <c r="O14" i="10" s="1"/>
  <c r="N5" i="10"/>
  <c r="O5" i="10" s="1"/>
  <c r="M5" i="10"/>
  <c r="L5" i="10"/>
  <c r="M67" i="8"/>
  <c r="L67" i="8"/>
  <c r="N66" i="8"/>
  <c r="O66" i="8" s="1"/>
  <c r="M66" i="8"/>
  <c r="L66" i="8"/>
  <c r="M65" i="8"/>
  <c r="L65" i="8"/>
  <c r="N65" i="8" s="1"/>
  <c r="O65" i="8" s="1"/>
  <c r="M64" i="8"/>
  <c r="L64" i="8"/>
  <c r="N64" i="8" s="1"/>
  <c r="O64" i="8" s="1"/>
  <c r="M63" i="8"/>
  <c r="L63" i="8"/>
  <c r="M62" i="8"/>
  <c r="L62" i="8"/>
  <c r="N61" i="8"/>
  <c r="O61" i="8" s="1"/>
  <c r="M61" i="8"/>
  <c r="L61" i="8"/>
  <c r="M60" i="8"/>
  <c r="L60" i="8"/>
  <c r="N60" i="8" s="1"/>
  <c r="O60" i="8" s="1"/>
  <c r="M59" i="8"/>
  <c r="L59" i="8"/>
  <c r="N59" i="8" s="1"/>
  <c r="O59" i="8" s="1"/>
  <c r="M58" i="8"/>
  <c r="L58" i="8"/>
  <c r="N58" i="8" s="1"/>
  <c r="O58" i="8" s="1"/>
  <c r="M57" i="8"/>
  <c r="L57" i="8"/>
  <c r="M56" i="8"/>
  <c r="L56" i="8"/>
  <c r="M55" i="8"/>
  <c r="L55" i="8"/>
  <c r="N55" i="8" s="1"/>
  <c r="O55" i="8" s="1"/>
  <c r="M54" i="8"/>
  <c r="L54" i="8"/>
  <c r="N54" i="8" s="1"/>
  <c r="O54" i="8" s="1"/>
  <c r="M53" i="8"/>
  <c r="L53" i="8"/>
  <c r="N53" i="8" s="1"/>
  <c r="O53" i="8" s="1"/>
  <c r="M52" i="8"/>
  <c r="N52" i="8" s="1"/>
  <c r="O52" i="8" s="1"/>
  <c r="L52" i="8"/>
  <c r="M8" i="8"/>
  <c r="L8" i="8"/>
  <c r="M7" i="8"/>
  <c r="L7" i="8"/>
  <c r="N51" i="8"/>
  <c r="O51" i="8" s="1"/>
  <c r="M51" i="8"/>
  <c r="L51" i="8"/>
  <c r="M50" i="8"/>
  <c r="L50" i="8"/>
  <c r="N50" i="8" s="1"/>
  <c r="O50" i="8" s="1"/>
  <c r="M49" i="8"/>
  <c r="L49" i="8"/>
  <c r="N49" i="8" s="1"/>
  <c r="O49" i="8" s="1"/>
  <c r="M48" i="8"/>
  <c r="L48" i="8"/>
  <c r="M47" i="8"/>
  <c r="L47" i="8"/>
  <c r="N46" i="8"/>
  <c r="O46" i="8" s="1"/>
  <c r="M46" i="8"/>
  <c r="L46" i="8"/>
  <c r="M45" i="8"/>
  <c r="L45" i="8"/>
  <c r="N45" i="8" s="1"/>
  <c r="O45" i="8" s="1"/>
  <c r="M44" i="8"/>
  <c r="L44" i="8"/>
  <c r="N44" i="8" s="1"/>
  <c r="O44" i="8" s="1"/>
  <c r="M43" i="8"/>
  <c r="L43" i="8"/>
  <c r="N43" i="8" s="1"/>
  <c r="O43" i="8" s="1"/>
  <c r="M42" i="8"/>
  <c r="L42" i="8"/>
  <c r="M41" i="8"/>
  <c r="L41" i="8"/>
  <c r="M40" i="8"/>
  <c r="L40" i="8"/>
  <c r="N40" i="8" s="1"/>
  <c r="O40" i="8" s="1"/>
  <c r="M39" i="8"/>
  <c r="L39" i="8"/>
  <c r="N39" i="8" s="1"/>
  <c r="O39" i="8" s="1"/>
  <c r="M38" i="8"/>
  <c r="L38" i="8"/>
  <c r="N38" i="8" s="1"/>
  <c r="O38" i="8" s="1"/>
  <c r="M37" i="8"/>
  <c r="N37" i="8" s="1"/>
  <c r="O37" i="8" s="1"/>
  <c r="L37" i="8"/>
  <c r="M36" i="8"/>
  <c r="L36" i="8"/>
  <c r="M35" i="8"/>
  <c r="L35" i="8"/>
  <c r="N34" i="8"/>
  <c r="O34" i="8" s="1"/>
  <c r="M34" i="8"/>
  <c r="L34" i="8"/>
  <c r="M33" i="8"/>
  <c r="L33" i="8"/>
  <c r="N33" i="8" s="1"/>
  <c r="O33" i="8" s="1"/>
  <c r="M32" i="8"/>
  <c r="L32" i="8"/>
  <c r="N32" i="8" s="1"/>
  <c r="O32" i="8" s="1"/>
  <c r="M31" i="8"/>
  <c r="L31" i="8"/>
  <c r="N31" i="8" s="1"/>
  <c r="O31" i="8" s="1"/>
  <c r="M30" i="8"/>
  <c r="L30" i="8"/>
  <c r="M29" i="8"/>
  <c r="L29" i="8"/>
  <c r="N28" i="8"/>
  <c r="O28" i="8" s="1"/>
  <c r="M28" i="8"/>
  <c r="L28" i="8"/>
  <c r="M27" i="8"/>
  <c r="L27" i="8"/>
  <c r="N27" i="8" s="1"/>
  <c r="O27" i="8" s="1"/>
  <c r="M26" i="8"/>
  <c r="L26" i="8"/>
  <c r="N26" i="8" s="1"/>
  <c r="O26" i="8" s="1"/>
  <c r="M25" i="8"/>
  <c r="N25" i="8" s="1"/>
  <c r="O25" i="8" s="1"/>
  <c r="L25" i="8"/>
  <c r="M24" i="8"/>
  <c r="L24" i="8"/>
  <c r="M23" i="8"/>
  <c r="L23" i="8"/>
  <c r="M12" i="8"/>
  <c r="L12" i="8"/>
  <c r="N12" i="8" s="1"/>
  <c r="O12" i="8" s="1"/>
  <c r="M22" i="8"/>
  <c r="L22" i="8"/>
  <c r="N22" i="8" s="1"/>
  <c r="O22" i="8" s="1"/>
  <c r="M21" i="8"/>
  <c r="L21" i="8"/>
  <c r="N21" i="8" s="1"/>
  <c r="O21" i="8" s="1"/>
  <c r="M20" i="8"/>
  <c r="N20" i="8" s="1"/>
  <c r="O20" i="8" s="1"/>
  <c r="L20" i="8"/>
  <c r="M19" i="8"/>
  <c r="L19" i="8"/>
  <c r="M6" i="8"/>
  <c r="L6" i="8"/>
  <c r="N13" i="8"/>
  <c r="O13" i="8" s="1"/>
  <c r="M13" i="8"/>
  <c r="L13" i="8"/>
  <c r="M18" i="8"/>
  <c r="L18" i="8"/>
  <c r="N18" i="8" s="1"/>
  <c r="O18" i="8" s="1"/>
  <c r="M17" i="8"/>
  <c r="L17" i="8"/>
  <c r="M10" i="8"/>
  <c r="L10" i="8"/>
  <c r="N10" i="8" s="1"/>
  <c r="O10" i="8" s="1"/>
  <c r="M9" i="8"/>
  <c r="L9" i="8"/>
  <c r="N9" i="8" s="1"/>
  <c r="O9" i="8" s="1"/>
  <c r="M16" i="8"/>
  <c r="N16" i="8" s="1"/>
  <c r="O16" i="8" s="1"/>
  <c r="L16" i="8"/>
  <c r="M15" i="8"/>
  <c r="L15" i="8"/>
  <c r="M14" i="8"/>
  <c r="L14" i="8"/>
  <c r="M11" i="8"/>
  <c r="N11" i="8" s="1"/>
  <c r="O11" i="8" s="1"/>
  <c r="L11" i="8"/>
  <c r="M5" i="8"/>
  <c r="L5" i="8"/>
  <c r="N5" i="8" s="1"/>
  <c r="O5" i="8" s="1"/>
  <c r="M68" i="9"/>
  <c r="L68" i="9"/>
  <c r="M67" i="9"/>
  <c r="L67" i="9"/>
  <c r="N67" i="9" s="1"/>
  <c r="O67" i="9" s="1"/>
  <c r="M66" i="9"/>
  <c r="L66" i="9"/>
  <c r="N66" i="9" s="1"/>
  <c r="O66" i="9" s="1"/>
  <c r="M65" i="9"/>
  <c r="L65" i="9"/>
  <c r="N65" i="9" s="1"/>
  <c r="O65" i="9" s="1"/>
  <c r="M64" i="9"/>
  <c r="L64" i="9"/>
  <c r="N64" i="9" s="1"/>
  <c r="O64" i="9" s="1"/>
  <c r="M63" i="9"/>
  <c r="L63" i="9"/>
  <c r="M62" i="9"/>
  <c r="L62" i="9"/>
  <c r="N62" i="9" s="1"/>
  <c r="O62" i="9" s="1"/>
  <c r="M61" i="9"/>
  <c r="L61" i="9"/>
  <c r="M60" i="9"/>
  <c r="L60" i="9"/>
  <c r="M59" i="9"/>
  <c r="N59" i="9" s="1"/>
  <c r="O59" i="9" s="1"/>
  <c r="L59" i="9"/>
  <c r="M58" i="9"/>
  <c r="L58" i="9"/>
  <c r="M57" i="9"/>
  <c r="L57" i="9"/>
  <c r="N56" i="9"/>
  <c r="O56" i="9" s="1"/>
  <c r="M56" i="9"/>
  <c r="L56" i="9"/>
  <c r="M55" i="9"/>
  <c r="L55" i="9"/>
  <c r="M54" i="9"/>
  <c r="L54" i="9"/>
  <c r="M16" i="9"/>
  <c r="L16" i="9"/>
  <c r="M53" i="9"/>
  <c r="L53" i="9"/>
  <c r="N53" i="9" s="1"/>
  <c r="O53" i="9" s="1"/>
  <c r="M52" i="9"/>
  <c r="L52" i="9"/>
  <c r="N52" i="9" s="1"/>
  <c r="O52" i="9" s="1"/>
  <c r="M51" i="9"/>
  <c r="L51" i="9"/>
  <c r="N51" i="9" s="1"/>
  <c r="O51" i="9" s="1"/>
  <c r="M50" i="9"/>
  <c r="L50" i="9"/>
  <c r="N50" i="9" s="1"/>
  <c r="O50" i="9" s="1"/>
  <c r="M49" i="9"/>
  <c r="L49" i="9"/>
  <c r="N49" i="9" s="1"/>
  <c r="O49" i="9" s="1"/>
  <c r="M48" i="9"/>
  <c r="L48" i="9"/>
  <c r="N48" i="9" s="1"/>
  <c r="O48" i="9" s="1"/>
  <c r="M47" i="9"/>
  <c r="L47" i="9"/>
  <c r="N46" i="9"/>
  <c r="O46" i="9" s="1"/>
  <c r="M46" i="9"/>
  <c r="L46" i="9"/>
  <c r="M45" i="9"/>
  <c r="L45" i="9"/>
  <c r="N45" i="9" s="1"/>
  <c r="O45" i="9" s="1"/>
  <c r="M44" i="9"/>
  <c r="L44" i="9"/>
  <c r="M7" i="9"/>
  <c r="N7" i="9" s="1"/>
  <c r="O7" i="9" s="1"/>
  <c r="L7" i="9"/>
  <c r="M14" i="9"/>
  <c r="L14" i="9"/>
  <c r="N14" i="9" s="1"/>
  <c r="O14" i="9" s="1"/>
  <c r="M12" i="9"/>
  <c r="L12" i="9"/>
  <c r="N6" i="9"/>
  <c r="O6" i="9" s="1"/>
  <c r="M6" i="9"/>
  <c r="L6" i="9"/>
  <c r="M11" i="9"/>
  <c r="L11" i="9"/>
  <c r="M15" i="9"/>
  <c r="L15" i="9"/>
  <c r="M43" i="9"/>
  <c r="N43" i="9" s="1"/>
  <c r="O43" i="9" s="1"/>
  <c r="L43" i="9"/>
  <c r="M42" i="9"/>
  <c r="L42" i="9"/>
  <c r="N42" i="9" s="1"/>
  <c r="O42" i="9" s="1"/>
  <c r="M41" i="9"/>
  <c r="L41" i="9"/>
  <c r="M40" i="9"/>
  <c r="L40" i="9"/>
  <c r="N40" i="9" s="1"/>
  <c r="O40" i="9" s="1"/>
  <c r="M39" i="9"/>
  <c r="L39" i="9"/>
  <c r="N39" i="9" s="1"/>
  <c r="O39" i="9" s="1"/>
  <c r="M38" i="9"/>
  <c r="L38" i="9"/>
  <c r="M37" i="9"/>
  <c r="L37" i="9"/>
  <c r="N37" i="9" s="1"/>
  <c r="O37" i="9" s="1"/>
  <c r="M36" i="9"/>
  <c r="L36" i="9"/>
  <c r="N36" i="9" s="1"/>
  <c r="O36" i="9" s="1"/>
  <c r="M35" i="9"/>
  <c r="L35" i="9"/>
  <c r="M34" i="9"/>
  <c r="L34" i="9"/>
  <c r="N34" i="9" s="1"/>
  <c r="O34" i="9" s="1"/>
  <c r="M33" i="9"/>
  <c r="L33" i="9"/>
  <c r="M32" i="9"/>
  <c r="L32" i="9"/>
  <c r="M31" i="9"/>
  <c r="N31" i="9" s="1"/>
  <c r="O31" i="9" s="1"/>
  <c r="L31" i="9"/>
  <c r="M30" i="9"/>
  <c r="L30" i="9"/>
  <c r="M29" i="9"/>
  <c r="L29" i="9"/>
  <c r="N28" i="9"/>
  <c r="O28" i="9" s="1"/>
  <c r="M28" i="9"/>
  <c r="L28" i="9"/>
  <c r="M27" i="9"/>
  <c r="L27" i="9"/>
  <c r="M26" i="9"/>
  <c r="L26" i="9"/>
  <c r="M25" i="9"/>
  <c r="L25" i="9"/>
  <c r="M24" i="9"/>
  <c r="L24" i="9"/>
  <c r="N24" i="9" s="1"/>
  <c r="O24" i="9" s="1"/>
  <c r="M23" i="9"/>
  <c r="L23" i="9"/>
  <c r="N23" i="9" s="1"/>
  <c r="O23" i="9" s="1"/>
  <c r="M17" i="9"/>
  <c r="L17" i="9"/>
  <c r="N17" i="9" s="1"/>
  <c r="O17" i="9" s="1"/>
  <c r="M22" i="9"/>
  <c r="L22" i="9"/>
  <c r="N22" i="9" s="1"/>
  <c r="O22" i="9" s="1"/>
  <c r="M21" i="9"/>
  <c r="L21" i="9"/>
  <c r="N21" i="9" s="1"/>
  <c r="O21" i="9" s="1"/>
  <c r="M10" i="9"/>
  <c r="L10" i="9"/>
  <c r="M8" i="9"/>
  <c r="L8" i="9"/>
  <c r="N8" i="9" s="1"/>
  <c r="O8" i="9" s="1"/>
  <c r="M20" i="9"/>
  <c r="L20" i="9"/>
  <c r="M13" i="9"/>
  <c r="N13" i="9" s="1"/>
  <c r="O13" i="9" s="1"/>
  <c r="L13" i="9"/>
  <c r="M19" i="9"/>
  <c r="L19" i="9"/>
  <c r="N19" i="9" s="1"/>
  <c r="O19" i="9" s="1"/>
  <c r="M18" i="9"/>
  <c r="L18" i="9"/>
  <c r="M9" i="9"/>
  <c r="L9" i="9"/>
  <c r="M5" i="9"/>
  <c r="L5" i="9"/>
  <c r="N5" i="9" s="1"/>
  <c r="O5" i="9" s="1"/>
  <c r="M69" i="7"/>
  <c r="N69" i="7" s="1"/>
  <c r="O69" i="7" s="1"/>
  <c r="L69" i="7"/>
  <c r="M10" i="7"/>
  <c r="L10" i="7"/>
  <c r="N10" i="7" s="1"/>
  <c r="O10" i="7" s="1"/>
  <c r="M68" i="7"/>
  <c r="L68" i="7"/>
  <c r="N68" i="7" s="1"/>
  <c r="O68" i="7" s="1"/>
  <c r="M67" i="7"/>
  <c r="L67" i="7"/>
  <c r="M66" i="7"/>
  <c r="L66" i="7"/>
  <c r="N66" i="7" s="1"/>
  <c r="O66" i="7" s="1"/>
  <c r="M65" i="7"/>
  <c r="L65" i="7"/>
  <c r="N65" i="7" s="1"/>
  <c r="O65" i="7" s="1"/>
  <c r="M64" i="7"/>
  <c r="L64" i="7"/>
  <c r="N64" i="7" s="1"/>
  <c r="O64" i="7" s="1"/>
  <c r="M63" i="7"/>
  <c r="L63" i="7"/>
  <c r="M62" i="7"/>
  <c r="N62" i="7" s="1"/>
  <c r="O62" i="7" s="1"/>
  <c r="L62" i="7"/>
  <c r="M61" i="7"/>
  <c r="L61" i="7"/>
  <c r="N61" i="7" s="1"/>
  <c r="O61" i="7" s="1"/>
  <c r="M60" i="7"/>
  <c r="L60" i="7"/>
  <c r="N60" i="7" s="1"/>
  <c r="O60" i="7" s="1"/>
  <c r="N59" i="7"/>
  <c r="O59" i="7" s="1"/>
  <c r="M59" i="7"/>
  <c r="L59" i="7"/>
  <c r="M58" i="7"/>
  <c r="L58" i="7"/>
  <c r="M57" i="7"/>
  <c r="L57" i="7"/>
  <c r="N57" i="7" s="1"/>
  <c r="O57" i="7" s="1"/>
  <c r="M56" i="7"/>
  <c r="L56" i="7"/>
  <c r="N56" i="7" s="1"/>
  <c r="O56" i="7" s="1"/>
  <c r="M55" i="7"/>
  <c r="L55" i="7"/>
  <c r="M54" i="7"/>
  <c r="L54" i="7"/>
  <c r="M53" i="7"/>
  <c r="N53" i="7" s="1"/>
  <c r="O53" i="7" s="1"/>
  <c r="L53" i="7"/>
  <c r="M52" i="7"/>
  <c r="L52" i="7"/>
  <c r="N52" i="7" s="1"/>
  <c r="O52" i="7" s="1"/>
  <c r="M51" i="7"/>
  <c r="L51" i="7"/>
  <c r="N51" i="7" s="1"/>
  <c r="O51" i="7" s="1"/>
  <c r="M50" i="7"/>
  <c r="L50" i="7"/>
  <c r="M49" i="7"/>
  <c r="L49" i="7"/>
  <c r="N49" i="7" s="1"/>
  <c r="O49" i="7" s="1"/>
  <c r="M48" i="7"/>
  <c r="L48" i="7"/>
  <c r="N48" i="7" s="1"/>
  <c r="O48" i="7" s="1"/>
  <c r="M47" i="7"/>
  <c r="L47" i="7"/>
  <c r="N47" i="7" s="1"/>
  <c r="O47" i="7" s="1"/>
  <c r="M46" i="7"/>
  <c r="L46" i="7"/>
  <c r="M45" i="7"/>
  <c r="L45" i="7"/>
  <c r="N45" i="7" s="1"/>
  <c r="O45" i="7" s="1"/>
  <c r="M6" i="7"/>
  <c r="L6" i="7"/>
  <c r="N6" i="7" s="1"/>
  <c r="O6" i="7" s="1"/>
  <c r="M13" i="7"/>
  <c r="L13" i="7"/>
  <c r="N18" i="7"/>
  <c r="O18" i="7" s="1"/>
  <c r="M18" i="7"/>
  <c r="L18" i="7"/>
  <c r="M7" i="7"/>
  <c r="L7" i="7"/>
  <c r="M16" i="7"/>
  <c r="L16" i="7"/>
  <c r="N16" i="7" s="1"/>
  <c r="O16" i="7" s="1"/>
  <c r="M17" i="7"/>
  <c r="L17" i="7"/>
  <c r="N17" i="7" s="1"/>
  <c r="O17" i="7" s="1"/>
  <c r="M19" i="7"/>
  <c r="L19" i="7"/>
  <c r="M44" i="7"/>
  <c r="L44" i="7"/>
  <c r="M43" i="7"/>
  <c r="N43" i="7" s="1"/>
  <c r="O43" i="7" s="1"/>
  <c r="L43" i="7"/>
  <c r="M42" i="7"/>
  <c r="L42" i="7"/>
  <c r="N42" i="7" s="1"/>
  <c r="O42" i="7" s="1"/>
  <c r="M41" i="7"/>
  <c r="L41" i="7"/>
  <c r="N41" i="7" s="1"/>
  <c r="O41" i="7" s="1"/>
  <c r="N40" i="7"/>
  <c r="O40" i="7" s="1"/>
  <c r="M40" i="7"/>
  <c r="L40" i="7"/>
  <c r="M39" i="7"/>
  <c r="L39" i="7"/>
  <c r="M38" i="7"/>
  <c r="L38" i="7"/>
  <c r="N38" i="7" s="1"/>
  <c r="O38" i="7" s="1"/>
  <c r="M37" i="7"/>
  <c r="L37" i="7"/>
  <c r="N37" i="7" s="1"/>
  <c r="O37" i="7" s="1"/>
  <c r="M36" i="7"/>
  <c r="L36" i="7"/>
  <c r="N36" i="7" s="1"/>
  <c r="O36" i="7" s="1"/>
  <c r="M35" i="7"/>
  <c r="L35" i="7"/>
  <c r="M34" i="7"/>
  <c r="L34" i="7"/>
  <c r="N34" i="7" s="1"/>
  <c r="O34" i="7" s="1"/>
  <c r="M33" i="7"/>
  <c r="L33" i="7"/>
  <c r="N33" i="7" s="1"/>
  <c r="O33" i="7" s="1"/>
  <c r="M32" i="7"/>
  <c r="L32" i="7"/>
  <c r="N32" i="7" s="1"/>
  <c r="O32" i="7" s="1"/>
  <c r="N31" i="7"/>
  <c r="O31" i="7" s="1"/>
  <c r="M31" i="7"/>
  <c r="L31" i="7"/>
  <c r="M30" i="7"/>
  <c r="L30" i="7"/>
  <c r="M29" i="7"/>
  <c r="L29" i="7"/>
  <c r="N29" i="7" s="1"/>
  <c r="O29" i="7" s="1"/>
  <c r="M28" i="7"/>
  <c r="L28" i="7"/>
  <c r="N28" i="7" s="1"/>
  <c r="O28" i="7" s="1"/>
  <c r="M27" i="7"/>
  <c r="L27" i="7"/>
  <c r="N27" i="7" s="1"/>
  <c r="O27" i="7" s="1"/>
  <c r="M26" i="7"/>
  <c r="L26" i="7"/>
  <c r="M12" i="7"/>
  <c r="N12" i="7" s="1"/>
  <c r="O12" i="7" s="1"/>
  <c r="L12" i="7"/>
  <c r="M11" i="7"/>
  <c r="L11" i="7"/>
  <c r="N11" i="7" s="1"/>
  <c r="O11" i="7" s="1"/>
  <c r="M25" i="7"/>
  <c r="L25" i="7"/>
  <c r="M24" i="7"/>
  <c r="L24" i="7"/>
  <c r="N24" i="7" s="1"/>
  <c r="O24" i="7" s="1"/>
  <c r="M14" i="7"/>
  <c r="L14" i="7"/>
  <c r="N14" i="7" s="1"/>
  <c r="O14" i="7" s="1"/>
  <c r="M8" i="7"/>
  <c r="L8" i="7"/>
  <c r="N8" i="7" s="1"/>
  <c r="O8" i="7" s="1"/>
  <c r="M23" i="7"/>
  <c r="L23" i="7"/>
  <c r="M15" i="7"/>
  <c r="N15" i="7" s="1"/>
  <c r="O15" i="7" s="1"/>
  <c r="L15" i="7"/>
  <c r="M22" i="7"/>
  <c r="L22" i="7"/>
  <c r="N22" i="7" s="1"/>
  <c r="O22" i="7" s="1"/>
  <c r="M21" i="7"/>
  <c r="L21" i="7"/>
  <c r="N21" i="7" s="1"/>
  <c r="O21" i="7" s="1"/>
  <c r="N20" i="7"/>
  <c r="O20" i="7" s="1"/>
  <c r="M20" i="7"/>
  <c r="L20" i="7"/>
  <c r="M9" i="7"/>
  <c r="L9" i="7"/>
  <c r="N9" i="7" s="1"/>
  <c r="O9" i="7" s="1"/>
  <c r="N5" i="7"/>
  <c r="O5" i="7" s="1"/>
  <c r="M5" i="7"/>
  <c r="L5" i="7"/>
  <c r="M67" i="6"/>
  <c r="L67" i="6"/>
  <c r="N67" i="6" s="1"/>
  <c r="O67" i="6" s="1"/>
  <c r="M66" i="6"/>
  <c r="L66" i="6"/>
  <c r="N66" i="6" s="1"/>
  <c r="O66" i="6" s="1"/>
  <c r="M65" i="6"/>
  <c r="L65" i="6"/>
  <c r="N65" i="6" s="1"/>
  <c r="O65" i="6" s="1"/>
  <c r="M64" i="6"/>
  <c r="L64" i="6"/>
  <c r="M13" i="6"/>
  <c r="L13" i="6"/>
  <c r="N13" i="6" s="1"/>
  <c r="O13" i="6" s="1"/>
  <c r="M63" i="6"/>
  <c r="L63" i="6"/>
  <c r="N63" i="6" s="1"/>
  <c r="O63" i="6" s="1"/>
  <c r="M62" i="6"/>
  <c r="L62" i="6"/>
  <c r="M61" i="6"/>
  <c r="L61" i="6"/>
  <c r="M60" i="6"/>
  <c r="L60" i="6"/>
  <c r="N60" i="6" s="1"/>
  <c r="O60" i="6" s="1"/>
  <c r="M59" i="6"/>
  <c r="L59" i="6"/>
  <c r="N59" i="6" s="1"/>
  <c r="O59" i="6" s="1"/>
  <c r="M58" i="6"/>
  <c r="L58" i="6"/>
  <c r="N58" i="6" s="1"/>
  <c r="O58" i="6" s="1"/>
  <c r="M57" i="6"/>
  <c r="L57" i="6"/>
  <c r="N57" i="6" s="1"/>
  <c r="O57" i="6" s="1"/>
  <c r="M56" i="6"/>
  <c r="L56" i="6"/>
  <c r="M55" i="6"/>
  <c r="L55" i="6"/>
  <c r="N55" i="6" s="1"/>
  <c r="O55" i="6" s="1"/>
  <c r="M54" i="6"/>
  <c r="L54" i="6"/>
  <c r="N54" i="6" s="1"/>
  <c r="O54" i="6" s="1"/>
  <c r="M53" i="6"/>
  <c r="L53" i="6"/>
  <c r="N53" i="6" s="1"/>
  <c r="O53" i="6" s="1"/>
  <c r="M52" i="6"/>
  <c r="L52" i="6"/>
  <c r="N52" i="6" s="1"/>
  <c r="O52" i="6" s="1"/>
  <c r="M51" i="6"/>
  <c r="L51" i="6"/>
  <c r="N51" i="6" s="1"/>
  <c r="O51" i="6" s="1"/>
  <c r="M50" i="6"/>
  <c r="L50" i="6"/>
  <c r="N50" i="6" s="1"/>
  <c r="O50" i="6" s="1"/>
  <c r="M49" i="6"/>
  <c r="L49" i="6"/>
  <c r="N49" i="6" s="1"/>
  <c r="O49" i="6" s="1"/>
  <c r="M48" i="6"/>
  <c r="L48" i="6"/>
  <c r="N48" i="6" s="1"/>
  <c r="O48" i="6" s="1"/>
  <c r="M47" i="6"/>
  <c r="L47" i="6"/>
  <c r="N47" i="6" s="1"/>
  <c r="O47" i="6" s="1"/>
  <c r="N46" i="6"/>
  <c r="O46" i="6" s="1"/>
  <c r="M46" i="6"/>
  <c r="L46" i="6"/>
  <c r="M45" i="6"/>
  <c r="L45" i="6"/>
  <c r="N45" i="6" s="1"/>
  <c r="O45" i="6" s="1"/>
  <c r="M44" i="6"/>
  <c r="L44" i="6"/>
  <c r="M43" i="6"/>
  <c r="L43" i="6"/>
  <c r="N43" i="6" s="1"/>
  <c r="O43" i="6" s="1"/>
  <c r="M16" i="6"/>
  <c r="L16" i="6"/>
  <c r="N16" i="6" s="1"/>
  <c r="O16" i="6" s="1"/>
  <c r="M7" i="6"/>
  <c r="L7" i="6"/>
  <c r="M42" i="6"/>
  <c r="L42" i="6"/>
  <c r="N42" i="6" s="1"/>
  <c r="O42" i="6" s="1"/>
  <c r="M6" i="6"/>
  <c r="L6" i="6"/>
  <c r="M15" i="6"/>
  <c r="L15" i="6"/>
  <c r="N15" i="6" s="1"/>
  <c r="O15" i="6" s="1"/>
  <c r="M14" i="6"/>
  <c r="L14" i="6"/>
  <c r="N14" i="6" s="1"/>
  <c r="O14" i="6" s="1"/>
  <c r="M41" i="6"/>
  <c r="L41" i="6"/>
  <c r="N41" i="6" s="1"/>
  <c r="O41" i="6" s="1"/>
  <c r="M40" i="6"/>
  <c r="L40" i="6"/>
  <c r="M39" i="6"/>
  <c r="L39" i="6"/>
  <c r="N39" i="6" s="1"/>
  <c r="O39" i="6" s="1"/>
  <c r="M38" i="6"/>
  <c r="L38" i="6"/>
  <c r="N38" i="6" s="1"/>
  <c r="O38" i="6" s="1"/>
  <c r="M37" i="6"/>
  <c r="L37" i="6"/>
  <c r="N37" i="6" s="1"/>
  <c r="O37" i="6" s="1"/>
  <c r="N36" i="6"/>
  <c r="O36" i="6" s="1"/>
  <c r="M36" i="6"/>
  <c r="L36" i="6"/>
  <c r="M35" i="6"/>
  <c r="L35" i="6"/>
  <c r="M34" i="6"/>
  <c r="L34" i="6"/>
  <c r="N34" i="6" s="1"/>
  <c r="O34" i="6" s="1"/>
  <c r="M33" i="6"/>
  <c r="L33" i="6"/>
  <c r="N33" i="6" s="1"/>
  <c r="O33" i="6" s="1"/>
  <c r="M32" i="6"/>
  <c r="L32" i="6"/>
  <c r="N32" i="6" s="1"/>
  <c r="O32" i="6" s="1"/>
  <c r="M31" i="6"/>
  <c r="L31" i="6"/>
  <c r="M30" i="6"/>
  <c r="L30" i="6"/>
  <c r="N30" i="6" s="1"/>
  <c r="O30" i="6" s="1"/>
  <c r="M29" i="6"/>
  <c r="L29" i="6"/>
  <c r="N29" i="6" s="1"/>
  <c r="O29" i="6" s="1"/>
  <c r="M28" i="6"/>
  <c r="L28" i="6"/>
  <c r="M27" i="6"/>
  <c r="L27" i="6"/>
  <c r="N27" i="6" s="1"/>
  <c r="O27" i="6" s="1"/>
  <c r="M26" i="6"/>
  <c r="L26" i="6"/>
  <c r="M25" i="6"/>
  <c r="L25" i="6"/>
  <c r="N25" i="6" s="1"/>
  <c r="O25" i="6" s="1"/>
  <c r="M24" i="6"/>
  <c r="L24" i="6"/>
  <c r="N24" i="6" s="1"/>
  <c r="O24" i="6" s="1"/>
  <c r="M23" i="6"/>
  <c r="L23" i="6"/>
  <c r="M22" i="6"/>
  <c r="L22" i="6"/>
  <c r="M21" i="6"/>
  <c r="L21" i="6"/>
  <c r="N21" i="6" s="1"/>
  <c r="O21" i="6" s="1"/>
  <c r="M11" i="6"/>
  <c r="L11" i="6"/>
  <c r="N11" i="6" s="1"/>
  <c r="O11" i="6" s="1"/>
  <c r="M20" i="6"/>
  <c r="L20" i="6"/>
  <c r="M19" i="6"/>
  <c r="L19" i="6"/>
  <c r="N19" i="6" s="1"/>
  <c r="O19" i="6" s="1"/>
  <c r="M9" i="6"/>
  <c r="L9" i="6"/>
  <c r="M12" i="6"/>
  <c r="L12" i="6"/>
  <c r="N12" i="6" s="1"/>
  <c r="O12" i="6" s="1"/>
  <c r="M10" i="6"/>
  <c r="L10" i="6"/>
  <c r="N10" i="6" s="1"/>
  <c r="O10" i="6" s="1"/>
  <c r="M18" i="6"/>
  <c r="L18" i="6"/>
  <c r="N18" i="6" s="1"/>
  <c r="O18" i="6" s="1"/>
  <c r="M8" i="6"/>
  <c r="L8" i="6"/>
  <c r="N8" i="6" s="1"/>
  <c r="O8" i="6" s="1"/>
  <c r="M17" i="6"/>
  <c r="L17" i="6"/>
  <c r="N17" i="6" s="1"/>
  <c r="O17" i="6" s="1"/>
  <c r="N5" i="6"/>
  <c r="O5" i="6" s="1"/>
  <c r="M5" i="6"/>
  <c r="L5" i="6"/>
  <c r="M68" i="5"/>
  <c r="L68" i="5"/>
  <c r="N68" i="5" s="1"/>
  <c r="O68" i="5" s="1"/>
  <c r="N67" i="5"/>
  <c r="O67" i="5" s="1"/>
  <c r="M67" i="5"/>
  <c r="L67" i="5"/>
  <c r="N66" i="5"/>
  <c r="O66" i="5" s="1"/>
  <c r="M66" i="5"/>
  <c r="L66" i="5"/>
  <c r="M65" i="5"/>
  <c r="L65" i="5"/>
  <c r="N65" i="5" s="1"/>
  <c r="O65" i="5" s="1"/>
  <c r="N64" i="5"/>
  <c r="O64" i="5" s="1"/>
  <c r="M64" i="5"/>
  <c r="L64" i="5"/>
  <c r="N63" i="5"/>
  <c r="O63" i="5" s="1"/>
  <c r="M63" i="5"/>
  <c r="L63" i="5"/>
  <c r="M62" i="5"/>
  <c r="L62" i="5"/>
  <c r="N62" i="5" s="1"/>
  <c r="O62" i="5" s="1"/>
  <c r="N61" i="5"/>
  <c r="O61" i="5" s="1"/>
  <c r="M61" i="5"/>
  <c r="L61" i="5"/>
  <c r="N60" i="5"/>
  <c r="O60" i="5" s="1"/>
  <c r="M60" i="5"/>
  <c r="L60" i="5"/>
  <c r="M59" i="5"/>
  <c r="L59" i="5"/>
  <c r="N59" i="5" s="1"/>
  <c r="O59" i="5" s="1"/>
  <c r="N58" i="5"/>
  <c r="O58" i="5" s="1"/>
  <c r="M58" i="5"/>
  <c r="L58" i="5"/>
  <c r="N57" i="5"/>
  <c r="O57" i="5" s="1"/>
  <c r="M57" i="5"/>
  <c r="L57" i="5"/>
  <c r="M56" i="5"/>
  <c r="L56" i="5"/>
  <c r="N56" i="5" s="1"/>
  <c r="O56" i="5" s="1"/>
  <c r="N55" i="5"/>
  <c r="O55" i="5" s="1"/>
  <c r="M55" i="5"/>
  <c r="L55" i="5"/>
  <c r="N54" i="5"/>
  <c r="O54" i="5" s="1"/>
  <c r="M54" i="5"/>
  <c r="L54" i="5"/>
  <c r="M53" i="5"/>
  <c r="L53" i="5"/>
  <c r="N53" i="5" s="1"/>
  <c r="O53" i="5" s="1"/>
  <c r="N52" i="5"/>
  <c r="O52" i="5" s="1"/>
  <c r="M52" i="5"/>
  <c r="L52" i="5"/>
  <c r="N51" i="5"/>
  <c r="O51" i="5" s="1"/>
  <c r="M51" i="5"/>
  <c r="L51" i="5"/>
  <c r="M50" i="5"/>
  <c r="L50" i="5"/>
  <c r="N50" i="5" s="1"/>
  <c r="O50" i="5" s="1"/>
  <c r="N49" i="5"/>
  <c r="O49" i="5" s="1"/>
  <c r="M49" i="5"/>
  <c r="L49" i="5"/>
  <c r="N48" i="5"/>
  <c r="O48" i="5" s="1"/>
  <c r="M48" i="5"/>
  <c r="L48" i="5"/>
  <c r="M47" i="5"/>
  <c r="L47" i="5"/>
  <c r="N47" i="5" s="1"/>
  <c r="O47" i="5" s="1"/>
  <c r="N46" i="5"/>
  <c r="O46" i="5" s="1"/>
  <c r="M46" i="5"/>
  <c r="L46" i="5"/>
  <c r="N45" i="5"/>
  <c r="O45" i="5" s="1"/>
  <c r="M45" i="5"/>
  <c r="L45" i="5"/>
  <c r="M44" i="5"/>
  <c r="L44" i="5"/>
  <c r="N44" i="5" s="1"/>
  <c r="O44" i="5" s="1"/>
  <c r="N43" i="5"/>
  <c r="O43" i="5" s="1"/>
  <c r="M43" i="5"/>
  <c r="L43" i="5"/>
  <c r="N42" i="5"/>
  <c r="O42" i="5" s="1"/>
  <c r="M42" i="5"/>
  <c r="L42" i="5"/>
  <c r="M41" i="5"/>
  <c r="L41" i="5"/>
  <c r="N41" i="5" s="1"/>
  <c r="O41" i="5" s="1"/>
  <c r="N40" i="5"/>
  <c r="O40" i="5" s="1"/>
  <c r="M40" i="5"/>
  <c r="L40" i="5"/>
  <c r="N39" i="5"/>
  <c r="O39" i="5" s="1"/>
  <c r="M39" i="5"/>
  <c r="L39" i="5"/>
  <c r="M38" i="5"/>
  <c r="L38" i="5"/>
  <c r="N38" i="5" s="1"/>
  <c r="O38" i="5" s="1"/>
  <c r="N37" i="5"/>
  <c r="O37" i="5" s="1"/>
  <c r="M37" i="5"/>
  <c r="L37" i="5"/>
  <c r="N36" i="5"/>
  <c r="O36" i="5" s="1"/>
  <c r="M36" i="5"/>
  <c r="L36" i="5"/>
  <c r="M35" i="5"/>
  <c r="L35" i="5"/>
  <c r="N35" i="5" s="1"/>
  <c r="O35" i="5" s="1"/>
  <c r="N34" i="5"/>
  <c r="O34" i="5" s="1"/>
  <c r="M34" i="5"/>
  <c r="L34" i="5"/>
  <c r="N33" i="5"/>
  <c r="O33" i="5" s="1"/>
  <c r="M33" i="5"/>
  <c r="L33" i="5"/>
  <c r="M32" i="5"/>
  <c r="L32" i="5"/>
  <c r="N32" i="5" s="1"/>
  <c r="O32" i="5" s="1"/>
  <c r="N31" i="5"/>
  <c r="O31" i="5" s="1"/>
  <c r="M31" i="5"/>
  <c r="L31" i="5"/>
  <c r="N30" i="5"/>
  <c r="O30" i="5" s="1"/>
  <c r="M30" i="5"/>
  <c r="L30" i="5"/>
  <c r="M29" i="5"/>
  <c r="L29" i="5"/>
  <c r="N29" i="5" s="1"/>
  <c r="O29" i="5" s="1"/>
  <c r="N28" i="5"/>
  <c r="O28" i="5" s="1"/>
  <c r="M28" i="5"/>
  <c r="L28" i="5"/>
  <c r="N27" i="5"/>
  <c r="O27" i="5" s="1"/>
  <c r="M27" i="5"/>
  <c r="L27" i="5"/>
  <c r="M26" i="5"/>
  <c r="L26" i="5"/>
  <c r="N26" i="5" s="1"/>
  <c r="O26" i="5" s="1"/>
  <c r="N25" i="5"/>
  <c r="O25" i="5" s="1"/>
  <c r="M25" i="5"/>
  <c r="L25" i="5"/>
  <c r="N24" i="5"/>
  <c r="O24" i="5" s="1"/>
  <c r="M24" i="5"/>
  <c r="L24" i="5"/>
  <c r="M23" i="5"/>
  <c r="L23" i="5"/>
  <c r="N23" i="5" s="1"/>
  <c r="O23" i="5" s="1"/>
  <c r="N22" i="5"/>
  <c r="O22" i="5" s="1"/>
  <c r="M22" i="5"/>
  <c r="L22" i="5"/>
  <c r="N21" i="5"/>
  <c r="O21" i="5" s="1"/>
  <c r="M21" i="5"/>
  <c r="L21" i="5"/>
  <c r="M20" i="5"/>
  <c r="L20" i="5"/>
  <c r="N20" i="5" s="1"/>
  <c r="O20" i="5" s="1"/>
  <c r="N19" i="5"/>
  <c r="O19" i="5" s="1"/>
  <c r="M19" i="5"/>
  <c r="L19" i="5"/>
  <c r="N18" i="5"/>
  <c r="O18" i="5" s="1"/>
  <c r="M18" i="5"/>
  <c r="L18" i="5"/>
  <c r="M17" i="5"/>
  <c r="L17" i="5"/>
  <c r="N17" i="5" s="1"/>
  <c r="O17" i="5" s="1"/>
  <c r="N16" i="5"/>
  <c r="O16" i="5" s="1"/>
  <c r="M16" i="5"/>
  <c r="L16" i="5"/>
  <c r="N15" i="5"/>
  <c r="O15" i="5" s="1"/>
  <c r="M15" i="5"/>
  <c r="L15" i="5"/>
  <c r="M14" i="5"/>
  <c r="L14" i="5"/>
  <c r="N14" i="5" s="1"/>
  <c r="O14" i="5" s="1"/>
  <c r="N13" i="5"/>
  <c r="O13" i="5" s="1"/>
  <c r="M13" i="5"/>
  <c r="L13" i="5"/>
  <c r="N12" i="5"/>
  <c r="O12" i="5" s="1"/>
  <c r="M12" i="5"/>
  <c r="L12" i="5"/>
  <c r="M11" i="5"/>
  <c r="L11" i="5"/>
  <c r="N11" i="5" s="1"/>
  <c r="O11" i="5" s="1"/>
  <c r="N10" i="5"/>
  <c r="O10" i="5" s="1"/>
  <c r="M10" i="5"/>
  <c r="L10" i="5"/>
  <c r="N9" i="5"/>
  <c r="O9" i="5" s="1"/>
  <c r="M9" i="5"/>
  <c r="L9" i="5"/>
  <c r="M8" i="5"/>
  <c r="L8" i="5"/>
  <c r="N8" i="5" s="1"/>
  <c r="O8" i="5" s="1"/>
  <c r="N7" i="5"/>
  <c r="O7" i="5" s="1"/>
  <c r="M7" i="5"/>
  <c r="L7" i="5"/>
  <c r="N6" i="5"/>
  <c r="O6" i="5" s="1"/>
  <c r="M6" i="5"/>
  <c r="L6" i="5"/>
  <c r="M5" i="5"/>
  <c r="L5" i="5"/>
  <c r="N5" i="5" s="1"/>
  <c r="O5" i="5" s="1"/>
  <c r="M66" i="4"/>
  <c r="L66" i="4"/>
  <c r="M65" i="4"/>
  <c r="L65" i="4"/>
  <c r="N65" i="4" s="1"/>
  <c r="O65" i="4" s="1"/>
  <c r="M64" i="4"/>
  <c r="L64" i="4"/>
  <c r="M63" i="4"/>
  <c r="L63" i="4"/>
  <c r="M62" i="4"/>
  <c r="L62" i="4"/>
  <c r="N62" i="4" s="1"/>
  <c r="O62" i="4" s="1"/>
  <c r="M61" i="4"/>
  <c r="L61" i="4"/>
  <c r="M60" i="4"/>
  <c r="L60" i="4"/>
  <c r="M59" i="4"/>
  <c r="L59" i="4"/>
  <c r="M58" i="4"/>
  <c r="L58" i="4"/>
  <c r="M57" i="4"/>
  <c r="L57" i="4"/>
  <c r="N57" i="4" s="1"/>
  <c r="O57" i="4" s="1"/>
  <c r="M56" i="4"/>
  <c r="L56" i="4"/>
  <c r="N56" i="4" s="1"/>
  <c r="O56" i="4" s="1"/>
  <c r="M55" i="4"/>
  <c r="L55" i="4"/>
  <c r="M54" i="4"/>
  <c r="L54" i="4"/>
  <c r="N54" i="4" s="1"/>
  <c r="O54" i="4" s="1"/>
  <c r="M53" i="4"/>
  <c r="L53" i="4"/>
  <c r="M52" i="4"/>
  <c r="L52" i="4"/>
  <c r="M9" i="4"/>
  <c r="L9" i="4"/>
  <c r="N9" i="4" s="1"/>
  <c r="O9" i="4" s="1"/>
  <c r="M51" i="4"/>
  <c r="L51" i="4"/>
  <c r="M50" i="4"/>
  <c r="L50" i="4"/>
  <c r="M49" i="4"/>
  <c r="L49" i="4"/>
  <c r="N49" i="4" s="1"/>
  <c r="O49" i="4" s="1"/>
  <c r="M48" i="4"/>
  <c r="L48" i="4"/>
  <c r="M8" i="4"/>
  <c r="L8" i="4"/>
  <c r="M47" i="4"/>
  <c r="L47" i="4"/>
  <c r="N47" i="4" s="1"/>
  <c r="O47" i="4" s="1"/>
  <c r="M46" i="4"/>
  <c r="L46" i="4"/>
  <c r="M45" i="4"/>
  <c r="L45" i="4"/>
  <c r="M44" i="4"/>
  <c r="L44" i="4"/>
  <c r="M43" i="4"/>
  <c r="L43" i="4"/>
  <c r="N43" i="4" s="1"/>
  <c r="O43" i="4" s="1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N36" i="4" s="1"/>
  <c r="O36" i="4" s="1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N29" i="4" s="1"/>
  <c r="O29" i="4" s="1"/>
  <c r="M28" i="4"/>
  <c r="L28" i="4"/>
  <c r="M27" i="4"/>
  <c r="L27" i="4"/>
  <c r="M26" i="4"/>
  <c r="L26" i="4"/>
  <c r="M25" i="4"/>
  <c r="L25" i="4"/>
  <c r="M24" i="4"/>
  <c r="L24" i="4"/>
  <c r="M23" i="4"/>
  <c r="L23" i="4"/>
  <c r="N23" i="4" s="1"/>
  <c r="O23" i="4" s="1"/>
  <c r="M22" i="4"/>
  <c r="L22" i="4"/>
  <c r="N21" i="4"/>
  <c r="O21" i="4" s="1"/>
  <c r="M21" i="4"/>
  <c r="L21" i="4"/>
  <c r="M20" i="4"/>
  <c r="L20" i="4"/>
  <c r="M19" i="4"/>
  <c r="L19" i="4"/>
  <c r="M18" i="4"/>
  <c r="L18" i="4"/>
  <c r="N18" i="4" s="1"/>
  <c r="O18" i="4" s="1"/>
  <c r="M17" i="4"/>
  <c r="L17" i="4"/>
  <c r="M16" i="4"/>
  <c r="L16" i="4"/>
  <c r="M15" i="4"/>
  <c r="L15" i="4"/>
  <c r="N15" i="4" s="1"/>
  <c r="O15" i="4" s="1"/>
  <c r="M14" i="4"/>
  <c r="L14" i="4"/>
  <c r="N14" i="4" s="1"/>
  <c r="O14" i="4" s="1"/>
  <c r="M13" i="4"/>
  <c r="L13" i="4"/>
  <c r="M7" i="4"/>
  <c r="L7" i="4"/>
  <c r="N7" i="4" s="1"/>
  <c r="O7" i="4" s="1"/>
  <c r="M6" i="4"/>
  <c r="L6" i="4"/>
  <c r="N6" i="4" s="1"/>
  <c r="O6" i="4" s="1"/>
  <c r="M12" i="4"/>
  <c r="L12" i="4"/>
  <c r="M11" i="4"/>
  <c r="L11" i="4"/>
  <c r="M5" i="4"/>
  <c r="L5" i="4"/>
  <c r="N5" i="4" s="1"/>
  <c r="O5" i="4" s="1"/>
  <c r="M10" i="4"/>
  <c r="N10" i="4" s="1"/>
  <c r="O10" i="4" s="1"/>
  <c r="L10" i="4"/>
  <c r="M67" i="3"/>
  <c r="L67" i="3"/>
  <c r="N67" i="3" s="1"/>
  <c r="O67" i="3" s="1"/>
  <c r="M66" i="3"/>
  <c r="L66" i="3"/>
  <c r="M65" i="3"/>
  <c r="L65" i="3"/>
  <c r="N65" i="3" s="1"/>
  <c r="O65" i="3" s="1"/>
  <c r="M64" i="3"/>
  <c r="L64" i="3"/>
  <c r="M63" i="3"/>
  <c r="L63" i="3"/>
  <c r="N63" i="3" s="1"/>
  <c r="O63" i="3" s="1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N54" i="3" s="1"/>
  <c r="O54" i="3" s="1"/>
  <c r="M53" i="3"/>
  <c r="L53" i="3"/>
  <c r="N53" i="3" s="1"/>
  <c r="O53" i="3" s="1"/>
  <c r="M52" i="3"/>
  <c r="L52" i="3"/>
  <c r="M51" i="3"/>
  <c r="L51" i="3"/>
  <c r="M50" i="3"/>
  <c r="L50" i="3"/>
  <c r="N50" i="3" s="1"/>
  <c r="O50" i="3" s="1"/>
  <c r="M49" i="3"/>
  <c r="L49" i="3"/>
  <c r="M48" i="3"/>
  <c r="L48" i="3"/>
  <c r="N48" i="3" s="1"/>
  <c r="O48" i="3" s="1"/>
  <c r="M47" i="3"/>
  <c r="L47" i="3"/>
  <c r="M46" i="3"/>
  <c r="L46" i="3"/>
  <c r="N46" i="3" s="1"/>
  <c r="O46" i="3" s="1"/>
  <c r="M45" i="3"/>
  <c r="L45" i="3"/>
  <c r="M44" i="3"/>
  <c r="L44" i="3"/>
  <c r="M43" i="3"/>
  <c r="L43" i="3"/>
  <c r="M42" i="3"/>
  <c r="L42" i="3"/>
  <c r="N42" i="3" s="1"/>
  <c r="O42" i="3" s="1"/>
  <c r="M41" i="3"/>
  <c r="L41" i="3"/>
  <c r="M40" i="3"/>
  <c r="L40" i="3"/>
  <c r="M39" i="3"/>
  <c r="L39" i="3"/>
  <c r="M38" i="3"/>
  <c r="L38" i="3"/>
  <c r="M37" i="3"/>
  <c r="L37" i="3"/>
  <c r="M36" i="3"/>
  <c r="L36" i="3"/>
  <c r="N36" i="3" s="1"/>
  <c r="O36" i="3" s="1"/>
  <c r="M35" i="3"/>
  <c r="L35" i="3"/>
  <c r="M34" i="3"/>
  <c r="L34" i="3"/>
  <c r="N34" i="3" s="1"/>
  <c r="O34" i="3" s="1"/>
  <c r="M33" i="3"/>
  <c r="L33" i="3"/>
  <c r="N33" i="3" s="1"/>
  <c r="O33" i="3" s="1"/>
  <c r="M32" i="3"/>
  <c r="L32" i="3"/>
  <c r="M31" i="3"/>
  <c r="L31" i="3"/>
  <c r="N31" i="3" s="1"/>
  <c r="O31" i="3" s="1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N24" i="3" s="1"/>
  <c r="O24" i="3" s="1"/>
  <c r="M23" i="3"/>
  <c r="L23" i="3"/>
  <c r="N23" i="3" s="1"/>
  <c r="O23" i="3" s="1"/>
  <c r="M22" i="3"/>
  <c r="L22" i="3"/>
  <c r="N22" i="3" s="1"/>
  <c r="O22" i="3" s="1"/>
  <c r="M21" i="3"/>
  <c r="L21" i="3"/>
  <c r="N21" i="3" s="1"/>
  <c r="O21" i="3" s="1"/>
  <c r="M20" i="3"/>
  <c r="L20" i="3"/>
  <c r="N20" i="3" s="1"/>
  <c r="O20" i="3" s="1"/>
  <c r="M19" i="3"/>
  <c r="L19" i="3"/>
  <c r="M18" i="3"/>
  <c r="L18" i="3"/>
  <c r="M17" i="3"/>
  <c r="L17" i="3"/>
  <c r="M16" i="3"/>
  <c r="L16" i="3"/>
  <c r="M15" i="3"/>
  <c r="L15" i="3"/>
  <c r="M7" i="3"/>
  <c r="L7" i="3"/>
  <c r="N7" i="3" s="1"/>
  <c r="O7" i="3" s="1"/>
  <c r="M14" i="3"/>
  <c r="L14" i="3"/>
  <c r="M8" i="3"/>
  <c r="L8" i="3"/>
  <c r="M9" i="3"/>
  <c r="L9" i="3"/>
  <c r="M13" i="3"/>
  <c r="L13" i="3"/>
  <c r="M5" i="3"/>
  <c r="L5" i="3"/>
  <c r="N5" i="3" s="1"/>
  <c r="O5" i="3" s="1"/>
  <c r="M12" i="3"/>
  <c r="L12" i="3"/>
  <c r="M11" i="3"/>
  <c r="L11" i="3"/>
  <c r="M6" i="3"/>
  <c r="L6" i="3"/>
  <c r="M10" i="3"/>
  <c r="L10" i="3"/>
  <c r="N10" i="3" s="1"/>
  <c r="O10" i="3" s="1"/>
  <c r="M71" i="2"/>
  <c r="M66" i="2"/>
  <c r="M63" i="2"/>
  <c r="M60" i="2"/>
  <c r="M57" i="2"/>
  <c r="M54" i="2"/>
  <c r="M49" i="2"/>
  <c r="M46" i="2"/>
  <c r="M43" i="2"/>
  <c r="M40" i="2"/>
  <c r="M37" i="2"/>
  <c r="M34" i="2"/>
  <c r="M31" i="2"/>
  <c r="M28" i="2"/>
  <c r="M25" i="2"/>
  <c r="M22" i="2"/>
  <c r="M19" i="2"/>
  <c r="M5" i="2"/>
  <c r="M8" i="2"/>
  <c r="M15" i="2"/>
  <c r="M14" i="2"/>
  <c r="L6" i="16"/>
  <c r="N6" i="16" s="1"/>
  <c r="O6" i="16" s="1"/>
  <c r="M65" i="16"/>
  <c r="L65" i="16"/>
  <c r="M64" i="16"/>
  <c r="L64" i="16"/>
  <c r="M63" i="16"/>
  <c r="L63" i="16"/>
  <c r="M62" i="16"/>
  <c r="L62" i="16"/>
  <c r="N62" i="16" s="1"/>
  <c r="O62" i="16" s="1"/>
  <c r="M61" i="16"/>
  <c r="L61" i="16"/>
  <c r="M60" i="16"/>
  <c r="L60" i="16"/>
  <c r="M59" i="16"/>
  <c r="L59" i="16"/>
  <c r="M58" i="16"/>
  <c r="L58" i="16"/>
  <c r="M57" i="16"/>
  <c r="L57" i="16"/>
  <c r="N57" i="16" s="1"/>
  <c r="O57" i="16" s="1"/>
  <c r="M56" i="16"/>
  <c r="L56" i="16"/>
  <c r="N56" i="16" s="1"/>
  <c r="O56" i="16" s="1"/>
  <c r="M55" i="16"/>
  <c r="L55" i="16"/>
  <c r="M54" i="16"/>
  <c r="L54" i="16"/>
  <c r="M53" i="16"/>
  <c r="L53" i="16"/>
  <c r="N53" i="16" s="1"/>
  <c r="O53" i="16" s="1"/>
  <c r="M52" i="16"/>
  <c r="L52" i="16"/>
  <c r="N52" i="16" s="1"/>
  <c r="O52" i="16" s="1"/>
  <c r="M51" i="16"/>
  <c r="L51" i="16"/>
  <c r="M50" i="16"/>
  <c r="L50" i="16"/>
  <c r="M49" i="16"/>
  <c r="L49" i="16"/>
  <c r="N49" i="16" s="1"/>
  <c r="O49" i="16" s="1"/>
  <c r="M48" i="16"/>
  <c r="L48" i="16"/>
  <c r="M47" i="16"/>
  <c r="L47" i="16"/>
  <c r="M46" i="16"/>
  <c r="L46" i="16"/>
  <c r="M45" i="16"/>
  <c r="L45" i="16"/>
  <c r="N45" i="16" s="1"/>
  <c r="O45" i="16" s="1"/>
  <c r="M44" i="16"/>
  <c r="L44" i="16"/>
  <c r="M43" i="16"/>
  <c r="L43" i="16"/>
  <c r="M42" i="16"/>
  <c r="L42" i="16"/>
  <c r="M41" i="16"/>
  <c r="L41" i="16"/>
  <c r="M40" i="16"/>
  <c r="L40" i="16"/>
  <c r="N40" i="16" s="1"/>
  <c r="O40" i="16" s="1"/>
  <c r="M39" i="16"/>
  <c r="L39" i="16"/>
  <c r="N39" i="16" s="1"/>
  <c r="O39" i="16" s="1"/>
  <c r="M38" i="16"/>
  <c r="L38" i="16"/>
  <c r="M37" i="16"/>
  <c r="L37" i="16"/>
  <c r="M36" i="16"/>
  <c r="L36" i="16"/>
  <c r="N36" i="16" s="1"/>
  <c r="O36" i="16" s="1"/>
  <c r="M35" i="16"/>
  <c r="L35" i="16"/>
  <c r="N35" i="16" s="1"/>
  <c r="O35" i="16" s="1"/>
  <c r="M34" i="16"/>
  <c r="L34" i="16"/>
  <c r="M33" i="16"/>
  <c r="L33" i="16"/>
  <c r="M32" i="16"/>
  <c r="L32" i="16"/>
  <c r="N32" i="16" s="1"/>
  <c r="O32" i="16" s="1"/>
  <c r="M31" i="16"/>
  <c r="L31" i="16"/>
  <c r="M30" i="16"/>
  <c r="L30" i="16"/>
  <c r="M29" i="16"/>
  <c r="L29" i="16"/>
  <c r="M28" i="16"/>
  <c r="L28" i="16"/>
  <c r="N28" i="16" s="1"/>
  <c r="O28" i="16" s="1"/>
  <c r="M27" i="16"/>
  <c r="L27" i="16"/>
  <c r="M26" i="16"/>
  <c r="L26" i="16"/>
  <c r="N26" i="16" s="1"/>
  <c r="O26" i="16" s="1"/>
  <c r="M25" i="16"/>
  <c r="L25" i="16"/>
  <c r="M24" i="16"/>
  <c r="L24" i="16"/>
  <c r="M23" i="16"/>
  <c r="L23" i="16"/>
  <c r="N23" i="16" s="1"/>
  <c r="O23" i="16" s="1"/>
  <c r="M22" i="16"/>
  <c r="L22" i="16"/>
  <c r="N22" i="16" s="1"/>
  <c r="O22" i="16" s="1"/>
  <c r="M21" i="16"/>
  <c r="L21" i="16"/>
  <c r="N21" i="16" s="1"/>
  <c r="O21" i="16" s="1"/>
  <c r="M20" i="16"/>
  <c r="L20" i="16"/>
  <c r="M19" i="16"/>
  <c r="L19" i="16"/>
  <c r="M18" i="16"/>
  <c r="L18" i="16"/>
  <c r="N18" i="16" s="1"/>
  <c r="O18" i="16" s="1"/>
  <c r="M17" i="16"/>
  <c r="L17" i="16"/>
  <c r="M5" i="16"/>
  <c r="L5" i="16"/>
  <c r="M16" i="16"/>
  <c r="L16" i="16"/>
  <c r="M15" i="16"/>
  <c r="L15" i="16"/>
  <c r="M14" i="16"/>
  <c r="L14" i="16"/>
  <c r="M13" i="16"/>
  <c r="L13" i="16"/>
  <c r="N13" i="16" s="1"/>
  <c r="O13" i="16" s="1"/>
  <c r="M12" i="16"/>
  <c r="L12" i="16"/>
  <c r="M11" i="16"/>
  <c r="L11" i="16"/>
  <c r="M10" i="16"/>
  <c r="L10" i="16"/>
  <c r="N10" i="16" s="1"/>
  <c r="O10" i="16" s="1"/>
  <c r="M9" i="16"/>
  <c r="L9" i="16"/>
  <c r="M8" i="16"/>
  <c r="L8" i="16"/>
  <c r="M7" i="16"/>
  <c r="L7" i="16"/>
  <c r="N7" i="16" s="1"/>
  <c r="O7" i="16" s="1"/>
  <c r="M6" i="16"/>
  <c r="K3" i="16"/>
  <c r="J3" i="16"/>
  <c r="K3" i="15"/>
  <c r="J3" i="15"/>
  <c r="K3" i="14"/>
  <c r="J3" i="14"/>
  <c r="K3" i="13"/>
  <c r="J3" i="13"/>
  <c r="K3" i="12"/>
  <c r="J3" i="12"/>
  <c r="K3" i="11"/>
  <c r="J3" i="11"/>
  <c r="K3" i="10"/>
  <c r="J3" i="10"/>
  <c r="K3" i="9"/>
  <c r="J3" i="9"/>
  <c r="K3" i="8"/>
  <c r="J3" i="8"/>
  <c r="K3" i="7"/>
  <c r="J3" i="7"/>
  <c r="K3" i="6"/>
  <c r="J3" i="6"/>
  <c r="K3" i="5"/>
  <c r="J3" i="5"/>
  <c r="K3" i="4"/>
  <c r="J3" i="4"/>
  <c r="K3" i="3"/>
  <c r="J3" i="3"/>
  <c r="K3" i="2"/>
  <c r="J3" i="2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N47" i="16" l="1"/>
  <c r="O47" i="16" s="1"/>
  <c r="N9" i="16"/>
  <c r="O9" i="16" s="1"/>
  <c r="N64" i="16"/>
  <c r="O64" i="16" s="1"/>
  <c r="N11" i="16"/>
  <c r="O11" i="16" s="1"/>
  <c r="N14" i="16"/>
  <c r="O14" i="16" s="1"/>
  <c r="N19" i="16"/>
  <c r="O19" i="16" s="1"/>
  <c r="N24" i="16"/>
  <c r="O24" i="16" s="1"/>
  <c r="N30" i="16"/>
  <c r="O30" i="16" s="1"/>
  <c r="N33" i="16"/>
  <c r="O33" i="16" s="1"/>
  <c r="N50" i="16"/>
  <c r="O50" i="16" s="1"/>
  <c r="N12" i="16"/>
  <c r="O12" i="16" s="1"/>
  <c r="N15" i="16"/>
  <c r="O15" i="16" s="1"/>
  <c r="N17" i="16"/>
  <c r="O17" i="16" s="1"/>
  <c r="N31" i="16"/>
  <c r="O31" i="16" s="1"/>
  <c r="N37" i="16"/>
  <c r="O37" i="16" s="1"/>
  <c r="N42" i="16"/>
  <c r="O42" i="16" s="1"/>
  <c r="N48" i="16"/>
  <c r="O48" i="16" s="1"/>
  <c r="N54" i="16"/>
  <c r="O54" i="16" s="1"/>
  <c r="N59" i="16"/>
  <c r="O59" i="16" s="1"/>
  <c r="N65" i="16"/>
  <c r="O65" i="16" s="1"/>
  <c r="N16" i="16"/>
  <c r="O16" i="16" s="1"/>
  <c r="N27" i="16"/>
  <c r="O27" i="16" s="1"/>
  <c r="N41" i="16"/>
  <c r="O41" i="16" s="1"/>
  <c r="N44" i="16"/>
  <c r="O44" i="16" s="1"/>
  <c r="N58" i="16"/>
  <c r="O58" i="16" s="1"/>
  <c r="N61" i="16"/>
  <c r="O61" i="16" s="1"/>
  <c r="N14" i="15"/>
  <c r="O14" i="15" s="1"/>
  <c r="N23" i="15"/>
  <c r="O23" i="15" s="1"/>
  <c r="N26" i="15"/>
  <c r="O26" i="15" s="1"/>
  <c r="N47" i="15"/>
  <c r="O47" i="15" s="1"/>
  <c r="N65" i="15"/>
  <c r="O65" i="15" s="1"/>
  <c r="N11" i="15"/>
  <c r="O11" i="15" s="1"/>
  <c r="N15" i="15"/>
  <c r="O15" i="15" s="1"/>
  <c r="N27" i="15"/>
  <c r="O27" i="15" s="1"/>
  <c r="N33" i="15"/>
  <c r="O33" i="15" s="1"/>
  <c r="N45" i="15"/>
  <c r="O45" i="15" s="1"/>
  <c r="N28" i="15"/>
  <c r="O28" i="15" s="1"/>
  <c r="N31" i="15"/>
  <c r="O31" i="15" s="1"/>
  <c r="N37" i="15"/>
  <c r="O37" i="15" s="1"/>
  <c r="N64" i="15"/>
  <c r="O64" i="15" s="1"/>
  <c r="N46" i="15"/>
  <c r="O46" i="15" s="1"/>
  <c r="N63" i="15"/>
  <c r="O63" i="15" s="1"/>
  <c r="N18" i="15"/>
  <c r="O18" i="15" s="1"/>
  <c r="N21" i="15"/>
  <c r="O21" i="15" s="1"/>
  <c r="N24" i="15"/>
  <c r="O24" i="15" s="1"/>
  <c r="N32" i="15"/>
  <c r="O32" i="15" s="1"/>
  <c r="N41" i="15"/>
  <c r="O41" i="15" s="1"/>
  <c r="N44" i="15"/>
  <c r="O44" i="15" s="1"/>
  <c r="N49" i="15"/>
  <c r="O49" i="15" s="1"/>
  <c r="N58" i="15"/>
  <c r="O58" i="15" s="1"/>
  <c r="N61" i="15"/>
  <c r="O61" i="15" s="1"/>
  <c r="N66" i="15"/>
  <c r="O66" i="15" s="1"/>
  <c r="N13" i="15"/>
  <c r="O13" i="15" s="1"/>
  <c r="N19" i="15"/>
  <c r="O19" i="15" s="1"/>
  <c r="N36" i="15"/>
  <c r="O36" i="15" s="1"/>
  <c r="N39" i="15"/>
  <c r="O39" i="15" s="1"/>
  <c r="N42" i="15"/>
  <c r="O42" i="15" s="1"/>
  <c r="N50" i="15"/>
  <c r="O50" i="15" s="1"/>
  <c r="N53" i="15"/>
  <c r="O53" i="15" s="1"/>
  <c r="N56" i="15"/>
  <c r="O56" i="15" s="1"/>
  <c r="N59" i="15"/>
  <c r="O59" i="15" s="1"/>
  <c r="N51" i="14"/>
  <c r="O51" i="14" s="1"/>
  <c r="N8" i="14"/>
  <c r="O8" i="14" s="1"/>
  <c r="N25" i="14"/>
  <c r="O25" i="14" s="1"/>
  <c r="N34" i="14"/>
  <c r="O34" i="14" s="1"/>
  <c r="N58" i="14"/>
  <c r="O58" i="14" s="1"/>
  <c r="N56" i="14"/>
  <c r="O56" i="14" s="1"/>
  <c r="N41" i="14"/>
  <c r="O41" i="14" s="1"/>
  <c r="N7" i="14"/>
  <c r="O7" i="14" s="1"/>
  <c r="N15" i="14"/>
  <c r="O15" i="14" s="1"/>
  <c r="N21" i="14"/>
  <c r="O21" i="14" s="1"/>
  <c r="N35" i="14"/>
  <c r="O35" i="14" s="1"/>
  <c r="N38" i="14"/>
  <c r="O38" i="14" s="1"/>
  <c r="N43" i="14"/>
  <c r="O43" i="14" s="1"/>
  <c r="N52" i="14"/>
  <c r="O52" i="14" s="1"/>
  <c r="N55" i="14"/>
  <c r="O55" i="14" s="1"/>
  <c r="N60" i="14"/>
  <c r="O60" i="14" s="1"/>
  <c r="N5" i="14"/>
  <c r="O5" i="14" s="1"/>
  <c r="N11" i="14"/>
  <c r="O11" i="14" s="1"/>
  <c r="N16" i="14"/>
  <c r="O16" i="14" s="1"/>
  <c r="N42" i="14"/>
  <c r="O42" i="14" s="1"/>
  <c r="N59" i="14"/>
  <c r="O59" i="14" s="1"/>
  <c r="N17" i="14"/>
  <c r="O17" i="14" s="1"/>
  <c r="N20" i="14"/>
  <c r="O20" i="14" s="1"/>
  <c r="N53" i="4"/>
  <c r="O53" i="4" s="1"/>
  <c r="N20" i="4"/>
  <c r="O20" i="4" s="1"/>
  <c r="N38" i="4"/>
  <c r="O38" i="4" s="1"/>
  <c r="N12" i="4"/>
  <c r="O12" i="4" s="1"/>
  <c r="N24" i="4"/>
  <c r="O24" i="4" s="1"/>
  <c r="N30" i="4"/>
  <c r="O30" i="4" s="1"/>
  <c r="N33" i="4"/>
  <c r="O33" i="4" s="1"/>
  <c r="N42" i="4"/>
  <c r="O42" i="4" s="1"/>
  <c r="N8" i="4"/>
  <c r="O8" i="4" s="1"/>
  <c r="N16" i="4"/>
  <c r="O16" i="4" s="1"/>
  <c r="N19" i="4"/>
  <c r="O19" i="4" s="1"/>
  <c r="N39" i="4"/>
  <c r="O39" i="4" s="1"/>
  <c r="N17" i="4"/>
  <c r="O17" i="4" s="1"/>
  <c r="N63" i="4"/>
  <c r="O63" i="4" s="1"/>
  <c r="N28" i="4"/>
  <c r="O28" i="4" s="1"/>
  <c r="N31" i="4"/>
  <c r="O31" i="4" s="1"/>
  <c r="N37" i="4"/>
  <c r="O37" i="4" s="1"/>
  <c r="N50" i="4"/>
  <c r="O50" i="4" s="1"/>
  <c r="N52" i="4"/>
  <c r="O52" i="4" s="1"/>
  <c r="N51" i="4"/>
  <c r="O51" i="4" s="1"/>
  <c r="N35" i="4"/>
  <c r="O35" i="4" s="1"/>
  <c r="N41" i="4"/>
  <c r="O41" i="4" s="1"/>
  <c r="N61" i="4"/>
  <c r="O61" i="4" s="1"/>
  <c r="N13" i="3"/>
  <c r="O13" i="3" s="1"/>
  <c r="N14" i="3"/>
  <c r="O14" i="3" s="1"/>
  <c r="N57" i="3"/>
  <c r="O57" i="3" s="1"/>
  <c r="N37" i="3"/>
  <c r="O37" i="3" s="1"/>
  <c r="N19" i="3"/>
  <c r="O19" i="3" s="1"/>
  <c r="N40" i="3"/>
  <c r="O40" i="3" s="1"/>
  <c r="N6" i="3"/>
  <c r="O6" i="3" s="1"/>
  <c r="N29" i="3"/>
  <c r="O29" i="3" s="1"/>
  <c r="N59" i="3"/>
  <c r="O59" i="3" s="1"/>
  <c r="N5" i="16"/>
  <c r="O5" i="16" s="1"/>
  <c r="N29" i="16"/>
  <c r="O29" i="16" s="1"/>
  <c r="N34" i="16"/>
  <c r="O34" i="16" s="1"/>
  <c r="N46" i="16"/>
  <c r="O46" i="16" s="1"/>
  <c r="N51" i="16"/>
  <c r="O51" i="16" s="1"/>
  <c r="N63" i="16"/>
  <c r="O63" i="16" s="1"/>
  <c r="N8" i="16"/>
  <c r="O8" i="16" s="1"/>
  <c r="N20" i="16"/>
  <c r="O20" i="16" s="1"/>
  <c r="N25" i="16"/>
  <c r="O25" i="16" s="1"/>
  <c r="N38" i="16"/>
  <c r="O38" i="16" s="1"/>
  <c r="N43" i="16"/>
  <c r="O43" i="16" s="1"/>
  <c r="N55" i="16"/>
  <c r="O55" i="16" s="1"/>
  <c r="N60" i="16"/>
  <c r="O60" i="16" s="1"/>
  <c r="N16" i="15"/>
  <c r="O16" i="15" s="1"/>
  <c r="N29" i="15"/>
  <c r="O29" i="15" s="1"/>
  <c r="N34" i="15"/>
  <c r="O34" i="15" s="1"/>
  <c r="N51" i="15"/>
  <c r="O51" i="15" s="1"/>
  <c r="N6" i="15"/>
  <c r="O6" i="15" s="1"/>
  <c r="N10" i="15"/>
  <c r="O10" i="15" s="1"/>
  <c r="N17" i="15"/>
  <c r="O17" i="15" s="1"/>
  <c r="N22" i="15"/>
  <c r="O22" i="15" s="1"/>
  <c r="N35" i="15"/>
  <c r="O35" i="15" s="1"/>
  <c r="N40" i="15"/>
  <c r="O40" i="15" s="1"/>
  <c r="N52" i="15"/>
  <c r="O52" i="15" s="1"/>
  <c r="N57" i="15"/>
  <c r="O57" i="15" s="1"/>
  <c r="N8" i="15"/>
  <c r="O8" i="15" s="1"/>
  <c r="N20" i="15"/>
  <c r="O20" i="15" s="1"/>
  <c r="N25" i="15"/>
  <c r="O25" i="15" s="1"/>
  <c r="N38" i="15"/>
  <c r="O38" i="15" s="1"/>
  <c r="N43" i="15"/>
  <c r="O43" i="15" s="1"/>
  <c r="N55" i="15"/>
  <c r="O55" i="15" s="1"/>
  <c r="N60" i="15"/>
  <c r="O60" i="15" s="1"/>
  <c r="N12" i="14"/>
  <c r="O12" i="14" s="1"/>
  <c r="N18" i="14"/>
  <c r="O18" i="14" s="1"/>
  <c r="N27" i="14"/>
  <c r="O27" i="14" s="1"/>
  <c r="N36" i="14"/>
  <c r="O36" i="14" s="1"/>
  <c r="N45" i="14"/>
  <c r="O45" i="14" s="1"/>
  <c r="N53" i="14"/>
  <c r="O53" i="14" s="1"/>
  <c r="N62" i="14"/>
  <c r="O62" i="14" s="1"/>
  <c r="N6" i="14"/>
  <c r="O6" i="14" s="1"/>
  <c r="N19" i="14"/>
  <c r="O19" i="14" s="1"/>
  <c r="N28" i="14"/>
  <c r="O28" i="14" s="1"/>
  <c r="N37" i="14"/>
  <c r="O37" i="14" s="1"/>
  <c r="N54" i="14"/>
  <c r="O54" i="14" s="1"/>
  <c r="N9" i="14"/>
  <c r="O9" i="14" s="1"/>
  <c r="N13" i="14"/>
  <c r="O13" i="14" s="1"/>
  <c r="N22" i="14"/>
  <c r="O22" i="14" s="1"/>
  <c r="N31" i="14"/>
  <c r="O31" i="14" s="1"/>
  <c r="N40" i="14"/>
  <c r="O40" i="14" s="1"/>
  <c r="N48" i="14"/>
  <c r="O48" i="14" s="1"/>
  <c r="N57" i="14"/>
  <c r="O57" i="14" s="1"/>
  <c r="N65" i="14"/>
  <c r="O65" i="14" s="1"/>
  <c r="N23" i="12"/>
  <c r="O23" i="12" s="1"/>
  <c r="N27" i="12"/>
  <c r="O27" i="12" s="1"/>
  <c r="N35" i="12"/>
  <c r="O35" i="12" s="1"/>
  <c r="N44" i="12"/>
  <c r="O44" i="12" s="1"/>
  <c r="N52" i="12"/>
  <c r="O52" i="12" s="1"/>
  <c r="N59" i="12"/>
  <c r="O59" i="12" s="1"/>
  <c r="N68" i="12"/>
  <c r="O68" i="12" s="1"/>
  <c r="N22" i="11"/>
  <c r="O22" i="11" s="1"/>
  <c r="N45" i="11"/>
  <c r="O45" i="11" s="1"/>
  <c r="N61" i="11"/>
  <c r="O61" i="11" s="1"/>
  <c r="N28" i="11"/>
  <c r="O28" i="11" s="1"/>
  <c r="N12" i="11"/>
  <c r="O12" i="11" s="1"/>
  <c r="N23" i="11"/>
  <c r="O23" i="11" s="1"/>
  <c r="N46" i="11"/>
  <c r="O46" i="11" s="1"/>
  <c r="N62" i="11"/>
  <c r="O62" i="11" s="1"/>
  <c r="N10" i="11"/>
  <c r="O10" i="11" s="1"/>
  <c r="N9" i="11"/>
  <c r="O9" i="11" s="1"/>
  <c r="N14" i="11"/>
  <c r="O14" i="11" s="1"/>
  <c r="N50" i="11"/>
  <c r="O50" i="11" s="1"/>
  <c r="N52" i="11"/>
  <c r="O52" i="11" s="1"/>
  <c r="N32" i="11"/>
  <c r="O32" i="11" s="1"/>
  <c r="N37" i="11"/>
  <c r="O37" i="11" s="1"/>
  <c r="N53" i="11"/>
  <c r="O53" i="11" s="1"/>
  <c r="N15" i="10"/>
  <c r="O15" i="10" s="1"/>
  <c r="N23" i="10"/>
  <c r="O23" i="10" s="1"/>
  <c r="N25" i="10"/>
  <c r="O25" i="10" s="1"/>
  <c r="N41" i="10"/>
  <c r="O41" i="10" s="1"/>
  <c r="N43" i="10"/>
  <c r="O43" i="10" s="1"/>
  <c r="N56" i="10"/>
  <c r="O56" i="10" s="1"/>
  <c r="N58" i="10"/>
  <c r="O58" i="10" s="1"/>
  <c r="N18" i="10"/>
  <c r="O18" i="10" s="1"/>
  <c r="N29" i="10"/>
  <c r="O29" i="10" s="1"/>
  <c r="N31" i="10"/>
  <c r="O31" i="10" s="1"/>
  <c r="N12" i="10"/>
  <c r="O12" i="10" s="1"/>
  <c r="N48" i="10"/>
  <c r="O48" i="10" s="1"/>
  <c r="N62" i="10"/>
  <c r="O62" i="10" s="1"/>
  <c r="N63" i="10"/>
  <c r="O63" i="10" s="1"/>
  <c r="N7" i="10"/>
  <c r="O7" i="10" s="1"/>
  <c r="N8" i="10"/>
  <c r="O8" i="10" s="1"/>
  <c r="N35" i="10"/>
  <c r="O35" i="10" s="1"/>
  <c r="N37" i="10"/>
  <c r="O37" i="10" s="1"/>
  <c r="N50" i="10"/>
  <c r="O50" i="10" s="1"/>
  <c r="N52" i="10"/>
  <c r="O52" i="10" s="1"/>
  <c r="N66" i="10"/>
  <c r="O66" i="10" s="1"/>
  <c r="N15" i="8"/>
  <c r="O15" i="8" s="1"/>
  <c r="N24" i="8"/>
  <c r="O24" i="8" s="1"/>
  <c r="N29" i="8"/>
  <c r="O29" i="8" s="1"/>
  <c r="N42" i="8"/>
  <c r="O42" i="8" s="1"/>
  <c r="N47" i="8"/>
  <c r="O47" i="8" s="1"/>
  <c r="N57" i="8"/>
  <c r="O57" i="8" s="1"/>
  <c r="N62" i="8"/>
  <c r="O62" i="8" s="1"/>
  <c r="N17" i="8"/>
  <c r="O17" i="8" s="1"/>
  <c r="N6" i="8"/>
  <c r="O6" i="8" s="1"/>
  <c r="N30" i="8"/>
  <c r="O30" i="8" s="1"/>
  <c r="N35" i="8"/>
  <c r="O35" i="8" s="1"/>
  <c r="N48" i="8"/>
  <c r="O48" i="8" s="1"/>
  <c r="N7" i="8"/>
  <c r="O7" i="8" s="1"/>
  <c r="N63" i="8"/>
  <c r="O63" i="8" s="1"/>
  <c r="N67" i="8"/>
  <c r="O67" i="8" s="1"/>
  <c r="N14" i="8"/>
  <c r="O14" i="8" s="1"/>
  <c r="N19" i="8"/>
  <c r="O19" i="8" s="1"/>
  <c r="N23" i="8"/>
  <c r="O23" i="8" s="1"/>
  <c r="N36" i="8"/>
  <c r="O36" i="8" s="1"/>
  <c r="N41" i="8"/>
  <c r="O41" i="8" s="1"/>
  <c r="N8" i="8"/>
  <c r="O8" i="8" s="1"/>
  <c r="N56" i="8"/>
  <c r="O56" i="8" s="1"/>
  <c r="N41" i="9"/>
  <c r="O41" i="9" s="1"/>
  <c r="N68" i="9"/>
  <c r="O68" i="9" s="1"/>
  <c r="N27" i="9"/>
  <c r="O27" i="9" s="1"/>
  <c r="N35" i="9"/>
  <c r="O35" i="9" s="1"/>
  <c r="N55" i="9"/>
  <c r="O55" i="9" s="1"/>
  <c r="N63" i="9"/>
  <c r="O63" i="9" s="1"/>
  <c r="N30" i="9"/>
  <c r="O30" i="9" s="1"/>
  <c r="N33" i="9"/>
  <c r="O33" i="9" s="1"/>
  <c r="N58" i="9"/>
  <c r="O58" i="9" s="1"/>
  <c r="N61" i="9"/>
  <c r="O61" i="9" s="1"/>
  <c r="N9" i="9"/>
  <c r="O9" i="9" s="1"/>
  <c r="N10" i="9"/>
  <c r="O10" i="9" s="1"/>
  <c r="N25" i="9"/>
  <c r="O25" i="9" s="1"/>
  <c r="N11" i="9"/>
  <c r="O11" i="9" s="1"/>
  <c r="N47" i="9"/>
  <c r="O47" i="9" s="1"/>
  <c r="N16" i="9"/>
  <c r="O16" i="9" s="1"/>
  <c r="N19" i="7"/>
  <c r="O19" i="7" s="1"/>
  <c r="N13" i="7"/>
  <c r="O13" i="7" s="1"/>
  <c r="N55" i="7"/>
  <c r="O55" i="7" s="1"/>
  <c r="N23" i="7"/>
  <c r="O23" i="7" s="1"/>
  <c r="N30" i="7"/>
  <c r="O30" i="7" s="1"/>
  <c r="N35" i="7"/>
  <c r="O35" i="7" s="1"/>
  <c r="N7" i="7"/>
  <c r="O7" i="7" s="1"/>
  <c r="N46" i="7"/>
  <c r="O46" i="7" s="1"/>
  <c r="N58" i="7"/>
  <c r="O58" i="7" s="1"/>
  <c r="N63" i="7"/>
  <c r="O63" i="7" s="1"/>
  <c r="N25" i="7"/>
  <c r="O25" i="7" s="1"/>
  <c r="N26" i="7"/>
  <c r="O26" i="7" s="1"/>
  <c r="N39" i="7"/>
  <c r="O39" i="7" s="1"/>
  <c r="N44" i="7"/>
  <c r="O44" i="7" s="1"/>
  <c r="N50" i="7"/>
  <c r="O50" i="7" s="1"/>
  <c r="N54" i="7"/>
  <c r="O54" i="7" s="1"/>
  <c r="N67" i="7"/>
  <c r="O67" i="7" s="1"/>
  <c r="N62" i="6"/>
  <c r="O62" i="6" s="1"/>
  <c r="N20" i="6"/>
  <c r="O20" i="6" s="1"/>
  <c r="N22" i="6"/>
  <c r="O22" i="6" s="1"/>
  <c r="N35" i="6"/>
  <c r="O35" i="6" s="1"/>
  <c r="N40" i="6"/>
  <c r="O40" i="6" s="1"/>
  <c r="N64" i="6"/>
  <c r="O64" i="6" s="1"/>
  <c r="N23" i="6"/>
  <c r="O23" i="6" s="1"/>
  <c r="N7" i="6"/>
  <c r="O7" i="6" s="1"/>
  <c r="N9" i="6"/>
  <c r="O9" i="6" s="1"/>
  <c r="N26" i="6"/>
  <c r="O26" i="6" s="1"/>
  <c r="N28" i="6"/>
  <c r="O28" i="6" s="1"/>
  <c r="N31" i="6"/>
  <c r="O31" i="6" s="1"/>
  <c r="N6" i="6"/>
  <c r="O6" i="6" s="1"/>
  <c r="N44" i="6"/>
  <c r="O44" i="6" s="1"/>
  <c r="N56" i="6"/>
  <c r="O56" i="6" s="1"/>
  <c r="N61" i="6"/>
  <c r="O61" i="6" s="1"/>
  <c r="N22" i="4"/>
  <c r="O22" i="4" s="1"/>
  <c r="N27" i="4"/>
  <c r="O27" i="4" s="1"/>
  <c r="N32" i="4"/>
  <c r="O32" i="4" s="1"/>
  <c r="N34" i="4"/>
  <c r="O34" i="4" s="1"/>
  <c r="N46" i="4"/>
  <c r="O46" i="4" s="1"/>
  <c r="N55" i="4"/>
  <c r="O55" i="4" s="1"/>
  <c r="N60" i="4"/>
  <c r="O60" i="4" s="1"/>
  <c r="N64" i="4"/>
  <c r="O64" i="4" s="1"/>
  <c r="N66" i="4"/>
  <c r="O66" i="4" s="1"/>
  <c r="N13" i="4"/>
  <c r="O13" i="4" s="1"/>
  <c r="N25" i="4"/>
  <c r="O25" i="4" s="1"/>
  <c r="N44" i="4"/>
  <c r="O44" i="4" s="1"/>
  <c r="N58" i="4"/>
  <c r="O58" i="4" s="1"/>
  <c r="N11" i="4"/>
  <c r="O11" i="4" s="1"/>
  <c r="N40" i="4"/>
  <c r="O40" i="4" s="1"/>
  <c r="N45" i="4"/>
  <c r="O45" i="4" s="1"/>
  <c r="N48" i="4"/>
  <c r="O48" i="4" s="1"/>
  <c r="N26" i="4"/>
  <c r="O26" i="4" s="1"/>
  <c r="N59" i="4"/>
  <c r="O59" i="4" s="1"/>
  <c r="N16" i="3"/>
  <c r="O16" i="3" s="1"/>
  <c r="N51" i="3"/>
  <c r="O51" i="3" s="1"/>
  <c r="N11" i="3"/>
  <c r="O11" i="3" s="1"/>
  <c r="N17" i="3"/>
  <c r="O17" i="3" s="1"/>
  <c r="N28" i="3"/>
  <c r="O28" i="3" s="1"/>
  <c r="N39" i="3"/>
  <c r="O39" i="3" s="1"/>
  <c r="N55" i="3"/>
  <c r="O55" i="3" s="1"/>
  <c r="N12" i="3"/>
  <c r="O12" i="3" s="1"/>
  <c r="N15" i="3"/>
  <c r="O15" i="3" s="1"/>
  <c r="N18" i="3"/>
  <c r="O18" i="3" s="1"/>
  <c r="N26" i="3"/>
  <c r="O26" i="3" s="1"/>
  <c r="N20" i="9"/>
  <c r="O20" i="9" s="1"/>
  <c r="N32" i="9"/>
  <c r="O32" i="9" s="1"/>
  <c r="N44" i="9"/>
  <c r="O44" i="9" s="1"/>
  <c r="N60" i="9"/>
  <c r="O60" i="9" s="1"/>
  <c r="N18" i="9"/>
  <c r="O18" i="9" s="1"/>
  <c r="N29" i="9"/>
  <c r="O29" i="9" s="1"/>
  <c r="N12" i="9"/>
  <c r="O12" i="9" s="1"/>
  <c r="N57" i="9"/>
  <c r="O57" i="9" s="1"/>
  <c r="N26" i="9"/>
  <c r="O26" i="9" s="1"/>
  <c r="N15" i="9"/>
  <c r="O15" i="9" s="1"/>
  <c r="N54" i="9"/>
  <c r="O54" i="9" s="1"/>
  <c r="N38" i="9"/>
  <c r="O38" i="9" s="1"/>
  <c r="N8" i="3"/>
  <c r="O8" i="3" s="1"/>
  <c r="N27" i="3"/>
  <c r="O27" i="3" s="1"/>
  <c r="N32" i="3"/>
  <c r="O32" i="3" s="1"/>
  <c r="N45" i="3"/>
  <c r="O45" i="3" s="1"/>
  <c r="N62" i="3"/>
  <c r="O62" i="3" s="1"/>
  <c r="N9" i="3"/>
  <c r="O9" i="3" s="1"/>
  <c r="N25" i="3"/>
  <c r="O25" i="3" s="1"/>
  <c r="N30" i="3"/>
  <c r="O30" i="3" s="1"/>
  <c r="N38" i="3"/>
  <c r="O38" i="3" s="1"/>
  <c r="N43" i="3"/>
  <c r="O43" i="3" s="1"/>
  <c r="N60" i="3"/>
  <c r="O60" i="3" s="1"/>
  <c r="N56" i="3"/>
  <c r="O56" i="3" s="1"/>
  <c r="N47" i="3"/>
  <c r="O47" i="3" s="1"/>
  <c r="N64" i="3"/>
  <c r="O64" i="3" s="1"/>
  <c r="L10" i="2"/>
  <c r="L7" i="2"/>
  <c r="L16" i="2"/>
  <c r="L17" i="2"/>
  <c r="L12" i="2"/>
  <c r="L13" i="2"/>
  <c r="L20" i="2"/>
  <c r="L23" i="2"/>
  <c r="L26" i="2"/>
  <c r="L29" i="2"/>
  <c r="L32" i="2"/>
  <c r="L35" i="2"/>
  <c r="L38" i="2"/>
  <c r="L41" i="2"/>
  <c r="L44" i="2"/>
  <c r="L47" i="2"/>
  <c r="L50" i="2"/>
  <c r="L52" i="2"/>
  <c r="L55" i="2"/>
  <c r="L58" i="2"/>
  <c r="L61" i="2"/>
  <c r="L64" i="2"/>
  <c r="L67" i="2"/>
  <c r="L69" i="2"/>
  <c r="M10" i="2"/>
  <c r="M7" i="2"/>
  <c r="N7" i="2" s="1"/>
  <c r="O7" i="2" s="1"/>
  <c r="M16" i="2"/>
  <c r="M17" i="2"/>
  <c r="M12" i="2"/>
  <c r="N12" i="2" s="1"/>
  <c r="O12" i="2" s="1"/>
  <c r="M13" i="2"/>
  <c r="M20" i="2"/>
  <c r="N20" i="2" s="1"/>
  <c r="O20" i="2" s="1"/>
  <c r="M23" i="2"/>
  <c r="N23" i="2" s="1"/>
  <c r="O23" i="2" s="1"/>
  <c r="M26" i="2"/>
  <c r="N26" i="2" s="1"/>
  <c r="O26" i="2" s="1"/>
  <c r="M29" i="2"/>
  <c r="M32" i="2"/>
  <c r="N32" i="2" s="1"/>
  <c r="O32" i="2" s="1"/>
  <c r="M35" i="2"/>
  <c r="N35" i="2" s="1"/>
  <c r="O35" i="2" s="1"/>
  <c r="M38" i="2"/>
  <c r="N38" i="2" s="1"/>
  <c r="O38" i="2" s="1"/>
  <c r="M41" i="2"/>
  <c r="N41" i="2" s="1"/>
  <c r="O41" i="2" s="1"/>
  <c r="M44" i="2"/>
  <c r="N44" i="2" s="1"/>
  <c r="O44" i="2" s="1"/>
  <c r="M47" i="2"/>
  <c r="M50" i="2"/>
  <c r="N50" i="2" s="1"/>
  <c r="O50" i="2" s="1"/>
  <c r="M52" i="2"/>
  <c r="N52" i="2" s="1"/>
  <c r="O52" i="2" s="1"/>
  <c r="M55" i="2"/>
  <c r="N55" i="2" s="1"/>
  <c r="O55" i="2" s="1"/>
  <c r="M58" i="2"/>
  <c r="N58" i="2" s="1"/>
  <c r="O58" i="2" s="1"/>
  <c r="M61" i="2"/>
  <c r="N61" i="2" s="1"/>
  <c r="O61" i="2" s="1"/>
  <c r="M64" i="2"/>
  <c r="M67" i="2"/>
  <c r="N67" i="2" s="1"/>
  <c r="O67" i="2" s="1"/>
  <c r="M69" i="2"/>
  <c r="N69" i="2" s="1"/>
  <c r="O69" i="2" s="1"/>
  <c r="L11" i="2"/>
  <c r="L6" i="2"/>
  <c r="N6" i="2" s="1"/>
  <c r="O6" i="2" s="1"/>
  <c r="L18" i="2"/>
  <c r="L9" i="2"/>
  <c r="L21" i="2"/>
  <c r="L24" i="2"/>
  <c r="L27" i="2"/>
  <c r="N27" i="2" s="1"/>
  <c r="O27" i="2" s="1"/>
  <c r="L30" i="2"/>
  <c r="N30" i="2" s="1"/>
  <c r="O30" i="2" s="1"/>
  <c r="L33" i="2"/>
  <c r="L36" i="2"/>
  <c r="N36" i="2" s="1"/>
  <c r="O36" i="2" s="1"/>
  <c r="L39" i="2"/>
  <c r="N39" i="2" s="1"/>
  <c r="O39" i="2" s="1"/>
  <c r="L42" i="2"/>
  <c r="L45" i="2"/>
  <c r="N45" i="2" s="1"/>
  <c r="O45" i="2" s="1"/>
  <c r="L48" i="2"/>
  <c r="N48" i="2" s="1"/>
  <c r="O48" i="2" s="1"/>
  <c r="L51" i="2"/>
  <c r="L53" i="2"/>
  <c r="L56" i="2"/>
  <c r="L59" i="2"/>
  <c r="L62" i="2"/>
  <c r="N62" i="2" s="1"/>
  <c r="O62" i="2" s="1"/>
  <c r="L65" i="2"/>
  <c r="N65" i="2" s="1"/>
  <c r="O65" i="2" s="1"/>
  <c r="L68" i="2"/>
  <c r="L70" i="2"/>
  <c r="M11" i="2"/>
  <c r="M6" i="2"/>
  <c r="M18" i="2"/>
  <c r="N18" i="2" s="1"/>
  <c r="O18" i="2" s="1"/>
  <c r="M9" i="2"/>
  <c r="M21" i="2"/>
  <c r="M24" i="2"/>
  <c r="M27" i="2"/>
  <c r="M30" i="2"/>
  <c r="M33" i="2"/>
  <c r="M36" i="2"/>
  <c r="M39" i="2"/>
  <c r="M42" i="2"/>
  <c r="M45" i="2"/>
  <c r="M48" i="2"/>
  <c r="M51" i="2"/>
  <c r="N51" i="2" s="1"/>
  <c r="O51" i="2" s="1"/>
  <c r="M53" i="2"/>
  <c r="N53" i="2" s="1"/>
  <c r="O53" i="2" s="1"/>
  <c r="M56" i="2"/>
  <c r="M59" i="2"/>
  <c r="M62" i="2"/>
  <c r="M65" i="2"/>
  <c r="M68" i="2"/>
  <c r="N68" i="2" s="1"/>
  <c r="O68" i="2" s="1"/>
  <c r="M70" i="2"/>
  <c r="N70" i="2" s="1"/>
  <c r="O70" i="2" s="1"/>
  <c r="L14" i="2"/>
  <c r="N14" i="2" s="1"/>
  <c r="O14" i="2" s="1"/>
  <c r="L15" i="2"/>
  <c r="N15" i="2" s="1"/>
  <c r="O15" i="2" s="1"/>
  <c r="L8" i="2"/>
  <c r="N8" i="2" s="1"/>
  <c r="O8" i="2" s="1"/>
  <c r="L5" i="2"/>
  <c r="N5" i="2" s="1"/>
  <c r="O5" i="2" s="1"/>
  <c r="L19" i="2"/>
  <c r="N19" i="2" s="1"/>
  <c r="O19" i="2" s="1"/>
  <c r="L22" i="2"/>
  <c r="N22" i="2" s="1"/>
  <c r="O22" i="2" s="1"/>
  <c r="L25" i="2"/>
  <c r="L28" i="2"/>
  <c r="L31" i="2"/>
  <c r="N31" i="2" s="1"/>
  <c r="O31" i="2" s="1"/>
  <c r="L34" i="2"/>
  <c r="N34" i="2" s="1"/>
  <c r="O34" i="2" s="1"/>
  <c r="L37" i="2"/>
  <c r="N37" i="2" s="1"/>
  <c r="O37" i="2" s="1"/>
  <c r="L40" i="2"/>
  <c r="N40" i="2" s="1"/>
  <c r="O40" i="2" s="1"/>
  <c r="L43" i="2"/>
  <c r="L46" i="2"/>
  <c r="N46" i="2" s="1"/>
  <c r="O46" i="2" s="1"/>
  <c r="L49" i="2"/>
  <c r="N49" i="2" s="1"/>
  <c r="O49" i="2" s="1"/>
  <c r="L54" i="2"/>
  <c r="N54" i="2" s="1"/>
  <c r="O54" i="2" s="1"/>
  <c r="L57" i="2"/>
  <c r="N57" i="2" s="1"/>
  <c r="O57" i="2" s="1"/>
  <c r="L60" i="2"/>
  <c r="N60" i="2" s="1"/>
  <c r="O60" i="2" s="1"/>
  <c r="L63" i="2"/>
  <c r="L66" i="2"/>
  <c r="N66" i="2" s="1"/>
  <c r="O66" i="2" s="1"/>
  <c r="L71" i="2"/>
  <c r="N71" i="2" s="1"/>
  <c r="O71" i="2" s="1"/>
  <c r="N21" i="2"/>
  <c r="O21" i="2" s="1"/>
  <c r="N33" i="2"/>
  <c r="O33" i="2" s="1"/>
  <c r="N56" i="2"/>
  <c r="O56" i="2" s="1"/>
  <c r="N25" i="2"/>
  <c r="O25" i="2" s="1"/>
  <c r="N28" i="2"/>
  <c r="O28" i="2" s="1"/>
  <c r="N43" i="2"/>
  <c r="O43" i="2" s="1"/>
  <c r="N63" i="2"/>
  <c r="O63" i="2" s="1"/>
  <c r="N41" i="3"/>
  <c r="O41" i="3" s="1"/>
  <c r="N49" i="3"/>
  <c r="O49" i="3" s="1"/>
  <c r="N58" i="3"/>
  <c r="O58" i="3" s="1"/>
  <c r="N66" i="3"/>
  <c r="O66" i="3" s="1"/>
  <c r="N35" i="3"/>
  <c r="O35" i="3" s="1"/>
  <c r="N44" i="3"/>
  <c r="O44" i="3" s="1"/>
  <c r="N52" i="3"/>
  <c r="O52" i="3" s="1"/>
  <c r="N61" i="3"/>
  <c r="O61" i="3" s="1"/>
  <c r="N10" i="2" l="1"/>
  <c r="O10" i="2" s="1"/>
  <c r="N59" i="2"/>
  <c r="O59" i="2" s="1"/>
  <c r="N42" i="2"/>
  <c r="O42" i="2" s="1"/>
  <c r="N24" i="2"/>
  <c r="O24" i="2" s="1"/>
  <c r="N9" i="2"/>
  <c r="O9" i="2" s="1"/>
  <c r="N13" i="2"/>
  <c r="O13" i="2" s="1"/>
  <c r="N11" i="2"/>
  <c r="O11" i="2" s="1"/>
  <c r="N64" i="2"/>
  <c r="O64" i="2" s="1"/>
  <c r="N47" i="2"/>
  <c r="O47" i="2" s="1"/>
  <c r="N29" i="2"/>
  <c r="O29" i="2" s="1"/>
  <c r="N17" i="2"/>
  <c r="O17" i="2" s="1"/>
  <c r="N16" i="2"/>
  <c r="O16" i="2" s="1"/>
</calcChain>
</file>

<file path=xl/sharedStrings.xml><?xml version="1.0" encoding="utf-8"?>
<sst xmlns="http://schemas.openxmlformats.org/spreadsheetml/2006/main" count="3437" uniqueCount="298">
  <si>
    <t>ID</t>
  </si>
  <si>
    <t>Name</t>
  </si>
  <si>
    <t>Taxonomy</t>
  </si>
  <si>
    <t>Combined Abundance</t>
  </si>
  <si>
    <t>Min</t>
  </si>
  <si>
    <t>Max</t>
  </si>
  <si>
    <t>Mean</t>
  </si>
  <si>
    <t>Median</t>
  </si>
  <si>
    <t>Std</t>
  </si>
  <si>
    <t>BFTMS23071402 Abundance</t>
  </si>
  <si>
    <t>BFTMS23071403 Abundance</t>
  </si>
  <si>
    <t>BFTMS23071404 Abundance</t>
  </si>
  <si>
    <t>BFTMS23071405 Abundance</t>
  </si>
  <si>
    <t>BFTMS23071406 Abundance</t>
  </si>
  <si>
    <t>BFTMS23071407 Abundance</t>
  </si>
  <si>
    <t>BFTMS23071408 Abundance</t>
  </si>
  <si>
    <t>BFTMS23071409 Abundance</t>
  </si>
  <si>
    <t>BFTMS23071410 Abundance</t>
  </si>
  <si>
    <t>BFTMS23071411 Abundance</t>
  </si>
  <si>
    <t>BFTMS23071412 Abundance</t>
  </si>
  <si>
    <t>BFTMS23071413 Abundance</t>
  </si>
  <si>
    <t>BFTMS23071414 Abundance</t>
  </si>
  <si>
    <t>BFTMS23071415 Abundance</t>
  </si>
  <si>
    <t>BFTMS23071416 Abundance</t>
  </si>
  <si>
    <t>BFTMS23071417 Abundance</t>
  </si>
  <si>
    <t>Sequence</t>
  </si>
  <si>
    <t>Trimmed Reads</t>
  </si>
  <si>
    <t>Reads Per Million</t>
  </si>
  <si>
    <t>Acinetobacter baumannii; mg|Acinetobacter|baumannii|-08</t>
  </si>
  <si>
    <t>mg|Acinetobacter|baumannii|-08</t>
  </si>
  <si>
    <t>Bacteria; ; ; ; ; ; Acinetobacter baumannii</t>
  </si>
  <si>
    <t>CATCAAGCACTAACGGCAACAGGTCGCCTATCCTCTTCTGACCCTAACTTACAAAACATTCCAATTCGTAGACAGATTGGCCGTCAAATCCGTAAAGCATTTATTGC</t>
  </si>
  <si>
    <t>Klebsiella oxytoca; mg|Klebsiella|oxytoca|-10</t>
  </si>
  <si>
    <t>mg|Klebsiella|oxytoca|-10</t>
  </si>
  <si>
    <t>Bacteria; ; ; ; ; ; Klebsiella oxytoca</t>
  </si>
  <si>
    <t>TCCAGGTCTTTTGACTCATGTAAACGAACGCCAGGGAACCACTCAAACGTAGAGTTGGCGATATAGTAGGTGTCCTCGACACGGATAATACTGGGGTCGGCATTAAACCCA</t>
  </si>
  <si>
    <t>Klebsiella oxytoca; mg|Klebsiella|oxytoca|-03</t>
  </si>
  <si>
    <t>mg|Klebsiella|oxytoca|-03</t>
  </si>
  <si>
    <t>TGAGAGAGGAGTGGAGGCGGTTTTCGTGCATGAATACTGTATATTTGATCACTATCAATAACCCTCGCATAATTGTGCGTATCTTGCGAAACCATGAAACGCGCATA</t>
  </si>
  <si>
    <t>Klebsiella oxytoca; mg|Klebsiella|oxytoca|-12</t>
  </si>
  <si>
    <t>mg|Klebsiella|oxytoca|-12</t>
  </si>
  <si>
    <t>TAGGTCTCTGCTATTAACCATAGCGCAAGCTGGCTGCGAACTTAACCCCTTCAATAAGTGTGCCAAATTCTTAAATGTAAAATTTAACGCTCAAATTCATTGACCCTACGGCCTA</t>
  </si>
  <si>
    <t>Klebsiella oxytoca; mg|Klebsiella|oxytoca|-05</t>
  </si>
  <si>
    <t>mg|Klebsiella|oxytoca|-05</t>
  </si>
  <si>
    <t>TACAGGAGTTCATCACATGTATATTGGCGTTGCAAATACCACATAGTCTGGACACCCAAGTACCGATTCAGGATCCTGAAAGATAAGCTGGGTAAGGAGCTGTACAGGACGAT</t>
  </si>
  <si>
    <t>Klebsiella oxytoca; mg|Klebsiella|oxytoca|-01</t>
  </si>
  <si>
    <t>mg|Klebsiella|oxytoca|-01</t>
  </si>
  <si>
    <t>TCAGTTCATACTTTCCTTCATTATAAACGCAATTGTCGTTGATGAGATAAGTTTTCATATTGTCGTCCTTTAGATATGATCCTGTTTGCTTGCGTTA</t>
  </si>
  <si>
    <t>Enterobacter cloacae; mg|Enterobacter|cloacae|ECNIH2|-01</t>
  </si>
  <si>
    <t>mg|Enterobacter|cloacae|ECNIH2|-01</t>
  </si>
  <si>
    <t>Bacteria; ; ; ; ; ; Enterobacter cloacae</t>
  </si>
  <si>
    <t>GGAGCGAATTTCTGATGAGCATCCACTATCAGTCCACGGTGGAGCTTGCCAGGAGCGAGTTGCTTGATACGCCTCTTAAAGACGCG</t>
  </si>
  <si>
    <t>Streptococcus salivarius; mg|Streptococcus|salivarius|JIM8777|-03</t>
  </si>
  <si>
    <t>mg|Streptococcus|salivarius|JIM8777|-03</t>
  </si>
  <si>
    <t>Bacteria; ; ; ; ; ; Streptococcus salivarius</t>
  </si>
  <si>
    <t>CTTCTATATTGCTGTTATTGTCGCGCTAATTGCTTTTGTAGTGTGGATGATTATTGGAGATATCCCAACGGCAGTTATATTTACTATTACTACATTAGTTATTGCTTGTCCGCA</t>
  </si>
  <si>
    <t>Klebsiella oxytoca; mg|Klebsiella|oxytoca|-09</t>
  </si>
  <si>
    <t>mg|Klebsiella|oxytoca|-09</t>
  </si>
  <si>
    <t>TCCGCAGCGCTTTAACGCAGCGGAAAGCGTGTTGGCCTTTTATACACAAGGCCAATCATTCACATTTAATGTGACGTAATTTAACCATTTGATAACCTA</t>
  </si>
  <si>
    <t>Klebsiella oxytoca; mg|Klebsiella|oxytoca|-06</t>
  </si>
  <si>
    <t>mg|Klebsiella|oxytoca|-06</t>
  </si>
  <si>
    <t>TACAGGAGTTCATCACATGTATATTGGCGTTGCAAATACCACATAGTCTGGACACCCAAGTACCGATTCAGGATCCTGAAAGATAAGCTGGGTAAGGAGCTGTACAGGACGATCTATATCCTCTGTGGAATAAAGG</t>
  </si>
  <si>
    <t>Klebsiella oxytoca; mg|Klebsiella|oxytoca|-07</t>
  </si>
  <si>
    <t>mg|Klebsiella|oxytoca|-07</t>
  </si>
  <si>
    <t>TCGGAACAGAACGGAAGAATATATAAGGACAGTATATGAAATATCATTTTTTTCAGAAAAATAGACTCACCCTTATTACTCTGGCAAGTTTAGCGTTACTGGCGGGGTGTGA</t>
  </si>
  <si>
    <t>Staphylococcus epidermidis; mg|Staphylococcus|epidermidis|-02</t>
  </si>
  <si>
    <t>mg|Staphylococcus|epidermidis|-02</t>
  </si>
  <si>
    <t>Bacteria; ; ; ; ; ; Staphylococcus epidermidis</t>
  </si>
  <si>
    <t>TTAATACTTGGTACATCAATTGTTTGAGACATATCTATAAAGTATTGTTTTTGCCACTCTTGTGTCTTGTGAGCGACACGATTTAAATCTTTCTCCC</t>
  </si>
  <si>
    <t>Klebsiella oxytoca; mg|Klebsiella|oxytoca|-08</t>
  </si>
  <si>
    <t>mg|Klebsiella|oxytoca|-08</t>
  </si>
  <si>
    <t>TCTAGCAATACTATTTTGAATTTTGATTGAATATATTAAAGAGGGAATTTGCTGACTTAGACTTTGCAGGCCTGGGCTATCAGCAGTGTTGCGATACGTTCAAGA</t>
  </si>
  <si>
    <t>Enterobacter cloacae; mg|Enterobacter|cloacae|ECNIH2|-03</t>
  </si>
  <si>
    <t>mg|Enterobacter|cloacae|ECNIH2|-03</t>
  </si>
  <si>
    <t>CCGAGCGGGTAAAAGTTGCTGATGAGCTGGGGATCGATCTGCGTGGAAGCGATGAGGGTGTGGATCTTTTATTGAATGGCCTGGGATGTCGATCGC</t>
  </si>
  <si>
    <t>Acinetobacter baumannii; mg|Acinetobacter|baumannii|LAC-4|</t>
  </si>
  <si>
    <t>mg|Acinetobacter|baumannii|LAC-4|</t>
  </si>
  <si>
    <t>ACACACCAAATGGTAATATGATTGAGGGGCAAGGTATTCAGCCTAACCAGACTTATCCCTTACCCCCAGAAATGAAAGAAGAAGTTTATCTAGATCGTGTTGCCG</t>
  </si>
  <si>
    <t>Serratia marcescens; mg|Serratia|marcescens|WW4|</t>
  </si>
  <si>
    <t>mg|Serratia|marcescens|WW4|</t>
  </si>
  <si>
    <t>Bacteria; ; ; ; ; ; Serratia marcescens</t>
  </si>
  <si>
    <t>TCTGTGCCCTCACGACGGCTCAGCTTGAGCTTAGGACCCAAATATCTTGCCATTTTCTTTCTCCAACAATCCTAGAAACGAACGCGTTATACGCGACGTTTTTTCGGCGGACGA</t>
  </si>
  <si>
    <t>Klebsiella oxytoca; mg|Klebsiella|oxytoca|-04</t>
  </si>
  <si>
    <t>mg|Klebsiella|oxytoca|-04</t>
  </si>
  <si>
    <t>TCGCTTTAAAAAGATCCATCATAGTGAATTAAGGTCCTGTCAATATTGGATTATCAAAAAAATGACGCGTGCTGAGTATATCGTCTGTTGCCAGATTGTACCCGTTCTCCTCAGGACGC</t>
  </si>
  <si>
    <t>Klebsiella oxytoca; mg|Klebsiella|oxytoca|-02</t>
  </si>
  <si>
    <t>mg|Klebsiella|oxytoca|-02</t>
  </si>
  <si>
    <t>TGTACAAAATCACTCGGGCCGTACATCTTTGCTCGCCGCGCGGGTTTGGGATAAATCTCAAGGCAAAAAAGTCGTTGTATAGTATTCAGATGTA</t>
  </si>
  <si>
    <t>Staphylococcus epidermidis; mg|Staphylococcus|epidermidis|-01</t>
  </si>
  <si>
    <t>mg|Staphylococcus|epidermidis|-01</t>
  </si>
  <si>
    <t>TGATTTCTTAAAATACCTTTATGAAAAAGTACATGTTTTGGAAAAATAAACTGACCTACTTGAGAATCATCCATCACGTGTACAATTAATTTCCCAGG</t>
  </si>
  <si>
    <t>Pseudomonas aeruginosa; mg|Pseudomonas|aeruginosa|MPAO1/P1|-01</t>
  </si>
  <si>
    <t>mg|Pseudomonas|aeruginosa|MPAO1/P1|-01</t>
  </si>
  <si>
    <t>Bacteria; ; ; ; ; ; Pseudomonas aeruginosa</t>
  </si>
  <si>
    <t>TGCAGCGGACGCTGGCAGTATTCGTGGATACGCACGCCCTCGCGCAGCAGGTAGTCGTAGAGCAGCCGGCTGCACAGGCGCACCAGCGGCATGTCCGGCATGCCCTGTAGTACCAGGTCGACGCGCAC</t>
  </si>
  <si>
    <t>Pseudomonas aeruginosa; mg|Pseudomonas|aeruginosa|MPAO1/P1|-02</t>
  </si>
  <si>
    <t>mg|Pseudomonas|aeruginosa|MPAO1/P1|-02</t>
  </si>
  <si>
    <t>CTTCCTCGGCTTCCACTTTTCCCGGCATTTCCCGGCCATCGCCGGTTGGGTACCCGCCCATCTGCCGCGCCTGAAATCGCTGGAGCCGCGTCCGTCGCGGCGCTGGCAGGA</t>
  </si>
  <si>
    <t>Citrobacter freundii; mg|Citrobacter|freundii|ATCC-8090--MTCC-1658|</t>
  </si>
  <si>
    <t>mg|Citrobacter|freundii|ATCC-8090--MTCC-1658|</t>
  </si>
  <si>
    <t>Bacteria; ; ; ; ; ; Citrobacter freundii</t>
  </si>
  <si>
    <t>GCGAAACGCACCGTGTATTGGGGTTGGAAATGGGGGCCGATGATTATCTGGCCAAGCCTTTCTCGGTGCTGGAGTTGATGGCTCGGGTGAAGGCGTTGTTTCGCCGTCAGGAAGCG</t>
  </si>
  <si>
    <t>Acinetobacter baumannii; mg|Acinetobacter|baumannii|-01</t>
  </si>
  <si>
    <t>mg|Acinetobacter|baumannii|-01</t>
  </si>
  <si>
    <t>GTAGCTGTGCATCCGCCACATCGAGTTTTGCTAATACTTGCCCAACTCTAACCCGGTCACCTACATCCACATAGCGAGCCGTAACTTGTCCACCCACCCGAAATGCC</t>
  </si>
  <si>
    <t>Acinetobacter baumannii; mg|Acinetobacter|baumannii|-02</t>
  </si>
  <si>
    <t>mg|Acinetobacter|baumannii|-02</t>
  </si>
  <si>
    <t>GGCATTTCGGGTGGGTGGACAAGTTACGGCTCGCTATGTGGATGTAGGCGACCGGGTTAGAGTTGGGCAAGTATTAGCAAAACTCGATGTGGCGGATGCACAGCTAC</t>
  </si>
  <si>
    <t>Acinetobacter baumannii; mg|Acinetobacter|baumannii|-03</t>
  </si>
  <si>
    <t>mg|Acinetobacter|baumannii|-03</t>
  </si>
  <si>
    <t>TGGTTGAAGGCTGGGTCACCATTACATAGGGTATTTCTTCTGTTTTGGGAGCCTCTTTACTACACCCCGTTAATGTGACCATGCAAACAATCATCATACTCATGATGAG</t>
  </si>
  <si>
    <t>Escherichia coli; mg|Escherichia|coli|ATCC-8739|-01</t>
  </si>
  <si>
    <t>mg|Escherichia|coli|ATCC-8739|-01</t>
  </si>
  <si>
    <t>Bacteria; ; ; ; ; ; Escherichia coli</t>
  </si>
  <si>
    <t>GACGCCGAAAGTGCATTCCTGACCGATCCACAAGAAGCTAAACGCTTTGTCGAACTGACTGGCGTCGACAGCCTGGCTGTAGCGATTGGTACGGCGCACGGCTTAT</t>
  </si>
  <si>
    <t>Escherichia coli; mg|Escherichia|coli|ATCC-8739|-02</t>
  </si>
  <si>
    <t>mg|Escherichia|coli|ATCC-8739|-02</t>
  </si>
  <si>
    <t>GACGCCGAAAGTGCATTCCTGACCGATCCACAGGAAGCTAAACGCTTTGTCGAACTGACTGGCGTCGACAGCCTGGCGGTAGCGATTGGTACGGCGCACGGCTTAT</t>
  </si>
  <si>
    <t>Escherichia coli; mg|Escherichia|coli|ATCC-8739|-03</t>
  </si>
  <si>
    <t>mg|Escherichia|coli|ATCC-8739|-03</t>
  </si>
  <si>
    <t>ATAAGCCGTGCGCCGTACCAATCGCTACCGCCAGGCTGTCGACGCCAGTCAGTTCGACAAAGCGTTTAGCTTCTTGCGGATCGGTCAGGAATGCACTTTCGGCGTC</t>
  </si>
  <si>
    <t>Escherichia coli; mg|Escherichia|coli|ATCC-8739|-04</t>
  </si>
  <si>
    <t>mg|Escherichia|coli|ATCC-8739|-04</t>
  </si>
  <si>
    <t>ATAAGCCGTGCGCCGTACCAATCGCTACCGCCAGGCTGTCGACGCCAGTCAGTTCGACAAAGCGTTTAGCTTCTTGTGGATCGGTCAGGAATGCACTTGATCGGTCAGGAATGCACTTTCGGCGTCAACGCTCATGTCATCTTCCGGCGTCAACGCTCATGTCA</t>
  </si>
  <si>
    <t>Escherichia coli; mg|Escherichia|coli|ATCC-8739|-05</t>
  </si>
  <si>
    <t>mg|Escherichia|coli|ATCC-8739|-05</t>
  </si>
  <si>
    <t>GACGCCGAAAGTGCATTCCTGACCGATCCACAAAAAGCTAAACGCTTTGTCGAACTGACTGGCGTCGACAGCCTGGCGGTAGCGATTGGTACGGCGCACGGCTTAT</t>
  </si>
  <si>
    <t>Escherichia coli; mg|Escherichia|coli|ATCC-8739|-06</t>
  </si>
  <si>
    <t>mg|Escherichia|coli|ATCC-8739|-06</t>
  </si>
  <si>
    <t>ATAAGCCGTGCGCCGTACCAATCGCTACCGCCAGGCTGTCGACTCCAGTCAGTTCGACAAAGCGTTTAGCTTCTTGTGGATCGGTCAGGAATGCACTTTCGGCGTC</t>
  </si>
  <si>
    <t>Escherichia coli; mg|Escherichia|coli|ATCC-8739|-07</t>
  </si>
  <si>
    <t>mg|Escherichia|coli|ATCC-8739|-07</t>
  </si>
  <si>
    <t>ATAAGCCGTGCGCCGTACCAATCGCTACCGCCAGGCTGTCGACGCCAGTCAGTTCGACAAAGTGTTTAGCTTCTTGTGGATCGGTCAGGAATGCACTTTCGGCGTCA</t>
  </si>
  <si>
    <t>Escherichia coli; mg|Escherichia|coli|ATCC-8739|-08</t>
  </si>
  <si>
    <t>mg|Escherichia|coli|ATCC-8739|-08</t>
  </si>
  <si>
    <t>TGACGCCGAAAGTGCATTCCTGACCGATCCACAAGAAGCTAAACGCTTTGTCGAACTGACTGGCGTCGACAGCCTGGCGGTAGCGATTGGTACGGCGCACGGCTTATA</t>
  </si>
  <si>
    <t>Escherichia coli; mg|Escherichia|coli|ATCC-8739|-09</t>
  </si>
  <si>
    <t>mg|Escherichia|coli|ATCC-8739|-09</t>
  </si>
  <si>
    <t>CGCTGGATGATATTCGCCGTAAAGTCCACGCAGGTGTGCACAGTGCGATGATCGACGGCAGCCACTTCCCGTTTGCCGAGAACGTGAAGCTGGTGAAATCGGTTGTTGACTTCTGCC</t>
  </si>
  <si>
    <t>Escherichia coli; mg|Escherichia|coli|ATCC-8739|-10</t>
  </si>
  <si>
    <t>mg|Escherichia|coli|ATCC-8739|-10</t>
  </si>
  <si>
    <t>TCGCTGGATGATATTCGCCGTAAAGTCCACGCAGGTGTGCGCAGTGCGATGATCGACGCCAGCCACTTCCCGTTTGCCGAGAACGTGAAGCTGGTGAAATCGGTTGTTGACTTCTGCCACTCACAA</t>
  </si>
  <si>
    <t>Escherichia coli; mg|Escherichia|coli|ATCC-8739|-11</t>
  </si>
  <si>
    <t>mg|Escherichia|coli|ATCC-8739|-11</t>
  </si>
  <si>
    <t>CGCTGGATGATATTCGCCGTAAAGTCCACGCAGGTGTGCGCAGTGCGATGATCGACGGCAGCCACTTCCCGTTTGCCGAGAACGTGAAGCTGGGGAAATCGGTTG</t>
  </si>
  <si>
    <t>Escherichia coli; mg|Escherichia|coli|ATCC-8739|-12</t>
  </si>
  <si>
    <t>mg|Escherichia|coli|ATCC-8739|-12</t>
  </si>
  <si>
    <t>TCGCTGGATGATATTCGCCGTAAAGTCCACGCAGGTGTGCGCAGTGCGATGATCGACGGCAGCCACTTCCCGTTTGCCGAGAACGTGAAGCTGGTGAAATCGGTTGTTGACTTCTGCCA</t>
  </si>
  <si>
    <t>Escherichia coli; mg|Escherichia|coli|ATCC-8739|-13</t>
  </si>
  <si>
    <t>mg|Escherichia|coli|ATCC-8739|-13</t>
  </si>
  <si>
    <t>TGGCAGAAGTCAACAACCGATTTCACCAGCTTCACGTTCTCGGCAAACGGGAAGTGGCTGCCGTCGATCATCGCACTGCGCACGCCTGCGTGGACTTTACGGCGAATATCATCCAGCGA</t>
  </si>
  <si>
    <t>Staphylococcus aureus; mg|Staphylococcus|aureus|-01</t>
  </si>
  <si>
    <t>mg|Staphylococcus|aureus|-01</t>
  </si>
  <si>
    <t>Bacteria; ; ; ; ; ; Staphylococcus aureus</t>
  </si>
  <si>
    <t>TGAAACACCATATCGTAAAGTTGATTTAGATACACACGCTATCACTGATCAAATTGACTATTTAACAGCTGACGAAGAAGATAGCTA</t>
  </si>
  <si>
    <t>Staphylococcus aureus; mg|Staphylococcus|aureus|-02</t>
  </si>
  <si>
    <t>mg|Staphylococcus|aureus|-02</t>
  </si>
  <si>
    <t>ACACCATATCGTAAAGTTGATTTAGATATACATGCTATCACTGATCAAATTGACTATTTAACAGCTGACGAAGAAGATAGCTA</t>
  </si>
  <si>
    <t>Staphylococcus aureus; mg|Staphylococcus|aureus|-03</t>
  </si>
  <si>
    <t>mg|Staphylococcus|aureus|-03</t>
  </si>
  <si>
    <t>GAAACACCATATCGTATAGTTGATTTAGATACACATGCTATCACTGATCAAATTGACTATTTAACAGCTGACGAAGAAGATAGCTA</t>
  </si>
  <si>
    <t>Staphylococcus aureus; mg|Staphylococcus|aureus|-04</t>
  </si>
  <si>
    <t>mg|Staphylococcus|aureus|-04</t>
  </si>
  <si>
    <t>TAGCTATCTTCTTCGTCAGCTGTTAAATAGTCAATTTGATCAGTGATAGCATGTGTATCTAAATCAACTTTACGA</t>
  </si>
  <si>
    <t>Staphylococcus aureus; mg|Staphylococcus|aureus|-05</t>
  </si>
  <si>
    <t>mg|Staphylococcus|aureus|-05</t>
  </si>
  <si>
    <t>AGTTCATCAATCCAATGTTTGGTCCCTCAGGTGTTTCAATTGGACACATACGGCCATAGTGAGAGTAGTGAACGTCACGTACTTCCATTTGAGCACGTTC</t>
  </si>
  <si>
    <t>Staphylococcus aureus; mg|Staphylococcus|aureus|-06</t>
  </si>
  <si>
    <t>mg|Staphylococcus|aureus|-06</t>
  </si>
  <si>
    <t>TGCTGATAGACGACGTTTATTCGTTAACTCAGCTAATGGATTTGCTTGGTCCATGAATTGTGATAATTGAGAGCTACCAAAGAATTCTTTAATAGATGCAATAACAGGTCGA</t>
  </si>
  <si>
    <t>Staphylococcus aureus; mg|Staphylococcus|aureus|-07</t>
  </si>
  <si>
    <t>mg|Staphylococcus|aureus|-07</t>
  </si>
  <si>
    <t>TCGACCTGTTATTGCATCTATTAAAGAATTCTTTGGTAGCTCTCAATTATCACAATTCATGGACCAAGCAAACCCATTAGCTGAGTTAACGAATAAACGTCGTCTATCAGCAT</t>
  </si>
  <si>
    <t>Proteus mirabilis; mg|Proteus|mirabilis|HI4320|-01</t>
  </si>
  <si>
    <t>mg|Proteus|mirabilis|HI4320|-01</t>
  </si>
  <si>
    <t>Bacteria; ; ; ; ; ; Proteus mirabilis</t>
  </si>
  <si>
    <t>TGGCAAGCAGTAAACTACCGCCTAACCATTTTAACGTTGTACGTTTATGGTGGTTAACGGGGATTGTGAGGAGTGATTTAAACAGAGTTTTATTTTTCACCATATGCTTCTTTAT</t>
  </si>
  <si>
    <t>Proteus mirabilis; mg|Proteus|mirabilis|HI4320|-02</t>
  </si>
  <si>
    <t>mg|Proteus|mirabilis|HI4320|-02</t>
  </si>
  <si>
    <t>TGAAAACCAAACCGATTATCAAAAAAACTATCCCCTAACGCCACTGTGATGGTTAATTCATCAGGATATAATTGGCTACCTAAAATACCGGATCCTGCGGGGGGAAGG</t>
  </si>
  <si>
    <t>Acinetobacter baumannii; mg|Acinetobacter|baumannii|-04</t>
  </si>
  <si>
    <t>mg|Acinetobacter|baumannii|-04</t>
  </si>
  <si>
    <t>ACCCTTGAACCCTAAAGTTCAAGGTGGAGGTGACGCATACTTGCTGGGTTTCCTACTCGGGGTAGGCATACGCTCTAAATATGC</t>
  </si>
  <si>
    <t>Acinetobacter baumannii; mg|Acinetobacter|baumannii|-05</t>
  </si>
  <si>
    <t>mg|Acinetobacter|baumannii|-05</t>
  </si>
  <si>
    <t>GTAGCGTATAGGCATAATGTTTTAAGCTATATTTAGCAATAATATTAACATCACC</t>
  </si>
  <si>
    <t>Acinetobacter baumannii; mg|Acinetobacter|baumannii|-06</t>
  </si>
  <si>
    <t>mg|Acinetobacter|baumannii|-06</t>
  </si>
  <si>
    <t>GGGCGAACCGCAAATTTTAGGGCAGGTGAAAAGTGCTCTAGCATTGTCTAAAGAAGCGCAAACAGTTTCTCCAGAATTAAATAGTGTATTTGAGTACGCTTTTT</t>
  </si>
  <si>
    <t>Acinetobacter baumannii; mg|Acinetobacter|baumannii|-07</t>
  </si>
  <si>
    <t>mg|Acinetobacter|baumannii|-07</t>
  </si>
  <si>
    <t>GTGGACCGTAGACCTCGTACTTATATTTTAACTTCAGAGGGGGAACGTCTGGCCAAAATCGTGACACGTATGATGGAAGAAACATTTTCTATTGAACGTCTAGCTCAGGCAGGACAACAGGAAATTAGTGGA</t>
  </si>
  <si>
    <t>Enterobacter cloacae; mg|Enterobacter|cloacae|ECNIH2|-02</t>
  </si>
  <si>
    <t>mg|Enterobacter|cloacae|ECNIH2|-02</t>
  </si>
  <si>
    <t>CGCTGCCGAGATTGAGAGGGTTGATACCGAACTCTCAGCTTCCAGGGCTGTTTCTTATCAGCATGAAGGCCTGCTTTATGGCGAAGGCGGGAAGTTACTGATGTCCCAGAG</t>
  </si>
  <si>
    <t>Pseudomonas aeruginosa; mg|Pseudomonas|aeruginosa|B136-33|</t>
  </si>
  <si>
    <t>mg|Pseudomonas|aeruginosa|B136-33|</t>
  </si>
  <si>
    <t>TCCGTGGGATATTTCCATAATTAGCAGATCACCCTTCTTACGTAAACTGAAGAAATGGCTCTAGGATCGACGATTCCGGCGAACTAGA</t>
  </si>
  <si>
    <t>Staphylococcus haemolyticus; mg|Staphylococcus|haemolyticus|-01</t>
  </si>
  <si>
    <t>mg|Staphylococcus|haemolyticus|-01</t>
  </si>
  <si>
    <t>Bacteria; ; ; ; ; ; Staphylococcus haemolyticus</t>
  </si>
  <si>
    <t>GCAGGCAGAATTGAAGCGGGCAAGGGTGACGATGTATTAGGCGTTTTATGCCACGTTGATGTTGTACCCGCCGGAGATGGTTGGGATTC</t>
  </si>
  <si>
    <t>Staphylococcus haemolyticus; mg|Staphylococcus|haemolyticus|-02</t>
  </si>
  <si>
    <t>mg|Staphylococcus|haemolyticus|-02</t>
  </si>
  <si>
    <t>GTAAGTCGCTCATACGTTGTTTAGCCTTGCTCACAAAGTCATCATGAACATCTTCGTGAACAAAGATACGTTCTGGACAAGTACATACCTGACCAGCATTATTTATTCGTGCTGTGA</t>
  </si>
  <si>
    <t>Staphylococcus haemolyticus; mg|Staphylococcus|haemolyticus|-03</t>
  </si>
  <si>
    <t>mg|Staphylococcus|haemolyticus|-03</t>
  </si>
  <si>
    <t>ACCCGAACCGATAACATTACCATCTTTATCAAGTAATTCCACTTTTGTATTTGGATCGGTTACTACTTCAACAGGATCTTTCGTTCCCGCTTTTCCATCTAGTGTTCCAACAACAG</t>
  </si>
  <si>
    <t>Klebsiella oxytoca; mg|Klebsiella|oxytoca|-11</t>
  </si>
  <si>
    <t>mg|Klebsiella|oxytoca|-11</t>
  </si>
  <si>
    <t>AGGTCTCTGCTATTAACCATAGCGCAAGCTGGCTGCGAACTTAACCCCTTCAATAAGTGTGCCAAATTCTTAAATGTAAAATTTAACGCTCAAATTCATTGACCCTAAGGCCT</t>
  </si>
  <si>
    <t>Proteus mirabilis; mg|Proteus|mirabilis|HI4320|-03</t>
  </si>
  <si>
    <t>mg|Proteus|mirabilis|HI4320|-03</t>
  </si>
  <si>
    <t>TGCGAGAACTGCTGTGCTTCCATCATATTTTATTTTTAACTCAGATCTGTATAAGGGTAAGATTGCACCACAGAGAGCATAAACTGTAAACATCCTTAATATTTATCTTA</t>
  </si>
  <si>
    <t>Proteus mirabilis; mg|Proteus|mirabilis|HI4320|-04</t>
  </si>
  <si>
    <t>mg|Proteus|mirabilis|HI4320|-04</t>
  </si>
  <si>
    <t>CGCGGGTCCGTCTTCTATCACTTGGGCAGGCGCTCCTGCAATTGGGAGGTCGAGTCCTTTTTTAATTTTAATCATAAGATTTGCACAAGTTTATCAGTTAAACCCTAAGCTACAAATTCACCCCGA</t>
  </si>
  <si>
    <t>Proteus mirabilis; mg|Proteus|mirabilis|HI4320|-05</t>
  </si>
  <si>
    <t>mg|Proteus|mirabilis|HI4320|-05</t>
  </si>
  <si>
    <t>CGGGGTGAATTTGTAGCTTAGGGTTTAACTGATAAACTTGTGCAAATCTTATGATTAAAATTAAAAAAAGGACTCGACCTCCCAATTGCAGGAGCGCCTGCCCAAGTGATAG</t>
  </si>
  <si>
    <t>Proteus mirabilis; mg|Proteus|mirabilis|HI4320|-06</t>
  </si>
  <si>
    <t>mg|Proteus|mirabilis|HI4320|-06</t>
  </si>
  <si>
    <t>GCGTCTCCTAAACTCACTCCTGTCCTCAAAAACTTCTTTCTATTCTGTTTATAGACAGATGCGAAGTCTTCCCAGTAACTGTCGGTTGAGTTTATCAAGTACTCAGTTCGAAGTTA</t>
  </si>
  <si>
    <t>Proteus mirabilis; mg|Proteus|mirabilis|HI4320|-07</t>
  </si>
  <si>
    <t>mg|Proteus|mirabilis|HI4320|-07</t>
  </si>
  <si>
    <t>AGCACTATACAACGTATCCGATGAATACTGGAAGTTACATGGAGATATACCTTCGGTCGATATATCTTGTCCTAATCTTGGGCGTCTCTCGACGTCGTCAGATCAGTAACCTGTGTTTGTA</t>
  </si>
  <si>
    <t>Proteus mirabilis; mg|Proteus|mirabilis|HI4320|-08</t>
  </si>
  <si>
    <t>mg|Proteus|mirabilis|HI4320|-08</t>
  </si>
  <si>
    <t>TGCACTTATTAGGTGGCGGAGAGTTACCGTTGGAATTCTCTATTGGTGAAGATCTATTTAATTCATTTAAAATGCCGACCTCTTGGAATTTAGATGAAAAAACACCA</t>
  </si>
  <si>
    <t>Proteus mirabilis; mg|Proteus|mirabilis|HI4320|-09</t>
  </si>
  <si>
    <t>mg|Proteus|mirabilis|HI4320|-09</t>
  </si>
  <si>
    <t>GACGAAAGGACAAATCTTGTGTACGCTAAAAATTCTTTTTCACTACATCTGTTACACCCTAAATATTTTCTTACTTGGCTAGGCGTATTTATTCTTTTTTTATTAGTACA</t>
  </si>
  <si>
    <t>Proteus mirabilis; mg|Proteus|mirabilis|HI4320|-10</t>
  </si>
  <si>
    <t>mg|Proteus|mirabilis|HI4320|-10</t>
  </si>
  <si>
    <t>TGATGGTTTTTGCTCTTTTCCTTGGCGCTGGTAATATTATTTTCCCTCCAATGGCAGGTTTCCAATCTGGAAACCAATGGTTTAGTACGTCATTAGGA</t>
  </si>
  <si>
    <t>Proteus mirabilis; mg|Proteus|mirabilis|HI4320|-11</t>
  </si>
  <si>
    <t>mg|Proteus|mirabilis|HI4320|-11</t>
  </si>
  <si>
    <t>TGACCGCTTAAGTTTTTTGATGTACTGCCAGTGTTATGCTGGCAGTACTGTTTCACATAACGAGCAACCGATATTTAAAGAGGTTTCCGTGTCCCGTACAATTATGCTAGTCCCAACTGATACACGCGTA</t>
  </si>
  <si>
    <t>Streptococcus pneumoniae; mg|Streptococcus|pneumoniae|-01</t>
  </si>
  <si>
    <t>mg|Streptococcus|pneumoniae|-01</t>
  </si>
  <si>
    <t>Bacteria; ; ; ; ; ; Streptococcus pneumoniae</t>
  </si>
  <si>
    <t>AGCCTCCACCACCACGCTTACTTTCAACCAAGTAGCCTCTACTTTCCGTAAAGCGTGTCTTGATCACATAGTTAATCTGACTGGGAACAACCTGAAAAGTATCCGCCAACTG</t>
  </si>
  <si>
    <t>Streptococcus pneumoniae; mg|Streptococcus|pneumoniae|-02</t>
  </si>
  <si>
    <t>mg|Streptococcus|pneumoniae|-02</t>
  </si>
  <si>
    <t>GGAAATTGTAGCCTAAATGTTCCGTTTTACTTTGTAAAATGGCAATGCGTGTTTCAAAGTCAGGAGGTGTGATAGTTTGTGTTAATCCCCAACTAAAGCGCGTGACA</t>
  </si>
  <si>
    <t>Streptococcus salivarius; mg|Streptococcus|salivarius|JIM8777|-01</t>
  </si>
  <si>
    <t>mg|Streptococcus|salivarius|JIM8777|-01</t>
  </si>
  <si>
    <t>ATGCCTTGACGGACAAGTTTAATGAACACTCGGAAGCTTCTGAAGATAGCCTAAGCTTTAAAGATCAGATTCTCCGAGACTTACAAGAAGCGACACGGCTCCGTTCTCTTCGTG</t>
  </si>
  <si>
    <t>Streptococcus salivarius; mg|Streptococcus|salivarius|JIM8777|-02</t>
  </si>
  <si>
    <t>mg|Streptococcus|salivarius|JIM8777|-02</t>
  </si>
  <si>
    <t>CTTCTATATTGCTGTTATTGTCGCGCTAATTGCTTTTGTAACATGGATGGTTATAGAAGATGTGCCAACGGCAGTTATATTTACTGTTACTACATTAGTTATTGCTTGTCCGCA</t>
  </si>
  <si>
    <t>Streptococcus salivarius; mg|Streptococcus|salivarius|JIM8777|-04</t>
  </si>
  <si>
    <t>mg|Streptococcus|salivarius|JIM8777|-04</t>
  </si>
  <si>
    <t>CATGATTTGTTCTTCAAGTTCTTTAGTATAGGGAATTCCTGCCTTAAAGGACCAGGTGGCAGCGTTATAGCATCCCTCGCAATGAAACATGCAACCAGAGACGTAAAGGG</t>
  </si>
  <si>
    <t>Streptococcus salivarius; mg|Streptococcus|salivarius|JIM8777|-05</t>
  </si>
  <si>
    <t>mg|Streptococcus|salivarius|JIM8777|-05</t>
  </si>
  <si>
    <t>CTGTCTGCGTATGAATAATATCAAGCTTATATTGTTTAGCAATCTCTAGTGCCTTGGAAAAGCCACGATAAGCTACACGGCGATCCTTAAAAGCAAAGAAAGGCAC</t>
  </si>
  <si>
    <t>Candida albicans; mg|Candida|albicans|</t>
  </si>
  <si>
    <t>mg|Candida|albicans|</t>
  </si>
  <si>
    <t>Eukaryota; ; ; ; ; ; Candida albicans</t>
  </si>
  <si>
    <t>CGAGGCAAGGAGAGGGGGAACGAGTGTGGGGGGAAGGTCGAAGGTTGTTCGATGTTTTGTAATTCTTTTTTGATTGTCAAGCT</t>
  </si>
  <si>
    <t>BFTMS23071402 Normalized Abundance</t>
  </si>
  <si>
    <t>BFTMS23071417 Normalized Abundance (NEC)</t>
  </si>
  <si>
    <t>BFTMS23071402 Corrected Normalized Abundance</t>
  </si>
  <si>
    <t>S:N</t>
  </si>
  <si>
    <t>Reflex to SSU</t>
  </si>
  <si>
    <t>BFTMS23071403 Normalized Abundance</t>
  </si>
  <si>
    <t>BFTMS23071403 Corrected Normalized Abundance</t>
  </si>
  <si>
    <t>BFTMS23071404 Normalized Abundance</t>
  </si>
  <si>
    <t>BFTMS23071404 Corrected Normalized Abundance</t>
  </si>
  <si>
    <t>BFTMS23071405 Normalized Abundance</t>
  </si>
  <si>
    <t>BFTMS23071405 Corrected Normalized Abundance</t>
  </si>
  <si>
    <t>BFTMS23071406 Normalized Abundance</t>
  </si>
  <si>
    <t>BFTMS23071406 Corrected Normalized Abundance</t>
  </si>
  <si>
    <t>STAAUR</t>
  </si>
  <si>
    <t>BFTMS23071407 Normalized Abundance</t>
  </si>
  <si>
    <t>BFTMS23071407 Corrected Normalized Abundance</t>
  </si>
  <si>
    <t>BFTMS23071408 Normalized Abundance</t>
  </si>
  <si>
    <t>BFTMS23071408 Corrected Normalized Abundance</t>
  </si>
  <si>
    <t>BFTMS23071409 Normalized Abundance</t>
  </si>
  <si>
    <t>BFTMS23071409 Corrected Normalized Abundance</t>
  </si>
  <si>
    <t>BFTMS23071410 Normalized Abundance</t>
  </si>
  <si>
    <t>BFTMS23071410 Corrected Normalized Abundance</t>
  </si>
  <si>
    <t xml:space="preserve">PSEAER </t>
  </si>
  <si>
    <t>BFTMS23071411 Normalized Abundance</t>
  </si>
  <si>
    <t>BFTMS23071411 Corrected Normalized Abundance</t>
  </si>
  <si>
    <t>EC + PA (missed S. constellatus but got STRANG on SSU)</t>
  </si>
  <si>
    <t>BFTMS23071412 Normalized Abundance</t>
  </si>
  <si>
    <t>BFTMS23071412 Corrected Normalized Abundance</t>
  </si>
  <si>
    <t>BFTMS23071413 Normalized Abundance</t>
  </si>
  <si>
    <t>BFTMS23071413 Corrected Normalized Abundance</t>
  </si>
  <si>
    <t>PROTMIR</t>
  </si>
  <si>
    <t>BFTMS23071414 Normalized Abundance</t>
  </si>
  <si>
    <t>BFTMS23071414 Corrected Normalized Abundance</t>
  </si>
  <si>
    <t>BFTMS23071415 Normalized Abundance</t>
  </si>
  <si>
    <t>BFTMS23071415 Corrected Normalized Abundance</t>
  </si>
  <si>
    <t>BFTMS23071416 Normalized Abundance</t>
  </si>
  <si>
    <t>BFTMS23071416 Corrected Normalized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</si>
</sst>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7"/>
  <sheetViews>
    <sheetView topLeftCell="A52" workbookViewId="0">
      <selection activeCell="B2" sqref="B2:B3"/>
    </sheetView>
  </sheetViews>
  <sheetFormatPr defaultRowHeight="15"/>
  <cols>
    <col min="1" max="1" width="39.140625" customWidth="1"/>
  </cols>
  <sheetData>
    <row r="1" spans="1:26" ht="6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257981</v>
      </c>
      <c r="K2" s="1">
        <v>150898</v>
      </c>
      <c r="L2" s="1">
        <v>56922</v>
      </c>
      <c r="M2" s="1">
        <v>173201</v>
      </c>
      <c r="N2" s="1">
        <v>209484</v>
      </c>
      <c r="O2" s="1">
        <v>268849</v>
      </c>
      <c r="P2" s="1">
        <v>308304</v>
      </c>
      <c r="Q2" s="1">
        <v>248557</v>
      </c>
      <c r="R2" s="1">
        <v>219112</v>
      </c>
      <c r="S2" s="1">
        <v>663786</v>
      </c>
      <c r="T2" s="1">
        <v>181509</v>
      </c>
      <c r="U2" s="1">
        <v>276133</v>
      </c>
      <c r="V2" s="1">
        <v>467290</v>
      </c>
      <c r="W2" s="1">
        <v>639675</v>
      </c>
      <c r="X2" s="1">
        <v>377893</v>
      </c>
      <c r="Y2" s="1">
        <v>100703</v>
      </c>
      <c r="Z2" s="1"/>
    </row>
    <row r="3" spans="1:26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>J2/1000000</f>
        <v>0.25798100000000002</v>
      </c>
      <c r="K3" s="1">
        <f t="shared" ref="K3:Y3" si="0">K2/1000000</f>
        <v>0.150898</v>
      </c>
      <c r="L3" s="1">
        <f t="shared" si="0"/>
        <v>5.6922E-2</v>
      </c>
      <c r="M3" s="1">
        <f t="shared" si="0"/>
        <v>0.17320099999999999</v>
      </c>
      <c r="N3" s="1">
        <f t="shared" si="0"/>
        <v>0.209484</v>
      </c>
      <c r="O3" s="1">
        <f t="shared" si="0"/>
        <v>0.268849</v>
      </c>
      <c r="P3" s="1">
        <f t="shared" si="0"/>
        <v>0.30830400000000002</v>
      </c>
      <c r="Q3" s="1">
        <f t="shared" si="0"/>
        <v>0.248557</v>
      </c>
      <c r="R3" s="1">
        <f t="shared" si="0"/>
        <v>0.219112</v>
      </c>
      <c r="S3" s="1">
        <f t="shared" si="0"/>
        <v>0.66378599999999999</v>
      </c>
      <c r="T3" s="1">
        <f t="shared" si="0"/>
        <v>0.181509</v>
      </c>
      <c r="U3" s="1">
        <f t="shared" si="0"/>
        <v>0.27613300000000002</v>
      </c>
      <c r="V3" s="1">
        <f t="shared" si="0"/>
        <v>0.46728999999999998</v>
      </c>
      <c r="W3" s="1">
        <f t="shared" si="0"/>
        <v>0.63967499999999999</v>
      </c>
      <c r="X3" s="1">
        <f t="shared" si="0"/>
        <v>0.37789299999999998</v>
      </c>
      <c r="Y3" s="1">
        <f t="shared" si="0"/>
        <v>0.100703</v>
      </c>
      <c r="Z3" s="1"/>
    </row>
    <row r="4" spans="1:26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 s="2">
        <v>0</v>
      </c>
      <c r="M5" s="2">
        <v>29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 t="s">
        <v>31</v>
      </c>
    </row>
    <row r="6" spans="1:26">
      <c r="A6" s="2" t="s">
        <v>32</v>
      </c>
      <c r="B6" s="2" t="s">
        <v>33</v>
      </c>
      <c r="C6" s="2" t="s">
        <v>34</v>
      </c>
      <c r="D6" s="2">
        <v>94</v>
      </c>
      <c r="E6" s="2">
        <v>0</v>
      </c>
      <c r="F6" s="2">
        <v>22</v>
      </c>
      <c r="G6" s="2">
        <v>5.875</v>
      </c>
      <c r="H6" s="2">
        <v>4</v>
      </c>
      <c r="I6" s="2">
        <v>7.1449282711585003</v>
      </c>
      <c r="J6" s="2">
        <v>10</v>
      </c>
      <c r="K6" s="2">
        <v>0</v>
      </c>
      <c r="L6" s="2">
        <v>0</v>
      </c>
      <c r="M6" s="2">
        <v>21</v>
      </c>
      <c r="N6" s="2">
        <v>10</v>
      </c>
      <c r="O6" s="2">
        <v>5</v>
      </c>
      <c r="P6" s="2">
        <v>5</v>
      </c>
      <c r="Q6" s="2">
        <v>3</v>
      </c>
      <c r="R6" s="2">
        <v>5</v>
      </c>
      <c r="S6" s="2">
        <v>0</v>
      </c>
      <c r="T6" s="2">
        <v>10</v>
      </c>
      <c r="U6" s="2">
        <v>0</v>
      </c>
      <c r="V6" s="2">
        <v>0</v>
      </c>
      <c r="W6" s="2">
        <v>0</v>
      </c>
      <c r="X6" s="2">
        <v>3</v>
      </c>
      <c r="Y6" s="2">
        <v>22</v>
      </c>
      <c r="Z6" s="2" t="s">
        <v>35</v>
      </c>
    </row>
    <row r="7" spans="1:26">
      <c r="A7" s="2" t="s">
        <v>36</v>
      </c>
      <c r="B7" s="2" t="s">
        <v>37</v>
      </c>
      <c r="C7" s="2" t="s">
        <v>34</v>
      </c>
      <c r="D7" s="2">
        <v>102</v>
      </c>
      <c r="E7" s="2">
        <v>0</v>
      </c>
      <c r="F7" s="2">
        <v>23</v>
      </c>
      <c r="G7" s="2">
        <v>6.375</v>
      </c>
      <c r="H7" s="2">
        <v>3</v>
      </c>
      <c r="I7" s="2">
        <v>7.6843997813752507</v>
      </c>
      <c r="J7" s="2">
        <v>4</v>
      </c>
      <c r="K7" s="2">
        <v>23</v>
      </c>
      <c r="L7" s="2">
        <v>0</v>
      </c>
      <c r="M7" s="2">
        <v>18</v>
      </c>
      <c r="N7" s="2">
        <v>4</v>
      </c>
      <c r="O7" s="2">
        <v>16</v>
      </c>
      <c r="P7" s="2">
        <v>1</v>
      </c>
      <c r="Q7" s="2">
        <v>7</v>
      </c>
      <c r="R7" s="2">
        <v>2</v>
      </c>
      <c r="S7" s="2">
        <v>0</v>
      </c>
      <c r="T7" s="2">
        <v>14</v>
      </c>
      <c r="U7" s="2">
        <v>0</v>
      </c>
      <c r="V7" s="2">
        <v>0</v>
      </c>
      <c r="W7" s="2">
        <v>0</v>
      </c>
      <c r="X7" s="2">
        <v>1</v>
      </c>
      <c r="Y7" s="2">
        <v>12</v>
      </c>
      <c r="Z7" s="2" t="s">
        <v>38</v>
      </c>
    </row>
    <row r="8" spans="1:26">
      <c r="A8" s="2" t="s">
        <v>39</v>
      </c>
      <c r="B8" s="2" t="s">
        <v>40</v>
      </c>
      <c r="C8" s="2" t="s">
        <v>34</v>
      </c>
      <c r="D8" s="2">
        <v>98</v>
      </c>
      <c r="E8" s="2">
        <v>0</v>
      </c>
      <c r="F8" s="2">
        <v>44</v>
      </c>
      <c r="G8" s="2">
        <v>6.125</v>
      </c>
      <c r="H8" s="2">
        <v>2</v>
      </c>
      <c r="I8" s="2">
        <v>11.38932248497103</v>
      </c>
      <c r="J8" s="2">
        <v>2</v>
      </c>
      <c r="K8" s="2">
        <v>0</v>
      </c>
      <c r="L8" s="2">
        <v>44</v>
      </c>
      <c r="M8" s="2">
        <v>18</v>
      </c>
      <c r="N8" s="2">
        <v>5</v>
      </c>
      <c r="O8" s="2">
        <v>0</v>
      </c>
      <c r="P8" s="2">
        <v>2</v>
      </c>
      <c r="Q8" s="2">
        <v>1</v>
      </c>
      <c r="R8" s="2">
        <v>0</v>
      </c>
      <c r="S8" s="2">
        <v>0</v>
      </c>
      <c r="T8" s="2">
        <v>12</v>
      </c>
      <c r="U8" s="2">
        <v>0</v>
      </c>
      <c r="V8" s="2">
        <v>0</v>
      </c>
      <c r="W8" s="2">
        <v>2</v>
      </c>
      <c r="X8" s="2">
        <v>2</v>
      </c>
      <c r="Y8" s="2">
        <v>10</v>
      </c>
      <c r="Z8" s="2" t="s">
        <v>41</v>
      </c>
    </row>
    <row r="9" spans="1:26">
      <c r="A9" s="2" t="s">
        <v>42</v>
      </c>
      <c r="B9" s="2" t="s">
        <v>43</v>
      </c>
      <c r="C9" s="2" t="s">
        <v>34</v>
      </c>
      <c r="D9" s="2">
        <v>217</v>
      </c>
      <c r="E9" s="2">
        <v>0</v>
      </c>
      <c r="F9" s="2">
        <v>43</v>
      </c>
      <c r="G9" s="2">
        <v>13.5625</v>
      </c>
      <c r="H9" s="2">
        <v>8</v>
      </c>
      <c r="I9" s="2">
        <v>14.137273428776853</v>
      </c>
      <c r="J9" s="2">
        <v>22</v>
      </c>
      <c r="K9" s="2">
        <v>8</v>
      </c>
      <c r="L9" s="2">
        <v>41</v>
      </c>
      <c r="M9" s="2">
        <v>14</v>
      </c>
      <c r="N9" s="2">
        <v>5</v>
      </c>
      <c r="O9" s="2">
        <v>6</v>
      </c>
      <c r="P9" s="2">
        <v>23</v>
      </c>
      <c r="Q9" s="2">
        <v>8</v>
      </c>
      <c r="R9" s="2">
        <v>15</v>
      </c>
      <c r="S9" s="2">
        <v>1</v>
      </c>
      <c r="T9" s="2">
        <v>28</v>
      </c>
      <c r="U9" s="2">
        <v>0</v>
      </c>
      <c r="V9" s="2">
        <v>1</v>
      </c>
      <c r="W9" s="2">
        <v>1</v>
      </c>
      <c r="X9" s="2">
        <v>1</v>
      </c>
      <c r="Y9" s="2">
        <v>43</v>
      </c>
      <c r="Z9" s="2" t="s">
        <v>44</v>
      </c>
    </row>
    <row r="10" spans="1:26">
      <c r="A10" s="2" t="s">
        <v>45</v>
      </c>
      <c r="B10" s="2" t="s">
        <v>46</v>
      </c>
      <c r="C10" s="2" t="s">
        <v>34</v>
      </c>
      <c r="D10" s="2">
        <v>93</v>
      </c>
      <c r="E10" s="2">
        <v>0</v>
      </c>
      <c r="F10" s="2">
        <v>30</v>
      </c>
      <c r="G10" s="2">
        <v>5.8125</v>
      </c>
      <c r="H10" s="2">
        <v>5.5</v>
      </c>
      <c r="I10" s="2">
        <v>7.5913876641011209</v>
      </c>
      <c r="J10" s="2">
        <v>13</v>
      </c>
      <c r="K10" s="2">
        <v>10</v>
      </c>
      <c r="L10" s="2">
        <v>7</v>
      </c>
      <c r="M10" s="2">
        <v>7</v>
      </c>
      <c r="N10" s="2">
        <v>5</v>
      </c>
      <c r="O10" s="2">
        <v>6</v>
      </c>
      <c r="P10" s="2">
        <v>6</v>
      </c>
      <c r="Q10" s="2">
        <v>0</v>
      </c>
      <c r="R10" s="2">
        <v>6</v>
      </c>
      <c r="S10" s="2">
        <v>0</v>
      </c>
      <c r="T10" s="2">
        <v>0</v>
      </c>
      <c r="U10" s="2">
        <v>2</v>
      </c>
      <c r="V10" s="2">
        <v>0</v>
      </c>
      <c r="W10" s="2">
        <v>0</v>
      </c>
      <c r="X10" s="2">
        <v>1</v>
      </c>
      <c r="Y10" s="2">
        <v>30</v>
      </c>
      <c r="Z10" s="2" t="s">
        <v>47</v>
      </c>
    </row>
    <row r="11" spans="1:26">
      <c r="A11" s="2" t="s">
        <v>48</v>
      </c>
      <c r="B11" s="2" t="s">
        <v>49</v>
      </c>
      <c r="C11" s="2" t="s">
        <v>50</v>
      </c>
      <c r="D11" s="2">
        <v>20</v>
      </c>
      <c r="E11" s="2">
        <v>0</v>
      </c>
      <c r="F11" s="2">
        <v>13</v>
      </c>
      <c r="G11" s="2">
        <v>1.25</v>
      </c>
      <c r="H11" s="2">
        <v>0</v>
      </c>
      <c r="I11" s="2">
        <v>3.5870136139505613</v>
      </c>
      <c r="J11" s="2">
        <v>0</v>
      </c>
      <c r="K11" s="2">
        <v>0</v>
      </c>
      <c r="L11" s="2">
        <v>0</v>
      </c>
      <c r="M11" s="2">
        <v>7</v>
      </c>
      <c r="N11" s="2">
        <v>13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 t="s">
        <v>51</v>
      </c>
    </row>
    <row r="12" spans="1:26">
      <c r="A12" s="2" t="s">
        <v>52</v>
      </c>
      <c r="B12" s="2" t="s">
        <v>53</v>
      </c>
      <c r="C12" s="2" t="s">
        <v>54</v>
      </c>
      <c r="D12" s="2">
        <v>7</v>
      </c>
      <c r="E12" s="2">
        <v>0</v>
      </c>
      <c r="F12" s="2">
        <v>7</v>
      </c>
      <c r="G12" s="2">
        <v>0.4375</v>
      </c>
      <c r="H12" s="2">
        <v>0</v>
      </c>
      <c r="I12" s="2">
        <v>1.75</v>
      </c>
      <c r="J12" s="2">
        <v>0</v>
      </c>
      <c r="K12" s="2">
        <v>0</v>
      </c>
      <c r="L12" s="2">
        <v>0</v>
      </c>
      <c r="M12" s="2">
        <v>7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 t="s">
        <v>55</v>
      </c>
    </row>
    <row r="13" spans="1:26">
      <c r="A13" s="2" t="s">
        <v>56</v>
      </c>
      <c r="B13" s="2" t="s">
        <v>57</v>
      </c>
      <c r="C13" s="2" t="s">
        <v>34</v>
      </c>
      <c r="D13" s="2">
        <v>79</v>
      </c>
      <c r="E13" s="2">
        <v>0</v>
      </c>
      <c r="F13" s="2">
        <v>22</v>
      </c>
      <c r="G13" s="2">
        <v>4.9375</v>
      </c>
      <c r="H13" s="2">
        <v>2.5</v>
      </c>
      <c r="I13" s="2">
        <v>6.4855608855364233</v>
      </c>
      <c r="J13" s="2">
        <v>7</v>
      </c>
      <c r="K13" s="2">
        <v>22</v>
      </c>
      <c r="L13" s="2">
        <v>15</v>
      </c>
      <c r="M13" s="2">
        <v>6</v>
      </c>
      <c r="N13" s="2">
        <v>8</v>
      </c>
      <c r="O13" s="2">
        <v>0</v>
      </c>
      <c r="P13" s="2">
        <v>4</v>
      </c>
      <c r="Q13" s="2">
        <v>0</v>
      </c>
      <c r="R13" s="2">
        <v>5</v>
      </c>
      <c r="S13" s="2">
        <v>0</v>
      </c>
      <c r="T13" s="2">
        <v>11</v>
      </c>
      <c r="U13" s="2">
        <v>1</v>
      </c>
      <c r="V13" s="2">
        <v>0</v>
      </c>
      <c r="W13" s="2">
        <v>0</v>
      </c>
      <c r="X13" s="2">
        <v>0</v>
      </c>
      <c r="Y13" s="2">
        <v>0</v>
      </c>
      <c r="Z13" s="2" t="s">
        <v>58</v>
      </c>
    </row>
    <row r="14" spans="1:26">
      <c r="A14" s="2" t="s">
        <v>59</v>
      </c>
      <c r="B14" s="2" t="s">
        <v>60</v>
      </c>
      <c r="C14" s="2" t="s">
        <v>34</v>
      </c>
      <c r="D14" s="2">
        <v>32</v>
      </c>
      <c r="E14" s="2">
        <v>0</v>
      </c>
      <c r="F14" s="2">
        <v>9</v>
      </c>
      <c r="G14" s="2">
        <v>2</v>
      </c>
      <c r="H14" s="2">
        <v>0</v>
      </c>
      <c r="I14" s="2">
        <v>2.8284271247461903</v>
      </c>
      <c r="J14" s="2">
        <v>4</v>
      </c>
      <c r="K14" s="2">
        <v>0</v>
      </c>
      <c r="L14" s="2">
        <v>9</v>
      </c>
      <c r="M14" s="2">
        <v>6</v>
      </c>
      <c r="N14" s="2">
        <v>3</v>
      </c>
      <c r="O14" s="2">
        <v>5</v>
      </c>
      <c r="P14" s="2">
        <v>0</v>
      </c>
      <c r="Q14" s="2">
        <v>4</v>
      </c>
      <c r="R14" s="2">
        <v>0</v>
      </c>
      <c r="S14" s="2">
        <v>0</v>
      </c>
      <c r="T14" s="2">
        <v>0</v>
      </c>
      <c r="U14" s="2">
        <v>1</v>
      </c>
      <c r="V14" s="2">
        <v>0</v>
      </c>
      <c r="W14" s="2">
        <v>0</v>
      </c>
      <c r="X14" s="2">
        <v>0</v>
      </c>
      <c r="Y14" s="2">
        <v>0</v>
      </c>
      <c r="Z14" s="2" t="s">
        <v>61</v>
      </c>
    </row>
    <row r="15" spans="1:26">
      <c r="A15" s="2" t="s">
        <v>62</v>
      </c>
      <c r="B15" s="2" t="s">
        <v>63</v>
      </c>
      <c r="C15" s="2" t="s">
        <v>34</v>
      </c>
      <c r="D15" s="2">
        <v>63</v>
      </c>
      <c r="E15" s="2">
        <v>0</v>
      </c>
      <c r="F15" s="2">
        <v>19</v>
      </c>
      <c r="G15" s="2">
        <v>3.9375</v>
      </c>
      <c r="H15" s="2">
        <v>2</v>
      </c>
      <c r="I15" s="2">
        <v>5.5554027756770257</v>
      </c>
      <c r="J15" s="2">
        <v>0</v>
      </c>
      <c r="K15" s="2">
        <v>5</v>
      </c>
      <c r="L15" s="2">
        <v>0</v>
      </c>
      <c r="M15" s="2">
        <v>5</v>
      </c>
      <c r="N15" s="2">
        <v>12</v>
      </c>
      <c r="O15" s="2">
        <v>0</v>
      </c>
      <c r="P15" s="2">
        <v>11</v>
      </c>
      <c r="Q15" s="2">
        <v>4</v>
      </c>
      <c r="R15" s="2">
        <v>0</v>
      </c>
      <c r="S15" s="2">
        <v>3</v>
      </c>
      <c r="T15" s="2">
        <v>19</v>
      </c>
      <c r="U15" s="2">
        <v>3</v>
      </c>
      <c r="V15" s="2">
        <v>0</v>
      </c>
      <c r="W15" s="2">
        <v>1</v>
      </c>
      <c r="X15" s="2">
        <v>0</v>
      </c>
      <c r="Y15" s="2">
        <v>0</v>
      </c>
      <c r="Z15" s="2" t="s">
        <v>64</v>
      </c>
    </row>
    <row r="16" spans="1:26">
      <c r="A16" s="2" t="s">
        <v>65</v>
      </c>
      <c r="B16" s="2" t="s">
        <v>66</v>
      </c>
      <c r="C16" s="2" t="s">
        <v>67</v>
      </c>
      <c r="D16" s="2">
        <v>39</v>
      </c>
      <c r="E16" s="2">
        <v>0</v>
      </c>
      <c r="F16" s="2">
        <v>18</v>
      </c>
      <c r="G16" s="2">
        <v>2.4375</v>
      </c>
      <c r="H16" s="2">
        <v>0</v>
      </c>
      <c r="I16" s="2">
        <v>5.3036936814513211</v>
      </c>
      <c r="J16" s="2">
        <v>0</v>
      </c>
      <c r="K16" s="2">
        <v>0</v>
      </c>
      <c r="L16" s="2">
        <v>0</v>
      </c>
      <c r="M16" s="2">
        <v>4</v>
      </c>
      <c r="N16" s="2">
        <v>0</v>
      </c>
      <c r="O16" s="2">
        <v>18</v>
      </c>
      <c r="P16" s="2">
        <v>0</v>
      </c>
      <c r="Q16" s="2">
        <v>2</v>
      </c>
      <c r="R16" s="2">
        <v>2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13</v>
      </c>
      <c r="Z16" s="2" t="s">
        <v>68</v>
      </c>
    </row>
    <row r="17" spans="1:26">
      <c r="A17" s="2" t="s">
        <v>69</v>
      </c>
      <c r="B17" s="2" t="s">
        <v>70</v>
      </c>
      <c r="C17" s="2" t="s">
        <v>34</v>
      </c>
      <c r="D17" s="2">
        <v>229</v>
      </c>
      <c r="E17" s="2">
        <v>0</v>
      </c>
      <c r="F17" s="2">
        <v>53</v>
      </c>
      <c r="G17" s="2">
        <v>14.3125</v>
      </c>
      <c r="H17" s="2">
        <v>13</v>
      </c>
      <c r="I17" s="2">
        <v>15.195256935416833</v>
      </c>
      <c r="J17" s="2">
        <v>53</v>
      </c>
      <c r="K17" s="2">
        <v>29</v>
      </c>
      <c r="L17" s="2">
        <v>0</v>
      </c>
      <c r="M17" s="2">
        <v>2</v>
      </c>
      <c r="N17" s="2">
        <v>15</v>
      </c>
      <c r="O17" s="2">
        <v>18</v>
      </c>
      <c r="P17" s="2">
        <v>18</v>
      </c>
      <c r="Q17" s="2">
        <v>11</v>
      </c>
      <c r="R17" s="2">
        <v>19</v>
      </c>
      <c r="S17" s="2">
        <v>1</v>
      </c>
      <c r="T17" s="2">
        <v>25</v>
      </c>
      <c r="U17" s="2">
        <v>0</v>
      </c>
      <c r="V17" s="2">
        <v>0</v>
      </c>
      <c r="W17" s="2">
        <v>1</v>
      </c>
      <c r="X17" s="2">
        <v>4</v>
      </c>
      <c r="Y17" s="2">
        <v>33</v>
      </c>
      <c r="Z17" s="2" t="s">
        <v>71</v>
      </c>
    </row>
    <row r="18" spans="1:26">
      <c r="A18" s="2" t="s">
        <v>72</v>
      </c>
      <c r="B18" s="2" t="s">
        <v>73</v>
      </c>
      <c r="C18" s="2" t="s">
        <v>50</v>
      </c>
      <c r="D18" s="2">
        <v>2</v>
      </c>
      <c r="E18" s="2">
        <v>0</v>
      </c>
      <c r="F18" s="2">
        <v>1</v>
      </c>
      <c r="G18" s="2">
        <v>0.125</v>
      </c>
      <c r="H18" s="2">
        <v>0</v>
      </c>
      <c r="I18" s="2">
        <v>0.34156502553198659</v>
      </c>
      <c r="J18" s="2">
        <v>1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 t="s">
        <v>74</v>
      </c>
    </row>
    <row r="19" spans="1:26">
      <c r="A19" s="2" t="s">
        <v>75</v>
      </c>
      <c r="B19" s="2" t="s">
        <v>76</v>
      </c>
      <c r="C19" s="2" t="s">
        <v>30</v>
      </c>
      <c r="D19" s="2">
        <v>8</v>
      </c>
      <c r="E19" s="2">
        <v>0</v>
      </c>
      <c r="F19" s="2">
        <v>8</v>
      </c>
      <c r="G19" s="2">
        <v>0.5</v>
      </c>
      <c r="H19" s="2">
        <v>0</v>
      </c>
      <c r="I19" s="2">
        <v>2</v>
      </c>
      <c r="J19" s="2">
        <v>0</v>
      </c>
      <c r="K19" s="2">
        <v>8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 t="s">
        <v>77</v>
      </c>
    </row>
    <row r="20" spans="1:26">
      <c r="A20" s="2" t="s">
        <v>78</v>
      </c>
      <c r="B20" s="2" t="s">
        <v>79</v>
      </c>
      <c r="C20" s="2" t="s">
        <v>80</v>
      </c>
      <c r="D20" s="2">
        <v>59</v>
      </c>
      <c r="E20" s="2">
        <v>0</v>
      </c>
      <c r="F20" s="2">
        <v>24</v>
      </c>
      <c r="G20" s="2">
        <v>3.6875</v>
      </c>
      <c r="H20" s="2">
        <v>0</v>
      </c>
      <c r="I20" s="2">
        <v>6.7203050525999188</v>
      </c>
      <c r="J20" s="2">
        <v>7</v>
      </c>
      <c r="K20" s="2">
        <v>1</v>
      </c>
      <c r="L20" s="2">
        <v>0</v>
      </c>
      <c r="M20" s="2">
        <v>0</v>
      </c>
      <c r="N20" s="2">
        <v>0</v>
      </c>
      <c r="O20" s="2">
        <v>6</v>
      </c>
      <c r="P20" s="2">
        <v>6</v>
      </c>
      <c r="Q20" s="2">
        <v>0</v>
      </c>
      <c r="R20" s="2">
        <v>0</v>
      </c>
      <c r="S20" s="2">
        <v>0</v>
      </c>
      <c r="T20" s="2">
        <v>0</v>
      </c>
      <c r="U20" s="2">
        <v>14</v>
      </c>
      <c r="V20" s="2">
        <v>0</v>
      </c>
      <c r="W20" s="2">
        <v>1</v>
      </c>
      <c r="X20" s="2">
        <v>0</v>
      </c>
      <c r="Y20" s="2">
        <v>24</v>
      </c>
      <c r="Z20" s="2" t="s">
        <v>81</v>
      </c>
    </row>
    <row r="21" spans="1:26">
      <c r="A21" s="2" t="s">
        <v>82</v>
      </c>
      <c r="B21" s="2" t="s">
        <v>83</v>
      </c>
      <c r="C21" s="2" t="s">
        <v>34</v>
      </c>
      <c r="D21" s="2">
        <v>22</v>
      </c>
      <c r="E21" s="2">
        <v>0</v>
      </c>
      <c r="F21" s="2">
        <v>10</v>
      </c>
      <c r="G21" s="2">
        <v>1.375</v>
      </c>
      <c r="H21" s="2">
        <v>0.5</v>
      </c>
      <c r="I21" s="2">
        <v>2.5527762664727724</v>
      </c>
      <c r="J21" s="2">
        <v>2</v>
      </c>
      <c r="K21" s="2">
        <v>1</v>
      </c>
      <c r="L21" s="2">
        <v>2</v>
      </c>
      <c r="M21" s="2">
        <v>0</v>
      </c>
      <c r="N21" s="2">
        <v>1</v>
      </c>
      <c r="O21" s="2">
        <v>10</v>
      </c>
      <c r="P21" s="2">
        <v>0</v>
      </c>
      <c r="Q21" s="2">
        <v>0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4</v>
      </c>
      <c r="Z21" s="2" t="s">
        <v>84</v>
      </c>
    </row>
    <row r="22" spans="1:26">
      <c r="A22" s="2" t="s">
        <v>85</v>
      </c>
      <c r="B22" s="2" t="s">
        <v>86</v>
      </c>
      <c r="C22" s="2" t="s">
        <v>34</v>
      </c>
      <c r="D22" s="2">
        <v>41</v>
      </c>
      <c r="E22" s="2">
        <v>0</v>
      </c>
      <c r="F22" s="2">
        <v>12</v>
      </c>
      <c r="G22" s="2">
        <v>2.5625</v>
      </c>
      <c r="H22" s="2">
        <v>1</v>
      </c>
      <c r="I22" s="2">
        <v>3.4826953163701626</v>
      </c>
      <c r="J22" s="2">
        <v>5</v>
      </c>
      <c r="K22" s="2">
        <v>0</v>
      </c>
      <c r="L22" s="2">
        <v>0</v>
      </c>
      <c r="M22" s="2">
        <v>0</v>
      </c>
      <c r="N22" s="2">
        <v>7</v>
      </c>
      <c r="O22" s="2">
        <v>0</v>
      </c>
      <c r="P22" s="2">
        <v>2</v>
      </c>
      <c r="Q22" s="2">
        <v>2</v>
      </c>
      <c r="R22" s="2">
        <v>12</v>
      </c>
      <c r="S22" s="2">
        <v>0</v>
      </c>
      <c r="T22" s="2">
        <v>6</v>
      </c>
      <c r="U22" s="2">
        <v>3</v>
      </c>
      <c r="V22" s="2">
        <v>0</v>
      </c>
      <c r="W22" s="2">
        <v>0</v>
      </c>
      <c r="X22" s="2">
        <v>0</v>
      </c>
      <c r="Y22" s="2">
        <v>4</v>
      </c>
      <c r="Z22" s="2" t="s">
        <v>87</v>
      </c>
    </row>
    <row r="23" spans="1:26">
      <c r="A23" s="2" t="s">
        <v>88</v>
      </c>
      <c r="B23" s="2" t="s">
        <v>89</v>
      </c>
      <c r="C23" s="2" t="s">
        <v>67</v>
      </c>
      <c r="D23" s="2">
        <v>19</v>
      </c>
      <c r="E23" s="2">
        <v>0</v>
      </c>
      <c r="F23" s="2">
        <v>7</v>
      </c>
      <c r="G23" s="2">
        <v>1.1875</v>
      </c>
      <c r="H23" s="2">
        <v>0</v>
      </c>
      <c r="I23" s="2">
        <v>2.5617376914898995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6</v>
      </c>
      <c r="P23" s="2">
        <v>0</v>
      </c>
      <c r="Q23" s="2">
        <v>6</v>
      </c>
      <c r="R23" s="2">
        <v>7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 t="s">
        <v>90</v>
      </c>
    </row>
    <row r="24" spans="1:26">
      <c r="A24" s="2" t="s">
        <v>91</v>
      </c>
      <c r="B24" s="2" t="s">
        <v>92</v>
      </c>
      <c r="C24" s="2" t="s">
        <v>93</v>
      </c>
      <c r="D24" s="2">
        <v>132</v>
      </c>
      <c r="E24" s="2">
        <v>0</v>
      </c>
      <c r="F24" s="2">
        <v>122</v>
      </c>
      <c r="G24" s="2">
        <v>8.25</v>
      </c>
      <c r="H24" s="2">
        <v>0</v>
      </c>
      <c r="I24" s="2">
        <v>30.416004559003692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9</v>
      </c>
      <c r="S24" s="2">
        <v>122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 t="s">
        <v>94</v>
      </c>
    </row>
    <row r="25" spans="1:26">
      <c r="A25" s="2" t="s">
        <v>95</v>
      </c>
      <c r="B25" s="2" t="s">
        <v>96</v>
      </c>
      <c r="C25" s="2" t="s">
        <v>93</v>
      </c>
      <c r="D25" s="2">
        <v>22</v>
      </c>
      <c r="E25" s="2">
        <v>0</v>
      </c>
      <c r="F25" s="2">
        <v>22</v>
      </c>
      <c r="G25" s="2">
        <v>1.375</v>
      </c>
      <c r="H25" s="2">
        <v>0</v>
      </c>
      <c r="I25" s="2">
        <v>5.5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22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 t="s">
        <v>97</v>
      </c>
    </row>
    <row r="26" spans="1:26">
      <c r="A26" s="2" t="s">
        <v>98</v>
      </c>
      <c r="B26" s="2" t="s">
        <v>99</v>
      </c>
      <c r="C26" s="2" t="s">
        <v>100</v>
      </c>
      <c r="D26" s="2">
        <v>2</v>
      </c>
      <c r="E26" s="2">
        <v>0</v>
      </c>
      <c r="F26" s="2">
        <v>1</v>
      </c>
      <c r="G26" s="2">
        <v>0.125</v>
      </c>
      <c r="H26" s="2">
        <v>0</v>
      </c>
      <c r="I26" s="2">
        <v>0.34156502553198659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1</v>
      </c>
      <c r="V26" s="2">
        <v>0</v>
      </c>
      <c r="W26" s="2">
        <v>0</v>
      </c>
      <c r="X26" s="2">
        <v>1</v>
      </c>
      <c r="Y26" s="2">
        <v>0</v>
      </c>
      <c r="Z26" s="2" t="s">
        <v>101</v>
      </c>
    </row>
    <row r="27" spans="1:26">
      <c r="A27" s="2" t="s">
        <v>102</v>
      </c>
      <c r="B27" s="2" t="s">
        <v>103</v>
      </c>
      <c r="C27" s="2" t="s">
        <v>30</v>
      </c>
      <c r="D27" s="2">
        <v>25</v>
      </c>
      <c r="E27" s="2">
        <v>0</v>
      </c>
      <c r="F27" s="2">
        <v>25</v>
      </c>
      <c r="G27" s="2">
        <v>1.5625</v>
      </c>
      <c r="H27" s="2">
        <v>0</v>
      </c>
      <c r="I27" s="2">
        <v>6.25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25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 t="s">
        <v>104</v>
      </c>
    </row>
    <row r="28" spans="1:26">
      <c r="A28" s="2" t="s">
        <v>105</v>
      </c>
      <c r="B28" s="2" t="s">
        <v>106</v>
      </c>
      <c r="C28" s="2" t="s">
        <v>30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 t="s">
        <v>107</v>
      </c>
    </row>
    <row r="29" spans="1:26">
      <c r="A29" s="2" t="s">
        <v>108</v>
      </c>
      <c r="B29" s="2" t="s">
        <v>109</v>
      </c>
      <c r="C29" s="2" t="s">
        <v>30</v>
      </c>
      <c r="D29" s="2">
        <v>12</v>
      </c>
      <c r="E29" s="2">
        <v>0</v>
      </c>
      <c r="F29" s="2">
        <v>12</v>
      </c>
      <c r="G29" s="2">
        <v>0.75</v>
      </c>
      <c r="H29" s="2">
        <v>0</v>
      </c>
      <c r="I29" s="2">
        <v>3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12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 t="s">
        <v>110</v>
      </c>
    </row>
    <row r="30" spans="1:26">
      <c r="A30" s="2" t="s">
        <v>111</v>
      </c>
      <c r="B30" s="2" t="s">
        <v>112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 t="s">
        <v>114</v>
      </c>
    </row>
    <row r="31" spans="1:26">
      <c r="A31" s="2" t="s">
        <v>115</v>
      </c>
      <c r="B31" s="2" t="s">
        <v>116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 t="s">
        <v>117</v>
      </c>
    </row>
    <row r="32" spans="1:26">
      <c r="A32" s="2" t="s">
        <v>118</v>
      </c>
      <c r="B32" s="2" t="s">
        <v>119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2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 t="s">
        <v>120</v>
      </c>
    </row>
    <row r="33" spans="1:26">
      <c r="A33" s="2" t="s">
        <v>121</v>
      </c>
      <c r="B33" s="2" t="s">
        <v>122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 t="s">
        <v>123</v>
      </c>
    </row>
    <row r="34" spans="1:26">
      <c r="A34" s="2" t="s">
        <v>124</v>
      </c>
      <c r="B34" s="2" t="s">
        <v>125</v>
      </c>
      <c r="C34" s="2" t="s">
        <v>113</v>
      </c>
      <c r="D34" s="2">
        <v>2</v>
      </c>
      <c r="E34" s="2">
        <v>0</v>
      </c>
      <c r="F34" s="2">
        <v>2</v>
      </c>
      <c r="G34" s="2">
        <v>0.125</v>
      </c>
      <c r="H34" s="2">
        <v>0</v>
      </c>
      <c r="I34" s="2">
        <v>0.5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2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 t="s">
        <v>126</v>
      </c>
    </row>
    <row r="35" spans="1:26">
      <c r="A35" s="2" t="s">
        <v>127</v>
      </c>
      <c r="B35" s="2" t="s">
        <v>128</v>
      </c>
      <c r="C35" s="2" t="s">
        <v>113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2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 t="s">
        <v>129</v>
      </c>
    </row>
    <row r="36" spans="1:26">
      <c r="A36" s="2" t="s">
        <v>130</v>
      </c>
      <c r="B36" s="2" t="s">
        <v>131</v>
      </c>
      <c r="C36" s="2" t="s">
        <v>113</v>
      </c>
      <c r="D36" s="2">
        <v>4</v>
      </c>
      <c r="E36" s="2">
        <v>0</v>
      </c>
      <c r="F36" s="2">
        <v>4</v>
      </c>
      <c r="G36" s="2">
        <v>0.25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4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 t="s">
        <v>132</v>
      </c>
    </row>
    <row r="37" spans="1:26">
      <c r="A37" s="2" t="s">
        <v>133</v>
      </c>
      <c r="B37" s="2" t="s">
        <v>134</v>
      </c>
      <c r="C37" s="2" t="s">
        <v>113</v>
      </c>
      <c r="D37" s="2">
        <v>219</v>
      </c>
      <c r="E37" s="2">
        <v>0</v>
      </c>
      <c r="F37" s="2">
        <v>219</v>
      </c>
      <c r="G37" s="2">
        <v>13.6875</v>
      </c>
      <c r="H37" s="2">
        <v>0</v>
      </c>
      <c r="I37" s="2">
        <v>54.75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219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 t="s">
        <v>135</v>
      </c>
    </row>
    <row r="38" spans="1:26">
      <c r="A38" s="2" t="s">
        <v>136</v>
      </c>
      <c r="B38" s="2" t="s">
        <v>137</v>
      </c>
      <c r="C38" s="2" t="s">
        <v>113</v>
      </c>
      <c r="D38" s="2">
        <v>2</v>
      </c>
      <c r="E38" s="2">
        <v>0</v>
      </c>
      <c r="F38" s="2">
        <v>2</v>
      </c>
      <c r="G38" s="2">
        <v>0.125</v>
      </c>
      <c r="H38" s="2">
        <v>0</v>
      </c>
      <c r="I38" s="2">
        <v>0.5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2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 t="s">
        <v>138</v>
      </c>
    </row>
    <row r="39" spans="1:26">
      <c r="A39" s="2" t="s">
        <v>139</v>
      </c>
      <c r="B39" s="2" t="s">
        <v>140</v>
      </c>
      <c r="C39" s="2" t="s">
        <v>113</v>
      </c>
      <c r="D39" s="2">
        <v>24</v>
      </c>
      <c r="E39" s="2">
        <v>0</v>
      </c>
      <c r="F39" s="2">
        <v>24</v>
      </c>
      <c r="G39" s="2">
        <v>1.5</v>
      </c>
      <c r="H39" s="2">
        <v>0</v>
      </c>
      <c r="I39" s="2">
        <v>6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24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 t="s">
        <v>141</v>
      </c>
    </row>
    <row r="40" spans="1:26">
      <c r="A40" s="2" t="s">
        <v>142</v>
      </c>
      <c r="B40" s="2" t="s">
        <v>143</v>
      </c>
      <c r="C40" s="2" t="s">
        <v>113</v>
      </c>
      <c r="D40" s="2">
        <v>4</v>
      </c>
      <c r="E40" s="2">
        <v>0</v>
      </c>
      <c r="F40" s="2">
        <v>4</v>
      </c>
      <c r="G40" s="2">
        <v>0.25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4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 t="s">
        <v>144</v>
      </c>
    </row>
    <row r="41" spans="1:26">
      <c r="A41" s="2" t="s">
        <v>145</v>
      </c>
      <c r="B41" s="2" t="s">
        <v>146</v>
      </c>
      <c r="C41" s="2" t="s">
        <v>113</v>
      </c>
      <c r="D41" s="2">
        <v>978</v>
      </c>
      <c r="E41" s="2">
        <v>0</v>
      </c>
      <c r="F41" s="2">
        <v>978</v>
      </c>
      <c r="G41" s="2">
        <v>61.125</v>
      </c>
      <c r="H41" s="2">
        <v>0</v>
      </c>
      <c r="I41" s="2">
        <v>244.5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978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 t="s">
        <v>147</v>
      </c>
    </row>
    <row r="42" spans="1:26">
      <c r="A42" s="2" t="s">
        <v>148</v>
      </c>
      <c r="B42" s="2" t="s">
        <v>149</v>
      </c>
      <c r="C42" s="2" t="s">
        <v>113</v>
      </c>
      <c r="D42" s="2">
        <v>4</v>
      </c>
      <c r="E42" s="2">
        <v>0</v>
      </c>
      <c r="F42" s="2">
        <v>4</v>
      </c>
      <c r="G42" s="2">
        <v>0.25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4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 t="s">
        <v>150</v>
      </c>
    </row>
    <row r="43" spans="1:26">
      <c r="A43" s="2" t="s">
        <v>151</v>
      </c>
      <c r="B43" s="2" t="s">
        <v>152</v>
      </c>
      <c r="C43" s="2" t="s">
        <v>153</v>
      </c>
      <c r="D43" s="2">
        <v>2</v>
      </c>
      <c r="E43" s="2">
        <v>0</v>
      </c>
      <c r="F43" s="2">
        <v>2</v>
      </c>
      <c r="G43" s="2">
        <v>0.125</v>
      </c>
      <c r="H43" s="2">
        <v>0</v>
      </c>
      <c r="I43" s="2">
        <v>0.5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2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 t="s">
        <v>154</v>
      </c>
    </row>
    <row r="44" spans="1:26">
      <c r="A44" s="2" t="s">
        <v>155</v>
      </c>
      <c r="B44" s="2" t="s">
        <v>156</v>
      </c>
      <c r="C44" s="2" t="s">
        <v>153</v>
      </c>
      <c r="D44" s="2">
        <v>5</v>
      </c>
      <c r="E44" s="2">
        <v>0</v>
      </c>
      <c r="F44" s="2">
        <v>3</v>
      </c>
      <c r="G44" s="2">
        <v>0.3125</v>
      </c>
      <c r="H44" s="2">
        <v>0</v>
      </c>
      <c r="I44" s="2">
        <v>0.79320026895271956</v>
      </c>
      <c r="J44" s="2">
        <v>0</v>
      </c>
      <c r="K44" s="2">
        <v>0</v>
      </c>
      <c r="L44" s="2">
        <v>0</v>
      </c>
      <c r="M44" s="2">
        <v>0</v>
      </c>
      <c r="N44" s="2">
        <v>1</v>
      </c>
      <c r="O44" s="2">
        <v>3</v>
      </c>
      <c r="P44" s="2">
        <v>1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 t="s">
        <v>157</v>
      </c>
    </row>
    <row r="45" spans="1:26">
      <c r="A45" s="2" t="s">
        <v>158</v>
      </c>
      <c r="B45" s="2" t="s">
        <v>159</v>
      </c>
      <c r="C45" s="2" t="s">
        <v>153</v>
      </c>
      <c r="D45" s="2">
        <v>12</v>
      </c>
      <c r="E45" s="2">
        <v>0</v>
      </c>
      <c r="F45" s="2">
        <v>7</v>
      </c>
      <c r="G45" s="2">
        <v>0.75</v>
      </c>
      <c r="H45" s="2">
        <v>0</v>
      </c>
      <c r="I45" s="2">
        <v>1.9493588689617927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4</v>
      </c>
      <c r="P45" s="2">
        <v>7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 t="s">
        <v>160</v>
      </c>
    </row>
    <row r="46" spans="1:26">
      <c r="A46" s="2" t="s">
        <v>161</v>
      </c>
      <c r="B46" s="2" t="s">
        <v>162</v>
      </c>
      <c r="C46" s="2" t="s">
        <v>153</v>
      </c>
      <c r="D46" s="2">
        <v>1134</v>
      </c>
      <c r="E46" s="2">
        <v>0</v>
      </c>
      <c r="F46" s="2">
        <v>642</v>
      </c>
      <c r="G46" s="2">
        <v>70.875</v>
      </c>
      <c r="H46" s="2">
        <v>0</v>
      </c>
      <c r="I46" s="2">
        <v>187.63364126225693</v>
      </c>
      <c r="J46" s="2">
        <v>0</v>
      </c>
      <c r="K46" s="2">
        <v>0</v>
      </c>
      <c r="L46" s="2">
        <v>0</v>
      </c>
      <c r="M46" s="2">
        <v>0</v>
      </c>
      <c r="N46" s="2">
        <v>52</v>
      </c>
      <c r="O46" s="2">
        <v>440</v>
      </c>
      <c r="P46" s="2">
        <v>642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 t="s">
        <v>163</v>
      </c>
    </row>
    <row r="47" spans="1:26">
      <c r="A47" s="2" t="s">
        <v>164</v>
      </c>
      <c r="B47" s="2" t="s">
        <v>165</v>
      </c>
      <c r="C47" s="2" t="s">
        <v>153</v>
      </c>
      <c r="D47" s="2">
        <v>8</v>
      </c>
      <c r="E47" s="2">
        <v>0</v>
      </c>
      <c r="F47" s="2">
        <v>5</v>
      </c>
      <c r="G47" s="2">
        <v>0.5</v>
      </c>
      <c r="H47" s="2">
        <v>0</v>
      </c>
      <c r="I47" s="2">
        <v>1.4142135623730951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3</v>
      </c>
      <c r="P47" s="2">
        <v>5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 t="s">
        <v>166</v>
      </c>
    </row>
    <row r="48" spans="1:26">
      <c r="A48" s="2" t="s">
        <v>167</v>
      </c>
      <c r="B48" s="2" t="s">
        <v>168</v>
      </c>
      <c r="C48" s="2" t="s">
        <v>153</v>
      </c>
      <c r="D48" s="2">
        <v>32</v>
      </c>
      <c r="E48" s="2">
        <v>0</v>
      </c>
      <c r="F48" s="2">
        <v>23</v>
      </c>
      <c r="G48" s="2">
        <v>2</v>
      </c>
      <c r="H48" s="2">
        <v>0</v>
      </c>
      <c r="I48" s="2">
        <v>5.8309518948453007</v>
      </c>
      <c r="J48" s="2">
        <v>0</v>
      </c>
      <c r="K48" s="2">
        <v>0</v>
      </c>
      <c r="L48" s="2">
        <v>0</v>
      </c>
      <c r="M48" s="2">
        <v>0</v>
      </c>
      <c r="N48" s="2">
        <v>23</v>
      </c>
      <c r="O48" s="2">
        <v>6</v>
      </c>
      <c r="P48" s="2">
        <v>3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 t="s">
        <v>169</v>
      </c>
    </row>
    <row r="49" spans="1:26">
      <c r="A49" s="2" t="s">
        <v>170</v>
      </c>
      <c r="B49" s="2" t="s">
        <v>171</v>
      </c>
      <c r="C49" s="2" t="s">
        <v>153</v>
      </c>
      <c r="D49" s="2">
        <v>1060</v>
      </c>
      <c r="E49" s="2">
        <v>0</v>
      </c>
      <c r="F49" s="2">
        <v>607</v>
      </c>
      <c r="G49" s="2">
        <v>66.25</v>
      </c>
      <c r="H49" s="2">
        <v>0</v>
      </c>
      <c r="I49" s="2">
        <v>183.03533356522541</v>
      </c>
      <c r="J49" s="2">
        <v>0</v>
      </c>
      <c r="K49" s="2">
        <v>0</v>
      </c>
      <c r="L49" s="2">
        <v>0</v>
      </c>
      <c r="M49" s="2">
        <v>0</v>
      </c>
      <c r="N49" s="2">
        <v>1</v>
      </c>
      <c r="O49" s="2">
        <v>452</v>
      </c>
      <c r="P49" s="2">
        <v>607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 t="s">
        <v>172</v>
      </c>
    </row>
    <row r="50" spans="1:26">
      <c r="A50" s="2" t="s">
        <v>173</v>
      </c>
      <c r="B50" s="2" t="s">
        <v>174</v>
      </c>
      <c r="C50" s="2" t="s">
        <v>175</v>
      </c>
      <c r="D50" s="2">
        <v>13</v>
      </c>
      <c r="E50" s="2">
        <v>0</v>
      </c>
      <c r="F50" s="2">
        <v>13</v>
      </c>
      <c r="G50" s="2">
        <v>0.8125</v>
      </c>
      <c r="H50" s="2">
        <v>0</v>
      </c>
      <c r="I50" s="2">
        <v>3.25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</v>
      </c>
      <c r="V50" s="2">
        <v>0</v>
      </c>
      <c r="W50" s="2">
        <v>0</v>
      </c>
      <c r="X50" s="2">
        <v>0</v>
      </c>
      <c r="Y50" s="2">
        <v>0</v>
      </c>
      <c r="Z50" s="2" t="s">
        <v>176</v>
      </c>
    </row>
    <row r="51" spans="1:26">
      <c r="A51" s="2" t="s">
        <v>177</v>
      </c>
      <c r="B51" s="2" t="s">
        <v>178</v>
      </c>
      <c r="C51" s="2" t="s">
        <v>175</v>
      </c>
      <c r="D51" s="2">
        <v>51</v>
      </c>
      <c r="E51" s="2">
        <v>0</v>
      </c>
      <c r="F51" s="2">
        <v>51</v>
      </c>
      <c r="G51" s="2">
        <v>3.1875</v>
      </c>
      <c r="H51" s="2">
        <v>0</v>
      </c>
      <c r="I51" s="2">
        <v>12.75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51</v>
      </c>
      <c r="V51" s="2">
        <v>0</v>
      </c>
      <c r="W51" s="2">
        <v>0</v>
      </c>
      <c r="X51" s="2">
        <v>0</v>
      </c>
      <c r="Y51" s="2">
        <v>0</v>
      </c>
      <c r="Z51" s="2" t="s">
        <v>179</v>
      </c>
    </row>
    <row r="52" spans="1:26">
      <c r="A52" s="2" t="s">
        <v>180</v>
      </c>
      <c r="B52" s="2" t="s">
        <v>181</v>
      </c>
      <c r="C52" s="2" t="s">
        <v>30</v>
      </c>
      <c r="D52" s="2">
        <v>4</v>
      </c>
      <c r="E52" s="2">
        <v>0</v>
      </c>
      <c r="F52" s="2">
        <v>4</v>
      </c>
      <c r="G52" s="2">
        <v>0.25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4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 t="s">
        <v>182</v>
      </c>
    </row>
    <row r="53" spans="1:26">
      <c r="A53" s="2" t="s">
        <v>183</v>
      </c>
      <c r="B53" s="2" t="s">
        <v>184</v>
      </c>
      <c r="C53" s="2" t="s">
        <v>30</v>
      </c>
      <c r="D53" s="2">
        <v>2</v>
      </c>
      <c r="E53" s="2">
        <v>0</v>
      </c>
      <c r="F53" s="2">
        <v>2</v>
      </c>
      <c r="G53" s="2">
        <v>0.125</v>
      </c>
      <c r="H53" s="2">
        <v>0</v>
      </c>
      <c r="I53" s="2">
        <v>0.5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</v>
      </c>
      <c r="V53" s="2">
        <v>0</v>
      </c>
      <c r="W53" s="2">
        <v>0</v>
      </c>
      <c r="X53" s="2">
        <v>0</v>
      </c>
      <c r="Y53" s="2">
        <v>0</v>
      </c>
      <c r="Z53" s="2" t="s">
        <v>185</v>
      </c>
    </row>
    <row r="54" spans="1:26">
      <c r="A54" s="2" t="s">
        <v>186</v>
      </c>
      <c r="B54" s="2" t="s">
        <v>187</v>
      </c>
      <c r="C54" s="2" t="s">
        <v>30</v>
      </c>
      <c r="D54" s="2">
        <v>17</v>
      </c>
      <c r="E54" s="2">
        <v>0</v>
      </c>
      <c r="F54" s="2">
        <v>17</v>
      </c>
      <c r="G54" s="2">
        <v>1.0625</v>
      </c>
      <c r="H54" s="2">
        <v>0</v>
      </c>
      <c r="I54" s="2">
        <v>4.25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17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 t="s">
        <v>188</v>
      </c>
    </row>
    <row r="55" spans="1:26">
      <c r="A55" s="2" t="s">
        <v>189</v>
      </c>
      <c r="B55" s="2" t="s">
        <v>190</v>
      </c>
      <c r="C55" s="2" t="s">
        <v>30</v>
      </c>
      <c r="D55" s="2">
        <v>4</v>
      </c>
      <c r="E55" s="2">
        <v>0</v>
      </c>
      <c r="F55" s="2">
        <v>4</v>
      </c>
      <c r="G55" s="2">
        <v>0.25</v>
      </c>
      <c r="H55" s="2">
        <v>0</v>
      </c>
      <c r="I55" s="2">
        <v>1</v>
      </c>
      <c r="J55" s="2">
        <v>0</v>
      </c>
      <c r="K55" s="2">
        <v>0</v>
      </c>
      <c r="L55" s="2">
        <v>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 t="s">
        <v>191</v>
      </c>
    </row>
    <row r="56" spans="1:26">
      <c r="A56" s="2" t="s">
        <v>192</v>
      </c>
      <c r="B56" s="2" t="s">
        <v>193</v>
      </c>
      <c r="C56" s="2" t="s">
        <v>50</v>
      </c>
      <c r="D56" s="2">
        <v>27</v>
      </c>
      <c r="E56" s="2">
        <v>0</v>
      </c>
      <c r="F56" s="2">
        <v>27</v>
      </c>
      <c r="G56" s="2">
        <v>1.6875</v>
      </c>
      <c r="H56" s="2">
        <v>0</v>
      </c>
      <c r="I56" s="2">
        <v>6.75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27</v>
      </c>
      <c r="Z56" s="2" t="s">
        <v>194</v>
      </c>
    </row>
    <row r="57" spans="1:26">
      <c r="A57" s="2" t="s">
        <v>195</v>
      </c>
      <c r="B57" s="2" t="s">
        <v>196</v>
      </c>
      <c r="C57" s="2" t="s">
        <v>93</v>
      </c>
      <c r="D57" s="2">
        <v>215</v>
      </c>
      <c r="E57" s="2">
        <v>0</v>
      </c>
      <c r="F57" s="2">
        <v>193</v>
      </c>
      <c r="G57" s="2">
        <v>13.4375</v>
      </c>
      <c r="H57" s="2">
        <v>0</v>
      </c>
      <c r="I57" s="2">
        <v>48.051318053375674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15</v>
      </c>
      <c r="S57" s="2">
        <v>193</v>
      </c>
      <c r="T57" s="2">
        <v>7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 t="s">
        <v>197</v>
      </c>
    </row>
    <row r="58" spans="1:26">
      <c r="A58" s="2" t="s">
        <v>198</v>
      </c>
      <c r="B58" s="2" t="s">
        <v>199</v>
      </c>
      <c r="C58" s="2" t="s">
        <v>200</v>
      </c>
      <c r="D58" s="2">
        <v>3</v>
      </c>
      <c r="E58" s="2">
        <v>0</v>
      </c>
      <c r="F58" s="2">
        <v>3</v>
      </c>
      <c r="G58" s="2">
        <v>0.1875</v>
      </c>
      <c r="H58" s="2">
        <v>0</v>
      </c>
      <c r="I58" s="2">
        <v>0.75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3</v>
      </c>
      <c r="V58" s="2">
        <v>0</v>
      </c>
      <c r="W58" s="2">
        <v>0</v>
      </c>
      <c r="X58" s="2">
        <v>0</v>
      </c>
      <c r="Y58" s="2">
        <v>0</v>
      </c>
      <c r="Z58" s="2" t="s">
        <v>201</v>
      </c>
    </row>
    <row r="59" spans="1:26">
      <c r="A59" s="2" t="s">
        <v>202</v>
      </c>
      <c r="B59" s="2" t="s">
        <v>203</v>
      </c>
      <c r="C59" s="2" t="s">
        <v>200</v>
      </c>
      <c r="D59" s="2">
        <v>6</v>
      </c>
      <c r="E59" s="2">
        <v>0</v>
      </c>
      <c r="F59" s="2">
        <v>6</v>
      </c>
      <c r="G59" s="2">
        <v>0.375</v>
      </c>
      <c r="H59" s="2">
        <v>0</v>
      </c>
      <c r="I59" s="2">
        <v>1.5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6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 t="s">
        <v>204</v>
      </c>
    </row>
    <row r="60" spans="1:26">
      <c r="A60" s="2" t="s">
        <v>205</v>
      </c>
      <c r="B60" s="2" t="s">
        <v>206</v>
      </c>
      <c r="C60" s="2" t="s">
        <v>200</v>
      </c>
      <c r="D60" s="2">
        <v>5</v>
      </c>
      <c r="E60" s="2">
        <v>0</v>
      </c>
      <c r="F60" s="2">
        <v>5</v>
      </c>
      <c r="G60" s="2">
        <v>0.3125</v>
      </c>
      <c r="H60" s="2">
        <v>0</v>
      </c>
      <c r="I60" s="2">
        <v>1.25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5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 t="s">
        <v>207</v>
      </c>
    </row>
    <row r="61" spans="1:26">
      <c r="A61" s="2" t="s">
        <v>208</v>
      </c>
      <c r="B61" s="2" t="s">
        <v>209</v>
      </c>
      <c r="C61" s="2" t="s">
        <v>34</v>
      </c>
      <c r="D61" s="2">
        <v>2</v>
      </c>
      <c r="E61" s="2">
        <v>0</v>
      </c>
      <c r="F61" s="2">
        <v>1</v>
      </c>
      <c r="G61" s="2">
        <v>0.125</v>
      </c>
      <c r="H61" s="2">
        <v>0</v>
      </c>
      <c r="I61" s="2">
        <v>0.34156502553198659</v>
      </c>
      <c r="J61" s="2">
        <v>0</v>
      </c>
      <c r="K61" s="2">
        <v>0</v>
      </c>
      <c r="L61" s="2">
        <v>1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 t="s">
        <v>210</v>
      </c>
    </row>
    <row r="62" spans="1:26">
      <c r="A62" s="2" t="s">
        <v>211</v>
      </c>
      <c r="B62" s="2" t="s">
        <v>212</v>
      </c>
      <c r="C62" s="2" t="s">
        <v>175</v>
      </c>
      <c r="D62" s="2">
        <v>42</v>
      </c>
      <c r="E62" s="2">
        <v>0</v>
      </c>
      <c r="F62" s="2">
        <v>42</v>
      </c>
      <c r="G62" s="2">
        <v>2.625</v>
      </c>
      <c r="H62" s="2">
        <v>0</v>
      </c>
      <c r="I62" s="2">
        <v>10.5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42</v>
      </c>
      <c r="V62" s="2">
        <v>0</v>
      </c>
      <c r="W62" s="2">
        <v>0</v>
      </c>
      <c r="X62" s="2">
        <v>0</v>
      </c>
      <c r="Y62" s="2">
        <v>0</v>
      </c>
      <c r="Z62" s="2" t="s">
        <v>213</v>
      </c>
    </row>
    <row r="63" spans="1:26">
      <c r="A63" s="2" t="s">
        <v>214</v>
      </c>
      <c r="B63" s="2" t="s">
        <v>215</v>
      </c>
      <c r="C63" s="2" t="s">
        <v>175</v>
      </c>
      <c r="D63" s="2">
        <v>160</v>
      </c>
      <c r="E63" s="2">
        <v>0</v>
      </c>
      <c r="F63" s="2">
        <v>160</v>
      </c>
      <c r="G63" s="2">
        <v>10</v>
      </c>
      <c r="H63" s="2">
        <v>0</v>
      </c>
      <c r="I63" s="2">
        <v>40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160</v>
      </c>
      <c r="V63" s="2">
        <v>0</v>
      </c>
      <c r="W63" s="2">
        <v>0</v>
      </c>
      <c r="X63" s="2">
        <v>0</v>
      </c>
      <c r="Y63" s="2">
        <v>0</v>
      </c>
      <c r="Z63" s="2" t="s">
        <v>216</v>
      </c>
    </row>
    <row r="64" spans="1:26">
      <c r="A64" s="2" t="s">
        <v>217</v>
      </c>
      <c r="B64" s="2" t="s">
        <v>218</v>
      </c>
      <c r="C64" s="2" t="s">
        <v>175</v>
      </c>
      <c r="D64" s="2">
        <v>11</v>
      </c>
      <c r="E64" s="2">
        <v>0</v>
      </c>
      <c r="F64" s="2">
        <v>11</v>
      </c>
      <c r="G64" s="2">
        <v>0.6875</v>
      </c>
      <c r="H64" s="2">
        <v>0</v>
      </c>
      <c r="I64" s="2">
        <v>2.75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11</v>
      </c>
      <c r="V64" s="2">
        <v>0</v>
      </c>
      <c r="W64" s="2">
        <v>0</v>
      </c>
      <c r="X64" s="2">
        <v>0</v>
      </c>
      <c r="Y64" s="2">
        <v>0</v>
      </c>
      <c r="Z64" s="2" t="s">
        <v>219</v>
      </c>
    </row>
    <row r="65" spans="1:26">
      <c r="A65" s="2" t="s">
        <v>220</v>
      </c>
      <c r="B65" s="2" t="s">
        <v>221</v>
      </c>
      <c r="C65" s="2" t="s">
        <v>175</v>
      </c>
      <c r="D65" s="2">
        <v>83</v>
      </c>
      <c r="E65" s="2">
        <v>0</v>
      </c>
      <c r="F65" s="2">
        <v>83</v>
      </c>
      <c r="G65" s="2">
        <v>5.1875</v>
      </c>
      <c r="H65" s="2">
        <v>0</v>
      </c>
      <c r="I65" s="2">
        <v>20.75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83</v>
      </c>
      <c r="V65" s="2">
        <v>0</v>
      </c>
      <c r="W65" s="2">
        <v>0</v>
      </c>
      <c r="X65" s="2">
        <v>0</v>
      </c>
      <c r="Y65" s="2">
        <v>0</v>
      </c>
      <c r="Z65" s="2" t="s">
        <v>222</v>
      </c>
    </row>
    <row r="66" spans="1:26">
      <c r="A66" s="2" t="s">
        <v>223</v>
      </c>
      <c r="B66" s="2" t="s">
        <v>224</v>
      </c>
      <c r="C66" s="2" t="s">
        <v>175</v>
      </c>
      <c r="D66" s="2">
        <v>15</v>
      </c>
      <c r="E66" s="2">
        <v>0</v>
      </c>
      <c r="F66" s="2">
        <v>15</v>
      </c>
      <c r="G66" s="2">
        <v>0.9375</v>
      </c>
      <c r="H66" s="2">
        <v>0</v>
      </c>
      <c r="I66" s="2">
        <v>3.75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15</v>
      </c>
      <c r="V66" s="2">
        <v>0</v>
      </c>
      <c r="W66" s="2">
        <v>0</v>
      </c>
      <c r="X66" s="2">
        <v>0</v>
      </c>
      <c r="Y66" s="2">
        <v>0</v>
      </c>
      <c r="Z66" s="2" t="s">
        <v>225</v>
      </c>
    </row>
    <row r="67" spans="1:26">
      <c r="A67" s="2" t="s">
        <v>226</v>
      </c>
      <c r="B67" s="2" t="s">
        <v>227</v>
      </c>
      <c r="C67" s="2" t="s">
        <v>175</v>
      </c>
      <c r="D67" s="2">
        <v>120</v>
      </c>
      <c r="E67" s="2">
        <v>0</v>
      </c>
      <c r="F67" s="2">
        <v>120</v>
      </c>
      <c r="G67" s="2">
        <v>7.5</v>
      </c>
      <c r="H67" s="2">
        <v>0</v>
      </c>
      <c r="I67" s="2">
        <v>30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120</v>
      </c>
      <c r="V67" s="2">
        <v>0</v>
      </c>
      <c r="W67" s="2">
        <v>0</v>
      </c>
      <c r="X67" s="2">
        <v>0</v>
      </c>
      <c r="Y67" s="2">
        <v>0</v>
      </c>
      <c r="Z67" s="2" t="s">
        <v>228</v>
      </c>
    </row>
    <row r="68" spans="1:26">
      <c r="A68" s="2" t="s">
        <v>229</v>
      </c>
      <c r="B68" s="2" t="s">
        <v>230</v>
      </c>
      <c r="C68" s="2" t="s">
        <v>175</v>
      </c>
      <c r="D68" s="2">
        <v>38</v>
      </c>
      <c r="E68" s="2">
        <v>0</v>
      </c>
      <c r="F68" s="2">
        <v>38</v>
      </c>
      <c r="G68" s="2">
        <v>2.375</v>
      </c>
      <c r="H68" s="2">
        <v>0</v>
      </c>
      <c r="I68" s="2">
        <v>9.5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38</v>
      </c>
      <c r="V68" s="2">
        <v>0</v>
      </c>
      <c r="W68" s="2">
        <v>0</v>
      </c>
      <c r="X68" s="2">
        <v>0</v>
      </c>
      <c r="Y68" s="2">
        <v>0</v>
      </c>
      <c r="Z68" s="2" t="s">
        <v>231</v>
      </c>
    </row>
    <row r="69" spans="1:26">
      <c r="A69" s="2" t="s">
        <v>232</v>
      </c>
      <c r="B69" s="2" t="s">
        <v>233</v>
      </c>
      <c r="C69" s="2" t="s">
        <v>175</v>
      </c>
      <c r="D69" s="2">
        <v>135</v>
      </c>
      <c r="E69" s="2">
        <v>0</v>
      </c>
      <c r="F69" s="2">
        <v>135</v>
      </c>
      <c r="G69" s="2">
        <v>8.4375</v>
      </c>
      <c r="H69" s="2">
        <v>0</v>
      </c>
      <c r="I69" s="2">
        <v>33.75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135</v>
      </c>
      <c r="V69" s="2">
        <v>0</v>
      </c>
      <c r="W69" s="2">
        <v>0</v>
      </c>
      <c r="X69" s="2">
        <v>0</v>
      </c>
      <c r="Y69" s="2">
        <v>0</v>
      </c>
      <c r="Z69" s="2" t="s">
        <v>234</v>
      </c>
    </row>
    <row r="70" spans="1:26">
      <c r="A70" s="2" t="s">
        <v>235</v>
      </c>
      <c r="B70" s="2" t="s">
        <v>236</v>
      </c>
      <c r="C70" s="2" t="s">
        <v>175</v>
      </c>
      <c r="D70" s="2">
        <v>52</v>
      </c>
      <c r="E70" s="2">
        <v>0</v>
      </c>
      <c r="F70" s="2">
        <v>52</v>
      </c>
      <c r="G70" s="2">
        <v>3.25</v>
      </c>
      <c r="H70" s="2">
        <v>0</v>
      </c>
      <c r="I70" s="2">
        <v>13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52</v>
      </c>
      <c r="V70" s="2">
        <v>0</v>
      </c>
      <c r="W70" s="2">
        <v>0</v>
      </c>
      <c r="X70" s="2">
        <v>0</v>
      </c>
      <c r="Y70" s="2">
        <v>0</v>
      </c>
      <c r="Z70" s="2" t="s">
        <v>237</v>
      </c>
    </row>
    <row r="71" spans="1:26">
      <c r="A71" s="2" t="s">
        <v>238</v>
      </c>
      <c r="B71" s="2" t="s">
        <v>239</v>
      </c>
      <c r="C71" s="2" t="s">
        <v>240</v>
      </c>
      <c r="D71" s="2">
        <v>5</v>
      </c>
      <c r="E71" s="2">
        <v>0</v>
      </c>
      <c r="F71" s="2">
        <v>5</v>
      </c>
      <c r="G71" s="2">
        <v>0.3125</v>
      </c>
      <c r="H71" s="2">
        <v>0</v>
      </c>
      <c r="I71" s="2">
        <v>1.25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5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 t="s">
        <v>241</v>
      </c>
    </row>
    <row r="72" spans="1:26">
      <c r="A72" s="2" t="s">
        <v>242</v>
      </c>
      <c r="B72" s="2" t="s">
        <v>243</v>
      </c>
      <c r="C72" s="2" t="s">
        <v>240</v>
      </c>
      <c r="D72" s="2">
        <v>2</v>
      </c>
      <c r="E72" s="2">
        <v>0</v>
      </c>
      <c r="F72" s="2">
        <v>2</v>
      </c>
      <c r="G72" s="2">
        <v>0.125</v>
      </c>
      <c r="H72" s="2">
        <v>0</v>
      </c>
      <c r="I72" s="2">
        <v>0.5</v>
      </c>
      <c r="J72" s="2">
        <v>0</v>
      </c>
      <c r="K72" s="2">
        <v>0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 t="s">
        <v>244</v>
      </c>
    </row>
    <row r="73" spans="1:26">
      <c r="A73" s="2" t="s">
        <v>245</v>
      </c>
      <c r="B73" s="2" t="s">
        <v>246</v>
      </c>
      <c r="C73" s="2" t="s">
        <v>54</v>
      </c>
      <c r="D73" s="2">
        <v>2</v>
      </c>
      <c r="E73" s="2">
        <v>0</v>
      </c>
      <c r="F73" s="2">
        <v>2</v>
      </c>
      <c r="G73" s="2">
        <v>0.125</v>
      </c>
      <c r="H73" s="2">
        <v>0</v>
      </c>
      <c r="I73" s="2">
        <v>0.5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2</v>
      </c>
      <c r="V73" s="2">
        <v>0</v>
      </c>
      <c r="W73" s="2">
        <v>0</v>
      </c>
      <c r="X73" s="2">
        <v>0</v>
      </c>
      <c r="Y73" s="2">
        <v>0</v>
      </c>
      <c r="Z73" s="2" t="s">
        <v>247</v>
      </c>
    </row>
    <row r="74" spans="1:26">
      <c r="A74" s="2" t="s">
        <v>248</v>
      </c>
      <c r="B74" s="2" t="s">
        <v>249</v>
      </c>
      <c r="C74" s="2" t="s">
        <v>54</v>
      </c>
      <c r="D74" s="2">
        <v>34</v>
      </c>
      <c r="E74" s="2">
        <v>0</v>
      </c>
      <c r="F74" s="2">
        <v>17</v>
      </c>
      <c r="G74" s="2">
        <v>2.125</v>
      </c>
      <c r="H74" s="2">
        <v>0</v>
      </c>
      <c r="I74" s="2">
        <v>4.8010415536631212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5</v>
      </c>
      <c r="Q74" s="2">
        <v>0</v>
      </c>
      <c r="R74" s="2">
        <v>0</v>
      </c>
      <c r="S74" s="2">
        <v>0</v>
      </c>
      <c r="T74" s="2">
        <v>10</v>
      </c>
      <c r="U74" s="2">
        <v>0</v>
      </c>
      <c r="V74" s="2">
        <v>0</v>
      </c>
      <c r="W74" s="2">
        <v>0</v>
      </c>
      <c r="X74" s="2">
        <v>2</v>
      </c>
      <c r="Y74" s="2">
        <v>17</v>
      </c>
      <c r="Z74" s="2" t="s">
        <v>250</v>
      </c>
    </row>
    <row r="75" spans="1:26">
      <c r="A75" s="2" t="s">
        <v>251</v>
      </c>
      <c r="B75" s="2" t="s">
        <v>252</v>
      </c>
      <c r="C75" s="2" t="s">
        <v>54</v>
      </c>
      <c r="D75" s="2">
        <v>5</v>
      </c>
      <c r="E75" s="2">
        <v>0</v>
      </c>
      <c r="F75" s="2">
        <v>5</v>
      </c>
      <c r="G75" s="2">
        <v>0.3125</v>
      </c>
      <c r="H75" s="2">
        <v>0</v>
      </c>
      <c r="I75" s="2">
        <v>1.25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5</v>
      </c>
      <c r="V75" s="2">
        <v>0</v>
      </c>
      <c r="W75" s="2">
        <v>0</v>
      </c>
      <c r="X75" s="2">
        <v>0</v>
      </c>
      <c r="Y75" s="2">
        <v>0</v>
      </c>
      <c r="Z75" s="2" t="s">
        <v>253</v>
      </c>
    </row>
    <row r="76" spans="1:26">
      <c r="A76" s="2" t="s">
        <v>254</v>
      </c>
      <c r="B76" s="2" t="s">
        <v>255</v>
      </c>
      <c r="C76" s="2" t="s">
        <v>54</v>
      </c>
      <c r="D76" s="2">
        <v>9</v>
      </c>
      <c r="E76" s="2">
        <v>0</v>
      </c>
      <c r="F76" s="2">
        <v>9</v>
      </c>
      <c r="G76" s="2">
        <v>0.5625</v>
      </c>
      <c r="H76" s="2">
        <v>0</v>
      </c>
      <c r="I76" s="2">
        <v>2.25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9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 t="s">
        <v>256</v>
      </c>
    </row>
    <row r="77" spans="1:26">
      <c r="A77" s="2" t="s">
        <v>257</v>
      </c>
      <c r="B77" s="2" t="s">
        <v>258</v>
      </c>
      <c r="C77" s="2" t="s">
        <v>259</v>
      </c>
      <c r="D77" s="2">
        <v>3</v>
      </c>
      <c r="E77" s="2">
        <v>0</v>
      </c>
      <c r="F77" s="2">
        <v>3</v>
      </c>
      <c r="G77" s="2">
        <v>0.1875</v>
      </c>
      <c r="H77" s="2">
        <v>0</v>
      </c>
      <c r="I77" s="2">
        <v>0.75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 t="s">
        <v>260</v>
      </c>
    </row>
  </sheetData>
  <sortState xmlns:xlrd2="http://schemas.microsoft.com/office/spreadsheetml/2017/richdata2" ref="A5:Z79">
    <sortCondition descending="1" ref="M1:M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69B3-DBCC-4D34-B808-4B103157461D}">
  <dimension ref="A1:Q77"/>
  <sheetViews>
    <sheetView topLeftCell="B1" workbookViewId="0">
      <selection activeCell="B68" sqref="A68:Q6403"/>
    </sheetView>
  </sheetViews>
  <sheetFormatPr defaultRowHeight="15"/>
  <cols>
    <col min="1" max="1" width="39.140625" customWidth="1"/>
    <col min="3" max="3" width="43.425781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  <c r="K1" s="1" t="s">
        <v>24</v>
      </c>
      <c r="L1" s="5" t="s">
        <v>281</v>
      </c>
      <c r="M1" s="5" t="s">
        <v>262</v>
      </c>
      <c r="N1" s="5" t="s">
        <v>282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219112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0.219112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7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283</v>
      </c>
    </row>
    <row r="6" spans="1:17">
      <c r="A6" s="2" t="s">
        <v>195</v>
      </c>
      <c r="B6" s="2" t="s">
        <v>196</v>
      </c>
      <c r="C6" s="2" t="s">
        <v>93</v>
      </c>
      <c r="D6" s="2">
        <v>215</v>
      </c>
      <c r="E6" s="2">
        <v>0</v>
      </c>
      <c r="F6" s="2">
        <v>193</v>
      </c>
      <c r="G6" s="2">
        <v>13.4375</v>
      </c>
      <c r="H6" s="2">
        <v>0</v>
      </c>
      <c r="I6" s="2">
        <v>48.051318053375674</v>
      </c>
      <c r="J6" s="2">
        <v>15</v>
      </c>
      <c r="K6" s="2">
        <v>0</v>
      </c>
      <c r="L6">
        <f t="shared" si="1"/>
        <v>3.28668</v>
      </c>
      <c r="M6">
        <f t="shared" ref="M6:M67" si="5">K6*$K$3</f>
        <v>0</v>
      </c>
      <c r="N6">
        <f t="shared" ref="N6:N67" si="6">L6-M6</f>
        <v>3.28668</v>
      </c>
      <c r="O6" t="e">
        <f t="shared" ref="O6:O67" si="7">N6/M6</f>
        <v>#DIV/0!</v>
      </c>
    </row>
    <row r="7" spans="1:17">
      <c r="A7" s="2" t="s">
        <v>85</v>
      </c>
      <c r="B7" s="2" t="s">
        <v>86</v>
      </c>
      <c r="C7" s="2" t="s">
        <v>34</v>
      </c>
      <c r="D7" s="2">
        <v>41</v>
      </c>
      <c r="E7" s="2">
        <v>0</v>
      </c>
      <c r="F7" s="2">
        <v>12</v>
      </c>
      <c r="G7" s="2">
        <v>2.5625</v>
      </c>
      <c r="H7" s="2">
        <v>1</v>
      </c>
      <c r="I7" s="2">
        <v>3.4826953163701626</v>
      </c>
      <c r="J7" s="2">
        <v>12</v>
      </c>
      <c r="K7" s="2">
        <v>4</v>
      </c>
      <c r="L7">
        <f t="shared" si="1"/>
        <v>2.6293440000000001</v>
      </c>
      <c r="M7">
        <f t="shared" si="5"/>
        <v>0.402812</v>
      </c>
      <c r="N7">
        <f t="shared" si="6"/>
        <v>2.2265320000000002</v>
      </c>
      <c r="O7">
        <f t="shared" si="7"/>
        <v>5.5274718727346759</v>
      </c>
    </row>
    <row r="8" spans="1:17">
      <c r="A8" s="2" t="s">
        <v>91</v>
      </c>
      <c r="B8" s="2" t="s">
        <v>92</v>
      </c>
      <c r="C8" s="2" t="s">
        <v>93</v>
      </c>
      <c r="D8" s="2">
        <v>132</v>
      </c>
      <c r="E8" s="2">
        <v>0</v>
      </c>
      <c r="F8" s="2">
        <v>122</v>
      </c>
      <c r="G8" s="2">
        <v>8.25</v>
      </c>
      <c r="H8" s="2">
        <v>0</v>
      </c>
      <c r="I8" s="2">
        <v>30.416004559003692</v>
      </c>
      <c r="J8" s="2">
        <v>9</v>
      </c>
      <c r="K8" s="2">
        <v>0</v>
      </c>
      <c r="L8">
        <f t="shared" si="1"/>
        <v>1.972008</v>
      </c>
      <c r="M8">
        <f t="shared" si="5"/>
        <v>0</v>
      </c>
      <c r="N8">
        <f t="shared" si="6"/>
        <v>1.972008</v>
      </c>
      <c r="O8" t="e">
        <f t="shared" si="7"/>
        <v>#DIV/0!</v>
      </c>
    </row>
    <row r="9" spans="1:17">
      <c r="A9" s="2" t="s">
        <v>88</v>
      </c>
      <c r="B9" s="2" t="s">
        <v>89</v>
      </c>
      <c r="C9" s="2" t="s">
        <v>67</v>
      </c>
      <c r="D9" s="2">
        <v>19</v>
      </c>
      <c r="E9" s="2">
        <v>0</v>
      </c>
      <c r="F9" s="2">
        <v>7</v>
      </c>
      <c r="G9" s="2">
        <v>1.1875</v>
      </c>
      <c r="H9" s="2">
        <v>0</v>
      </c>
      <c r="I9" s="2">
        <v>2.5617376914898995</v>
      </c>
      <c r="J9" s="2">
        <v>7</v>
      </c>
      <c r="K9" s="2">
        <v>0</v>
      </c>
      <c r="L9">
        <f t="shared" si="1"/>
        <v>1.533784</v>
      </c>
      <c r="M9">
        <f t="shared" si="5"/>
        <v>0</v>
      </c>
      <c r="N9">
        <f t="shared" si="6"/>
        <v>1.533784</v>
      </c>
      <c r="O9" t="e">
        <f t="shared" si="7"/>
        <v>#DIV/0!</v>
      </c>
    </row>
    <row r="10" spans="1:17">
      <c r="A10" s="2" t="s">
        <v>56</v>
      </c>
      <c r="B10" s="2" t="s">
        <v>57</v>
      </c>
      <c r="C10" s="2" t="s">
        <v>34</v>
      </c>
      <c r="D10" s="2">
        <v>79</v>
      </c>
      <c r="E10" s="2">
        <v>0</v>
      </c>
      <c r="F10" s="2">
        <v>22</v>
      </c>
      <c r="G10" s="2">
        <v>4.9375</v>
      </c>
      <c r="H10" s="2">
        <v>2.5</v>
      </c>
      <c r="I10" s="2">
        <v>6.4855608855364233</v>
      </c>
      <c r="J10" s="2">
        <v>5</v>
      </c>
      <c r="K10" s="2">
        <v>0</v>
      </c>
      <c r="L10">
        <f t="shared" si="1"/>
        <v>1.0955600000000001</v>
      </c>
      <c r="M10">
        <f t="shared" si="5"/>
        <v>0</v>
      </c>
      <c r="N10">
        <f t="shared" si="6"/>
        <v>1.0955600000000001</v>
      </c>
      <c r="O10" t="e">
        <f t="shared" si="7"/>
        <v>#DIV/0!</v>
      </c>
    </row>
    <row r="11" spans="1:17">
      <c r="A11" s="2" t="s">
        <v>238</v>
      </c>
      <c r="B11" s="2" t="s">
        <v>239</v>
      </c>
      <c r="C11" s="2" t="s">
        <v>240</v>
      </c>
      <c r="D11" s="2">
        <v>5</v>
      </c>
      <c r="E11" s="2">
        <v>0</v>
      </c>
      <c r="F11" s="2">
        <v>5</v>
      </c>
      <c r="G11" s="2">
        <v>0.3125</v>
      </c>
      <c r="H11" s="2">
        <v>0</v>
      </c>
      <c r="I11" s="2">
        <v>1.25</v>
      </c>
      <c r="J11" s="2">
        <v>5</v>
      </c>
      <c r="K11" s="2">
        <v>0</v>
      </c>
      <c r="L11">
        <f t="shared" si="1"/>
        <v>1.0955600000000001</v>
      </c>
      <c r="M11">
        <f t="shared" si="5"/>
        <v>0</v>
      </c>
      <c r="N11">
        <f t="shared" si="6"/>
        <v>1.0955600000000001</v>
      </c>
      <c r="O11" t="e">
        <f t="shared" si="7"/>
        <v>#DIV/0!</v>
      </c>
    </row>
    <row r="12" spans="1:17">
      <c r="A12" s="2" t="s">
        <v>180</v>
      </c>
      <c r="B12" s="2" t="s">
        <v>181</v>
      </c>
      <c r="C12" s="2" t="s">
        <v>30</v>
      </c>
      <c r="D12" s="2">
        <v>4</v>
      </c>
      <c r="E12" s="2">
        <v>0</v>
      </c>
      <c r="F12" s="2">
        <v>4</v>
      </c>
      <c r="G12" s="2">
        <v>0.25</v>
      </c>
      <c r="H12" s="2">
        <v>0</v>
      </c>
      <c r="I12" s="2">
        <v>1</v>
      </c>
      <c r="J12" s="2">
        <v>4</v>
      </c>
      <c r="K12" s="2">
        <v>0</v>
      </c>
      <c r="L12">
        <f t="shared" si="1"/>
        <v>0.876448</v>
      </c>
      <c r="M12">
        <f t="shared" si="5"/>
        <v>0</v>
      </c>
      <c r="N12">
        <f t="shared" si="6"/>
        <v>0.876448</v>
      </c>
      <c r="O12" t="e">
        <f t="shared" si="7"/>
        <v>#DIV/0!</v>
      </c>
    </row>
    <row r="13" spans="1:17">
      <c r="A13" s="2" t="s">
        <v>69</v>
      </c>
      <c r="B13" s="2" t="s">
        <v>70</v>
      </c>
      <c r="C13" s="2" t="s">
        <v>34</v>
      </c>
      <c r="D13" s="2">
        <v>229</v>
      </c>
      <c r="E13" s="2">
        <v>0</v>
      </c>
      <c r="F13" s="2">
        <v>53</v>
      </c>
      <c r="G13" s="2">
        <v>14.3125</v>
      </c>
      <c r="H13" s="2">
        <v>13</v>
      </c>
      <c r="I13" s="2">
        <v>15.195256935416833</v>
      </c>
      <c r="J13" s="2">
        <v>19</v>
      </c>
      <c r="K13" s="2">
        <v>33</v>
      </c>
      <c r="L13">
        <f t="shared" si="1"/>
        <v>4.1631280000000004</v>
      </c>
      <c r="M13">
        <f t="shared" si="5"/>
        <v>3.3231990000000002</v>
      </c>
      <c r="N13">
        <f t="shared" si="6"/>
        <v>0.83992900000000015</v>
      </c>
      <c r="O13">
        <f t="shared" si="7"/>
        <v>0.25274712709049324</v>
      </c>
    </row>
    <row r="14" spans="1:17">
      <c r="A14" s="2" t="s">
        <v>48</v>
      </c>
      <c r="B14" s="2" t="s">
        <v>49</v>
      </c>
      <c r="C14" s="2" t="s">
        <v>50</v>
      </c>
      <c r="D14" s="2">
        <v>20</v>
      </c>
      <c r="E14" s="2">
        <v>0</v>
      </c>
      <c r="F14" s="2">
        <v>13</v>
      </c>
      <c r="G14" s="2">
        <v>1.25</v>
      </c>
      <c r="H14" s="2">
        <v>0</v>
      </c>
      <c r="I14" s="2">
        <v>3.5870136139505613</v>
      </c>
      <c r="J14" s="2">
        <v>0</v>
      </c>
      <c r="K14" s="2">
        <v>0</v>
      </c>
      <c r="L14">
        <f t="shared" si="1"/>
        <v>0</v>
      </c>
      <c r="M14">
        <f t="shared" si="5"/>
        <v>0</v>
      </c>
      <c r="N14">
        <f t="shared" si="6"/>
        <v>0</v>
      </c>
      <c r="O14" t="e">
        <f t="shared" si="7"/>
        <v>#DIV/0!</v>
      </c>
    </row>
    <row r="15" spans="1:17">
      <c r="A15" s="2" t="s">
        <v>52</v>
      </c>
      <c r="B15" s="2" t="s">
        <v>53</v>
      </c>
      <c r="C15" s="2" t="s">
        <v>54</v>
      </c>
      <c r="D15" s="2">
        <v>7</v>
      </c>
      <c r="E15" s="2">
        <v>0</v>
      </c>
      <c r="F15" s="2">
        <v>7</v>
      </c>
      <c r="G15" s="2">
        <v>0.4375</v>
      </c>
      <c r="H15" s="2">
        <v>0</v>
      </c>
      <c r="I15" s="2">
        <v>1.75</v>
      </c>
      <c r="J15" s="2">
        <v>0</v>
      </c>
      <c r="K15" s="2">
        <v>0</v>
      </c>
      <c r="L15">
        <f t="shared" si="1"/>
        <v>0</v>
      </c>
      <c r="M15">
        <f t="shared" si="5"/>
        <v>0</v>
      </c>
      <c r="N15">
        <f t="shared" si="6"/>
        <v>0</v>
      </c>
      <c r="O15" t="e">
        <f t="shared" si="7"/>
        <v>#DIV/0!</v>
      </c>
    </row>
    <row r="16" spans="1:17">
      <c r="A16" s="2" t="s">
        <v>59</v>
      </c>
      <c r="B16" s="2" t="s">
        <v>60</v>
      </c>
      <c r="C16" s="2" t="s">
        <v>34</v>
      </c>
      <c r="D16" s="2">
        <v>32</v>
      </c>
      <c r="E16" s="2">
        <v>0</v>
      </c>
      <c r="F16" s="2">
        <v>9</v>
      </c>
      <c r="G16" s="2">
        <v>2</v>
      </c>
      <c r="H16" s="2">
        <v>0</v>
      </c>
      <c r="I16" s="2">
        <v>2.8284271247461903</v>
      </c>
      <c r="J16" s="2">
        <v>0</v>
      </c>
      <c r="K16" s="2">
        <v>0</v>
      </c>
      <c r="L16">
        <f t="shared" si="1"/>
        <v>0</v>
      </c>
      <c r="M16">
        <f t="shared" si="5"/>
        <v>0</v>
      </c>
      <c r="N16">
        <f t="shared" si="6"/>
        <v>0</v>
      </c>
      <c r="O16" t="e">
        <f t="shared" si="7"/>
        <v>#DIV/0!</v>
      </c>
    </row>
    <row r="17" spans="1:15">
      <c r="A17" s="2" t="s">
        <v>62</v>
      </c>
      <c r="B17" s="2" t="s">
        <v>63</v>
      </c>
      <c r="C17" s="2" t="s">
        <v>34</v>
      </c>
      <c r="D17" s="2">
        <v>63</v>
      </c>
      <c r="E17" s="2">
        <v>0</v>
      </c>
      <c r="F17" s="2">
        <v>19</v>
      </c>
      <c r="G17" s="2">
        <v>3.9375</v>
      </c>
      <c r="H17" s="2">
        <v>2</v>
      </c>
      <c r="I17" s="2">
        <v>5.5554027756770257</v>
      </c>
      <c r="J17" s="2">
        <v>0</v>
      </c>
      <c r="K17" s="2">
        <v>0</v>
      </c>
      <c r="L17">
        <f t="shared" si="1"/>
        <v>0</v>
      </c>
      <c r="M17">
        <f t="shared" si="5"/>
        <v>0</v>
      </c>
      <c r="N17">
        <f t="shared" si="6"/>
        <v>0</v>
      </c>
      <c r="O17" t="e">
        <f t="shared" si="7"/>
        <v>#DIV/0!</v>
      </c>
    </row>
    <row r="18" spans="1:15">
      <c r="A18" s="2" t="s">
        <v>72</v>
      </c>
      <c r="B18" s="2" t="s">
        <v>73</v>
      </c>
      <c r="C18" s="2" t="s">
        <v>50</v>
      </c>
      <c r="D18" s="2">
        <v>2</v>
      </c>
      <c r="E18" s="2">
        <v>0</v>
      </c>
      <c r="F18" s="2">
        <v>1</v>
      </c>
      <c r="G18" s="2">
        <v>0.125</v>
      </c>
      <c r="H18" s="2">
        <v>0</v>
      </c>
      <c r="I18" s="2">
        <v>0.34156502553198659</v>
      </c>
      <c r="J18" s="2">
        <v>0</v>
      </c>
      <c r="K18" s="2">
        <v>0</v>
      </c>
      <c r="L18">
        <f t="shared" si="1"/>
        <v>0</v>
      </c>
      <c r="M18">
        <f t="shared" si="5"/>
        <v>0</v>
      </c>
      <c r="N18">
        <f t="shared" si="6"/>
        <v>0</v>
      </c>
      <c r="O18" t="e">
        <f t="shared" si="7"/>
        <v>#DIV/0!</v>
      </c>
    </row>
    <row r="19" spans="1:15">
      <c r="A19" s="2" t="s">
        <v>75</v>
      </c>
      <c r="B19" s="2" t="s">
        <v>76</v>
      </c>
      <c r="C19" s="2" t="s">
        <v>30</v>
      </c>
      <c r="D19" s="2">
        <v>8</v>
      </c>
      <c r="E19" s="2">
        <v>0</v>
      </c>
      <c r="F19" s="2">
        <v>8</v>
      </c>
      <c r="G19" s="2">
        <v>0.5</v>
      </c>
      <c r="H19" s="2">
        <v>0</v>
      </c>
      <c r="I19" s="2">
        <v>2</v>
      </c>
      <c r="J19" s="2">
        <v>0</v>
      </c>
      <c r="K19" s="2">
        <v>0</v>
      </c>
      <c r="L19">
        <f t="shared" si="1"/>
        <v>0</v>
      </c>
      <c r="M19">
        <f t="shared" si="5"/>
        <v>0</v>
      </c>
      <c r="N19">
        <f t="shared" si="6"/>
        <v>0</v>
      </c>
      <c r="O19" t="e">
        <f t="shared" si="7"/>
        <v>#DIV/0!</v>
      </c>
    </row>
    <row r="20" spans="1:15">
      <c r="A20" s="2" t="s">
        <v>95</v>
      </c>
      <c r="B20" s="2" t="s">
        <v>96</v>
      </c>
      <c r="C20" s="2" t="s">
        <v>93</v>
      </c>
      <c r="D20" s="2">
        <v>22</v>
      </c>
      <c r="E20" s="2">
        <v>0</v>
      </c>
      <c r="F20" s="2">
        <v>22</v>
      </c>
      <c r="G20" s="2">
        <v>1.375</v>
      </c>
      <c r="H20" s="2">
        <v>0</v>
      </c>
      <c r="I20" s="2">
        <v>5.5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98</v>
      </c>
      <c r="B21" s="2" t="s">
        <v>99</v>
      </c>
      <c r="C21" s="2" t="s">
        <v>100</v>
      </c>
      <c r="D21" s="2">
        <v>2</v>
      </c>
      <c r="E21" s="2">
        <v>0</v>
      </c>
      <c r="F21" s="2">
        <v>1</v>
      </c>
      <c r="G21" s="2">
        <v>0.125</v>
      </c>
      <c r="H21" s="2">
        <v>0</v>
      </c>
      <c r="I21" s="2">
        <v>0.34156502553198659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102</v>
      </c>
      <c r="B22" s="2" t="s">
        <v>103</v>
      </c>
      <c r="C22" s="2" t="s">
        <v>30</v>
      </c>
      <c r="D22" s="2">
        <v>25</v>
      </c>
      <c r="E22" s="2">
        <v>0</v>
      </c>
      <c r="F22" s="2">
        <v>25</v>
      </c>
      <c r="G22" s="2">
        <v>1.5625</v>
      </c>
      <c r="H22" s="2">
        <v>0</v>
      </c>
      <c r="I22" s="2">
        <v>6.25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105</v>
      </c>
      <c r="B23" s="2" t="s">
        <v>106</v>
      </c>
      <c r="C23" s="2" t="s">
        <v>30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108</v>
      </c>
      <c r="B24" s="2" t="s">
        <v>109</v>
      </c>
      <c r="C24" s="2" t="s">
        <v>30</v>
      </c>
      <c r="D24" s="2">
        <v>12</v>
      </c>
      <c r="E24" s="2">
        <v>0</v>
      </c>
      <c r="F24" s="2">
        <v>12</v>
      </c>
      <c r="G24" s="2">
        <v>0.75</v>
      </c>
      <c r="H24" s="2">
        <v>0</v>
      </c>
      <c r="I24" s="2">
        <v>3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111</v>
      </c>
      <c r="B25" s="2" t="s">
        <v>112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115</v>
      </c>
      <c r="B26" s="2" t="s">
        <v>116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118</v>
      </c>
      <c r="B27" s="2" t="s">
        <v>119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121</v>
      </c>
      <c r="B28" s="2" t="s">
        <v>122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124</v>
      </c>
      <c r="B29" s="2" t="s">
        <v>125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127</v>
      </c>
      <c r="B30" s="2" t="s">
        <v>128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130</v>
      </c>
      <c r="B31" s="2" t="s">
        <v>131</v>
      </c>
      <c r="C31" s="2" t="s">
        <v>113</v>
      </c>
      <c r="D31" s="2">
        <v>4</v>
      </c>
      <c r="E31" s="2">
        <v>0</v>
      </c>
      <c r="F31" s="2">
        <v>4</v>
      </c>
      <c r="G31" s="2">
        <v>0.25</v>
      </c>
      <c r="H31" s="2">
        <v>0</v>
      </c>
      <c r="I31" s="2">
        <v>1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133</v>
      </c>
      <c r="B32" s="2" t="s">
        <v>134</v>
      </c>
      <c r="C32" s="2" t="s">
        <v>113</v>
      </c>
      <c r="D32" s="2">
        <v>219</v>
      </c>
      <c r="E32" s="2">
        <v>0</v>
      </c>
      <c r="F32" s="2">
        <v>219</v>
      </c>
      <c r="G32" s="2">
        <v>13.6875</v>
      </c>
      <c r="H32" s="2">
        <v>0</v>
      </c>
      <c r="I32" s="2">
        <v>54.75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136</v>
      </c>
      <c r="B33" s="2" t="s">
        <v>137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139</v>
      </c>
      <c r="B34" s="2" t="s">
        <v>140</v>
      </c>
      <c r="C34" s="2" t="s">
        <v>113</v>
      </c>
      <c r="D34" s="2">
        <v>24</v>
      </c>
      <c r="E34" s="2">
        <v>0</v>
      </c>
      <c r="F34" s="2">
        <v>24</v>
      </c>
      <c r="G34" s="2">
        <v>1.5</v>
      </c>
      <c r="H34" s="2">
        <v>0</v>
      </c>
      <c r="I34" s="2">
        <v>6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142</v>
      </c>
      <c r="B35" s="2" t="s">
        <v>143</v>
      </c>
      <c r="C35" s="2" t="s">
        <v>113</v>
      </c>
      <c r="D35" s="2">
        <v>4</v>
      </c>
      <c r="E35" s="2">
        <v>0</v>
      </c>
      <c r="F35" s="2">
        <v>4</v>
      </c>
      <c r="G35" s="2">
        <v>0.25</v>
      </c>
      <c r="H35" s="2">
        <v>0</v>
      </c>
      <c r="I35" s="2">
        <v>1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145</v>
      </c>
      <c r="B36" s="2" t="s">
        <v>146</v>
      </c>
      <c r="C36" s="2" t="s">
        <v>113</v>
      </c>
      <c r="D36" s="2">
        <v>978</v>
      </c>
      <c r="E36" s="2">
        <v>0</v>
      </c>
      <c r="F36" s="2">
        <v>978</v>
      </c>
      <c r="G36" s="2">
        <v>61.125</v>
      </c>
      <c r="H36" s="2">
        <v>0</v>
      </c>
      <c r="I36" s="2">
        <v>244.5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148</v>
      </c>
      <c r="B37" s="2" t="s">
        <v>149</v>
      </c>
      <c r="C37" s="2" t="s">
        <v>113</v>
      </c>
      <c r="D37" s="2">
        <v>4</v>
      </c>
      <c r="E37" s="2">
        <v>0</v>
      </c>
      <c r="F37" s="2">
        <v>4</v>
      </c>
      <c r="G37" s="2">
        <v>0.25</v>
      </c>
      <c r="H37" s="2">
        <v>0</v>
      </c>
      <c r="I37" s="2">
        <v>1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151</v>
      </c>
      <c r="B38" s="2" t="s">
        <v>152</v>
      </c>
      <c r="C38" s="2" t="s">
        <v>153</v>
      </c>
      <c r="D38" s="2">
        <v>2</v>
      </c>
      <c r="E38" s="2">
        <v>0</v>
      </c>
      <c r="F38" s="2">
        <v>2</v>
      </c>
      <c r="G38" s="2">
        <v>0.125</v>
      </c>
      <c r="H38" s="2">
        <v>0</v>
      </c>
      <c r="I38" s="2">
        <v>0.5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155</v>
      </c>
      <c r="B39" s="2" t="s">
        <v>156</v>
      </c>
      <c r="C39" s="2" t="s">
        <v>153</v>
      </c>
      <c r="D39" s="2">
        <v>5</v>
      </c>
      <c r="E39" s="2">
        <v>0</v>
      </c>
      <c r="F39" s="2">
        <v>3</v>
      </c>
      <c r="G39" s="2">
        <v>0.3125</v>
      </c>
      <c r="H39" s="2">
        <v>0</v>
      </c>
      <c r="I39" s="2">
        <v>0.79320026895271956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158</v>
      </c>
      <c r="B40" s="2" t="s">
        <v>159</v>
      </c>
      <c r="C40" s="2" t="s">
        <v>153</v>
      </c>
      <c r="D40" s="2">
        <v>12</v>
      </c>
      <c r="E40" s="2">
        <v>0</v>
      </c>
      <c r="F40" s="2">
        <v>7</v>
      </c>
      <c r="G40" s="2">
        <v>0.75</v>
      </c>
      <c r="H40" s="2">
        <v>0</v>
      </c>
      <c r="I40" s="2">
        <v>1.9493588689617927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161</v>
      </c>
      <c r="B41" s="2" t="s">
        <v>162</v>
      </c>
      <c r="C41" s="2" t="s">
        <v>153</v>
      </c>
      <c r="D41" s="2">
        <v>1134</v>
      </c>
      <c r="E41" s="2">
        <v>0</v>
      </c>
      <c r="F41" s="2">
        <v>642</v>
      </c>
      <c r="G41" s="2">
        <v>70.875</v>
      </c>
      <c r="H41" s="2">
        <v>0</v>
      </c>
      <c r="I41" s="2">
        <v>187.63364126225693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164</v>
      </c>
      <c r="B42" s="2" t="s">
        <v>165</v>
      </c>
      <c r="C42" s="2" t="s">
        <v>153</v>
      </c>
      <c r="D42" s="2">
        <v>8</v>
      </c>
      <c r="E42" s="2">
        <v>0</v>
      </c>
      <c r="F42" s="2">
        <v>5</v>
      </c>
      <c r="G42" s="2">
        <v>0.5</v>
      </c>
      <c r="H42" s="2">
        <v>0</v>
      </c>
      <c r="I42" s="2">
        <v>1.4142135623730951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167</v>
      </c>
      <c r="B43" s="2" t="s">
        <v>168</v>
      </c>
      <c r="C43" s="2" t="s">
        <v>153</v>
      </c>
      <c r="D43" s="2">
        <v>32</v>
      </c>
      <c r="E43" s="2">
        <v>0</v>
      </c>
      <c r="F43" s="2">
        <v>23</v>
      </c>
      <c r="G43" s="2">
        <v>2</v>
      </c>
      <c r="H43" s="2">
        <v>0</v>
      </c>
      <c r="I43" s="2">
        <v>5.8309518948453007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170</v>
      </c>
      <c r="B44" s="2" t="s">
        <v>171</v>
      </c>
      <c r="C44" s="2" t="s">
        <v>153</v>
      </c>
      <c r="D44" s="2">
        <v>1060</v>
      </c>
      <c r="E44" s="2">
        <v>0</v>
      </c>
      <c r="F44" s="2">
        <v>607</v>
      </c>
      <c r="G44" s="2">
        <v>66.25</v>
      </c>
      <c r="H44" s="2">
        <v>0</v>
      </c>
      <c r="I44" s="2">
        <v>183.03533356522541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173</v>
      </c>
      <c r="B45" s="2" t="s">
        <v>174</v>
      </c>
      <c r="C45" s="2" t="s">
        <v>175</v>
      </c>
      <c r="D45" s="2">
        <v>13</v>
      </c>
      <c r="E45" s="2">
        <v>0</v>
      </c>
      <c r="F45" s="2">
        <v>13</v>
      </c>
      <c r="G45" s="2">
        <v>0.8125</v>
      </c>
      <c r="H45" s="2">
        <v>0</v>
      </c>
      <c r="I45" s="2">
        <v>3.25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177</v>
      </c>
      <c r="B46" s="2" t="s">
        <v>178</v>
      </c>
      <c r="C46" s="2" t="s">
        <v>175</v>
      </c>
      <c r="D46" s="2">
        <v>51</v>
      </c>
      <c r="E46" s="2">
        <v>0</v>
      </c>
      <c r="F46" s="2">
        <v>51</v>
      </c>
      <c r="G46" s="2">
        <v>3.1875</v>
      </c>
      <c r="H46" s="2">
        <v>0</v>
      </c>
      <c r="I46" s="2">
        <v>12.75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183</v>
      </c>
      <c r="B47" s="2" t="s">
        <v>184</v>
      </c>
      <c r="C47" s="2" t="s">
        <v>30</v>
      </c>
      <c r="D47" s="2">
        <v>2</v>
      </c>
      <c r="E47" s="2">
        <v>0</v>
      </c>
      <c r="F47" s="2">
        <v>2</v>
      </c>
      <c r="G47" s="2">
        <v>0.125</v>
      </c>
      <c r="H47" s="2">
        <v>0</v>
      </c>
      <c r="I47" s="2">
        <v>0.5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186</v>
      </c>
      <c r="B48" s="2" t="s">
        <v>187</v>
      </c>
      <c r="C48" s="2" t="s">
        <v>30</v>
      </c>
      <c r="D48" s="2">
        <v>17</v>
      </c>
      <c r="E48" s="2">
        <v>0</v>
      </c>
      <c r="F48" s="2">
        <v>17</v>
      </c>
      <c r="G48" s="2">
        <v>1.0625</v>
      </c>
      <c r="H48" s="2">
        <v>0</v>
      </c>
      <c r="I48" s="2">
        <v>4.25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189</v>
      </c>
      <c r="B49" s="2" t="s">
        <v>190</v>
      </c>
      <c r="C49" s="2" t="s">
        <v>30</v>
      </c>
      <c r="D49" s="2">
        <v>4</v>
      </c>
      <c r="E49" s="2">
        <v>0</v>
      </c>
      <c r="F49" s="2">
        <v>4</v>
      </c>
      <c r="G49" s="2">
        <v>0.25</v>
      </c>
      <c r="H49" s="2">
        <v>0</v>
      </c>
      <c r="I49" s="2">
        <v>1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198</v>
      </c>
      <c r="B50" s="2" t="s">
        <v>199</v>
      </c>
      <c r="C50" s="2" t="s">
        <v>200</v>
      </c>
      <c r="D50" s="2">
        <v>3</v>
      </c>
      <c r="E50" s="2">
        <v>0</v>
      </c>
      <c r="F50" s="2">
        <v>3</v>
      </c>
      <c r="G50" s="2">
        <v>0.1875</v>
      </c>
      <c r="H50" s="2">
        <v>0</v>
      </c>
      <c r="I50" s="2">
        <v>0.75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202</v>
      </c>
      <c r="B51" s="2" t="s">
        <v>203</v>
      </c>
      <c r="C51" s="2" t="s">
        <v>200</v>
      </c>
      <c r="D51" s="2">
        <v>6</v>
      </c>
      <c r="E51" s="2">
        <v>0</v>
      </c>
      <c r="F51" s="2">
        <v>6</v>
      </c>
      <c r="G51" s="2">
        <v>0.375</v>
      </c>
      <c r="H51" s="2">
        <v>0</v>
      </c>
      <c r="I51" s="2">
        <v>1.5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205</v>
      </c>
      <c r="B52" s="2" t="s">
        <v>206</v>
      </c>
      <c r="C52" s="2" t="s">
        <v>200</v>
      </c>
      <c r="D52" s="2">
        <v>5</v>
      </c>
      <c r="E52" s="2">
        <v>0</v>
      </c>
      <c r="F52" s="2">
        <v>5</v>
      </c>
      <c r="G52" s="2">
        <v>0.3125</v>
      </c>
      <c r="H52" s="2">
        <v>0</v>
      </c>
      <c r="I52" s="2">
        <v>1.25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208</v>
      </c>
      <c r="B53" s="2" t="s">
        <v>209</v>
      </c>
      <c r="C53" s="2" t="s">
        <v>34</v>
      </c>
      <c r="D53" s="2">
        <v>2</v>
      </c>
      <c r="E53" s="2">
        <v>0</v>
      </c>
      <c r="F53" s="2">
        <v>1</v>
      </c>
      <c r="G53" s="2">
        <v>0.125</v>
      </c>
      <c r="H53" s="2">
        <v>0</v>
      </c>
      <c r="I53" s="2">
        <v>0.34156502553198659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211</v>
      </c>
      <c r="B54" s="2" t="s">
        <v>212</v>
      </c>
      <c r="C54" s="2" t="s">
        <v>175</v>
      </c>
      <c r="D54" s="2">
        <v>42</v>
      </c>
      <c r="E54" s="2">
        <v>0</v>
      </c>
      <c r="F54" s="2">
        <v>42</v>
      </c>
      <c r="G54" s="2">
        <v>2.625</v>
      </c>
      <c r="H54" s="2">
        <v>0</v>
      </c>
      <c r="I54" s="2">
        <v>10.5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214</v>
      </c>
      <c r="B55" s="2" t="s">
        <v>215</v>
      </c>
      <c r="C55" s="2" t="s">
        <v>175</v>
      </c>
      <c r="D55" s="2">
        <v>160</v>
      </c>
      <c r="E55" s="2">
        <v>0</v>
      </c>
      <c r="F55" s="2">
        <v>160</v>
      </c>
      <c r="G55" s="2">
        <v>10</v>
      </c>
      <c r="H55" s="2">
        <v>0</v>
      </c>
      <c r="I55" s="2">
        <v>40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217</v>
      </c>
      <c r="B56" s="2" t="s">
        <v>218</v>
      </c>
      <c r="C56" s="2" t="s">
        <v>175</v>
      </c>
      <c r="D56" s="2">
        <v>11</v>
      </c>
      <c r="E56" s="2">
        <v>0</v>
      </c>
      <c r="F56" s="2">
        <v>11</v>
      </c>
      <c r="G56" s="2">
        <v>0.6875</v>
      </c>
      <c r="H56" s="2">
        <v>0</v>
      </c>
      <c r="I56" s="2">
        <v>2.75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220</v>
      </c>
      <c r="B57" s="2" t="s">
        <v>221</v>
      </c>
      <c r="C57" s="2" t="s">
        <v>175</v>
      </c>
      <c r="D57" s="2">
        <v>83</v>
      </c>
      <c r="E57" s="2">
        <v>0</v>
      </c>
      <c r="F57" s="2">
        <v>83</v>
      </c>
      <c r="G57" s="2">
        <v>5.1875</v>
      </c>
      <c r="H57" s="2">
        <v>0</v>
      </c>
      <c r="I57" s="2">
        <v>20.75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223</v>
      </c>
      <c r="B58" s="2" t="s">
        <v>224</v>
      </c>
      <c r="C58" s="2" t="s">
        <v>175</v>
      </c>
      <c r="D58" s="2">
        <v>15</v>
      </c>
      <c r="E58" s="2">
        <v>0</v>
      </c>
      <c r="F58" s="2">
        <v>15</v>
      </c>
      <c r="G58" s="2">
        <v>0.9375</v>
      </c>
      <c r="H58" s="2">
        <v>0</v>
      </c>
      <c r="I58" s="2">
        <v>3.75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226</v>
      </c>
      <c r="B59" s="2" t="s">
        <v>227</v>
      </c>
      <c r="C59" s="2" t="s">
        <v>175</v>
      </c>
      <c r="D59" s="2">
        <v>120</v>
      </c>
      <c r="E59" s="2">
        <v>0</v>
      </c>
      <c r="F59" s="2">
        <v>120</v>
      </c>
      <c r="G59" s="2">
        <v>7.5</v>
      </c>
      <c r="H59" s="2">
        <v>0</v>
      </c>
      <c r="I59" s="2">
        <v>30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229</v>
      </c>
      <c r="B60" s="2" t="s">
        <v>230</v>
      </c>
      <c r="C60" s="2" t="s">
        <v>175</v>
      </c>
      <c r="D60" s="2">
        <v>38</v>
      </c>
      <c r="E60" s="2">
        <v>0</v>
      </c>
      <c r="F60" s="2">
        <v>38</v>
      </c>
      <c r="G60" s="2">
        <v>2.375</v>
      </c>
      <c r="H60" s="2">
        <v>0</v>
      </c>
      <c r="I60" s="2">
        <v>9.5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232</v>
      </c>
      <c r="B61" s="2" t="s">
        <v>233</v>
      </c>
      <c r="C61" s="2" t="s">
        <v>175</v>
      </c>
      <c r="D61" s="2">
        <v>135</v>
      </c>
      <c r="E61" s="2">
        <v>0</v>
      </c>
      <c r="F61" s="2">
        <v>135</v>
      </c>
      <c r="G61" s="2">
        <v>8.4375</v>
      </c>
      <c r="H61" s="2">
        <v>0</v>
      </c>
      <c r="I61" s="2">
        <v>33.75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235</v>
      </c>
      <c r="B62" s="2" t="s">
        <v>236</v>
      </c>
      <c r="C62" s="2" t="s">
        <v>175</v>
      </c>
      <c r="D62" s="2">
        <v>52</v>
      </c>
      <c r="E62" s="2">
        <v>0</v>
      </c>
      <c r="F62" s="2">
        <v>52</v>
      </c>
      <c r="G62" s="2">
        <v>3.25</v>
      </c>
      <c r="H62" s="2">
        <v>0</v>
      </c>
      <c r="I62" s="2">
        <v>13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242</v>
      </c>
      <c r="B63" s="2" t="s">
        <v>243</v>
      </c>
      <c r="C63" s="2" t="s">
        <v>240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245</v>
      </c>
      <c r="B64" s="2" t="s">
        <v>246</v>
      </c>
      <c r="C64" s="2" t="s">
        <v>54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251</v>
      </c>
      <c r="B65" s="2" t="s">
        <v>252</v>
      </c>
      <c r="C65" s="2" t="s">
        <v>54</v>
      </c>
      <c r="D65" s="2">
        <v>5</v>
      </c>
      <c r="E65" s="2">
        <v>0</v>
      </c>
      <c r="F65" s="2">
        <v>5</v>
      </c>
      <c r="G65" s="2">
        <v>0.3125</v>
      </c>
      <c r="H65" s="2">
        <v>0</v>
      </c>
      <c r="I65" s="2">
        <v>1.25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254</v>
      </c>
      <c r="B66" s="2" t="s">
        <v>255</v>
      </c>
      <c r="C66" s="2" t="s">
        <v>54</v>
      </c>
      <c r="D66" s="2">
        <v>9</v>
      </c>
      <c r="E66" s="2">
        <v>0</v>
      </c>
      <c r="F66" s="2">
        <v>9</v>
      </c>
      <c r="G66" s="2">
        <v>0.5625</v>
      </c>
      <c r="H66" s="2">
        <v>0</v>
      </c>
      <c r="I66" s="2">
        <v>2.25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257</v>
      </c>
      <c r="B67" s="2" t="s">
        <v>258</v>
      </c>
      <c r="C67" s="2" t="s">
        <v>259</v>
      </c>
      <c r="D67" s="2">
        <v>3</v>
      </c>
      <c r="E67" s="2">
        <v>0</v>
      </c>
      <c r="F67" s="2">
        <v>3</v>
      </c>
      <c r="G67" s="2">
        <v>0.1875</v>
      </c>
      <c r="H67" s="2">
        <v>0</v>
      </c>
      <c r="I67" s="2">
        <v>0.75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E51B-6870-4FC5-BB6B-8B708E8C4E1E}">
  <dimension ref="A1:Q77"/>
  <sheetViews>
    <sheetView topLeftCell="B1" workbookViewId="0">
      <selection activeCell="J11" sqref="J6:J11"/>
    </sheetView>
  </sheetViews>
  <sheetFormatPr defaultRowHeight="15"/>
  <cols>
    <col min="1" max="1" width="39.140625" customWidth="1"/>
    <col min="2" max="2" width="30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24</v>
      </c>
      <c r="L1" s="5" t="s">
        <v>284</v>
      </c>
      <c r="M1" s="5" t="s">
        <v>262</v>
      </c>
      <c r="N1" s="5" t="s">
        <v>285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663786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0.66378599999999999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5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286</v>
      </c>
    </row>
    <row r="6" spans="1:17">
      <c r="A6" s="2" t="s">
        <v>145</v>
      </c>
      <c r="B6" s="2" t="s">
        <v>146</v>
      </c>
      <c r="C6" s="2" t="s">
        <v>113</v>
      </c>
      <c r="D6" s="2">
        <v>978</v>
      </c>
      <c r="E6" s="2">
        <v>0</v>
      </c>
      <c r="F6" s="2">
        <v>978</v>
      </c>
      <c r="G6" s="2">
        <v>61.125</v>
      </c>
      <c r="H6" s="2">
        <v>0</v>
      </c>
      <c r="I6" s="2">
        <v>244.5</v>
      </c>
      <c r="J6" s="2">
        <v>978</v>
      </c>
      <c r="K6" s="2">
        <v>0</v>
      </c>
      <c r="L6">
        <f t="shared" si="1"/>
        <v>649.18270799999993</v>
      </c>
      <c r="M6">
        <f t="shared" ref="M6:M65" si="5">K6*$K$3</f>
        <v>0</v>
      </c>
      <c r="N6">
        <f t="shared" ref="N6:N65" si="6">L6-M6</f>
        <v>649.18270799999993</v>
      </c>
      <c r="O6" t="e">
        <f t="shared" ref="O6:O65" si="7">N6/M6</f>
        <v>#DIV/0!</v>
      </c>
    </row>
    <row r="7" spans="1:17">
      <c r="A7" s="2" t="s">
        <v>133</v>
      </c>
      <c r="B7" s="2" t="s">
        <v>134</v>
      </c>
      <c r="C7" s="2" t="s">
        <v>113</v>
      </c>
      <c r="D7" s="2">
        <v>219</v>
      </c>
      <c r="E7" s="2">
        <v>0</v>
      </c>
      <c r="F7" s="2">
        <v>219</v>
      </c>
      <c r="G7" s="2">
        <v>13.6875</v>
      </c>
      <c r="H7" s="2">
        <v>0</v>
      </c>
      <c r="I7" s="2">
        <v>54.75</v>
      </c>
      <c r="J7" s="2">
        <v>219</v>
      </c>
      <c r="K7" s="2">
        <v>0</v>
      </c>
      <c r="L7">
        <f t="shared" si="1"/>
        <v>145.369134</v>
      </c>
      <c r="M7">
        <f t="shared" si="5"/>
        <v>0</v>
      </c>
      <c r="N7">
        <f t="shared" si="6"/>
        <v>145.369134</v>
      </c>
      <c r="O7" t="e">
        <f t="shared" si="7"/>
        <v>#DIV/0!</v>
      </c>
    </row>
    <row r="8" spans="1:17">
      <c r="A8" s="2" t="s">
        <v>195</v>
      </c>
      <c r="B8" s="2" t="s">
        <v>196</v>
      </c>
      <c r="C8" s="2" t="s">
        <v>93</v>
      </c>
      <c r="D8" s="2">
        <v>215</v>
      </c>
      <c r="E8" s="2">
        <v>0</v>
      </c>
      <c r="F8" s="2">
        <v>193</v>
      </c>
      <c r="G8" s="2">
        <v>13.4375</v>
      </c>
      <c r="H8" s="2">
        <v>0</v>
      </c>
      <c r="I8" s="2">
        <v>48.051318053375674</v>
      </c>
      <c r="J8" s="2">
        <v>193</v>
      </c>
      <c r="K8" s="2">
        <v>0</v>
      </c>
      <c r="L8">
        <f t="shared" si="1"/>
        <v>128.11069799999999</v>
      </c>
      <c r="M8">
        <f t="shared" si="5"/>
        <v>0</v>
      </c>
      <c r="N8">
        <f t="shared" si="6"/>
        <v>128.11069799999999</v>
      </c>
      <c r="O8" t="e">
        <f t="shared" si="7"/>
        <v>#DIV/0!</v>
      </c>
    </row>
    <row r="9" spans="1:17">
      <c r="A9" s="2" t="s">
        <v>91</v>
      </c>
      <c r="B9" s="2" t="s">
        <v>92</v>
      </c>
      <c r="C9" s="2" t="s">
        <v>93</v>
      </c>
      <c r="D9" s="2">
        <v>132</v>
      </c>
      <c r="E9" s="2">
        <v>0</v>
      </c>
      <c r="F9" s="2">
        <v>122</v>
      </c>
      <c r="G9" s="2">
        <v>8.25</v>
      </c>
      <c r="H9" s="2">
        <v>0</v>
      </c>
      <c r="I9" s="2">
        <v>30.416004559003692</v>
      </c>
      <c r="J9" s="2">
        <v>122</v>
      </c>
      <c r="K9" s="2">
        <v>0</v>
      </c>
      <c r="L9">
        <f t="shared" si="1"/>
        <v>80.981892000000002</v>
      </c>
      <c r="M9">
        <f t="shared" si="5"/>
        <v>0</v>
      </c>
      <c r="N9">
        <f t="shared" si="6"/>
        <v>80.981892000000002</v>
      </c>
      <c r="O9" t="e">
        <f t="shared" si="7"/>
        <v>#DIV/0!</v>
      </c>
    </row>
    <row r="10" spans="1:17">
      <c r="A10" s="2" t="s">
        <v>139</v>
      </c>
      <c r="B10" s="2" t="s">
        <v>140</v>
      </c>
      <c r="C10" s="2" t="s">
        <v>113</v>
      </c>
      <c r="D10" s="2">
        <v>24</v>
      </c>
      <c r="E10" s="2">
        <v>0</v>
      </c>
      <c r="F10" s="2">
        <v>24</v>
      </c>
      <c r="G10" s="2">
        <v>1.5</v>
      </c>
      <c r="H10" s="2">
        <v>0</v>
      </c>
      <c r="I10" s="2">
        <v>6</v>
      </c>
      <c r="J10" s="2">
        <v>24</v>
      </c>
      <c r="K10" s="2">
        <v>0</v>
      </c>
      <c r="L10">
        <f t="shared" si="1"/>
        <v>15.930864</v>
      </c>
      <c r="M10">
        <f t="shared" si="5"/>
        <v>0</v>
      </c>
      <c r="N10">
        <f t="shared" si="6"/>
        <v>15.930864</v>
      </c>
      <c r="O10" t="e">
        <f t="shared" si="7"/>
        <v>#DIV/0!</v>
      </c>
    </row>
    <row r="11" spans="1:17">
      <c r="A11" s="2" t="s">
        <v>95</v>
      </c>
      <c r="B11" s="2" t="s">
        <v>96</v>
      </c>
      <c r="C11" s="2" t="s">
        <v>93</v>
      </c>
      <c r="D11" s="2">
        <v>22</v>
      </c>
      <c r="E11" s="2">
        <v>0</v>
      </c>
      <c r="F11" s="2">
        <v>22</v>
      </c>
      <c r="G11" s="2">
        <v>1.375</v>
      </c>
      <c r="H11" s="2">
        <v>0</v>
      </c>
      <c r="I11" s="2">
        <v>5.5</v>
      </c>
      <c r="J11" s="2">
        <v>22</v>
      </c>
      <c r="K11" s="2">
        <v>0</v>
      </c>
      <c r="L11">
        <f t="shared" si="1"/>
        <v>14.603292</v>
      </c>
      <c r="M11">
        <f t="shared" si="5"/>
        <v>0</v>
      </c>
      <c r="N11">
        <f t="shared" si="6"/>
        <v>14.603292</v>
      </c>
      <c r="O11" t="e">
        <f t="shared" si="7"/>
        <v>#DIV/0!</v>
      </c>
    </row>
    <row r="12" spans="1:17">
      <c r="A12" s="2" t="s">
        <v>130</v>
      </c>
      <c r="B12" s="2" t="s">
        <v>131</v>
      </c>
      <c r="C12" s="2" t="s">
        <v>113</v>
      </c>
      <c r="D12" s="2">
        <v>4</v>
      </c>
      <c r="E12" s="2">
        <v>0</v>
      </c>
      <c r="F12" s="2">
        <v>4</v>
      </c>
      <c r="G12" s="2">
        <v>0.25</v>
      </c>
      <c r="H12" s="2">
        <v>0</v>
      </c>
      <c r="I12" s="2">
        <v>1</v>
      </c>
      <c r="J12" s="2">
        <v>4</v>
      </c>
      <c r="K12" s="2">
        <v>0</v>
      </c>
      <c r="L12">
        <f t="shared" si="1"/>
        <v>2.6551439999999999</v>
      </c>
      <c r="M12">
        <f t="shared" si="5"/>
        <v>0</v>
      </c>
      <c r="N12">
        <f t="shared" si="6"/>
        <v>2.6551439999999999</v>
      </c>
      <c r="O12" t="e">
        <f t="shared" si="7"/>
        <v>#DIV/0!</v>
      </c>
    </row>
    <row r="13" spans="1:17">
      <c r="A13" s="2" t="s">
        <v>142</v>
      </c>
      <c r="B13" s="2" t="s">
        <v>143</v>
      </c>
      <c r="C13" s="2" t="s">
        <v>113</v>
      </c>
      <c r="D13" s="2">
        <v>4</v>
      </c>
      <c r="E13" s="2">
        <v>0</v>
      </c>
      <c r="F13" s="2">
        <v>4</v>
      </c>
      <c r="G13" s="2">
        <v>0.25</v>
      </c>
      <c r="H13" s="2">
        <v>0</v>
      </c>
      <c r="I13" s="2">
        <v>1</v>
      </c>
      <c r="J13" s="2">
        <v>4</v>
      </c>
      <c r="K13" s="2">
        <v>0</v>
      </c>
      <c r="L13">
        <f t="shared" si="1"/>
        <v>2.6551439999999999</v>
      </c>
      <c r="M13">
        <f t="shared" si="5"/>
        <v>0</v>
      </c>
      <c r="N13">
        <f t="shared" si="6"/>
        <v>2.6551439999999999</v>
      </c>
      <c r="O13" t="e">
        <f t="shared" si="7"/>
        <v>#DIV/0!</v>
      </c>
    </row>
    <row r="14" spans="1:17">
      <c r="A14" s="2" t="s">
        <v>148</v>
      </c>
      <c r="B14" s="2" t="s">
        <v>149</v>
      </c>
      <c r="C14" s="2" t="s">
        <v>113</v>
      </c>
      <c r="D14" s="2">
        <v>4</v>
      </c>
      <c r="E14" s="2">
        <v>0</v>
      </c>
      <c r="F14" s="2">
        <v>4</v>
      </c>
      <c r="G14" s="2">
        <v>0.25</v>
      </c>
      <c r="H14" s="2">
        <v>0</v>
      </c>
      <c r="I14" s="2">
        <v>1</v>
      </c>
      <c r="J14" s="2">
        <v>4</v>
      </c>
      <c r="K14" s="2">
        <v>0</v>
      </c>
      <c r="L14">
        <f t="shared" si="1"/>
        <v>2.6551439999999999</v>
      </c>
      <c r="M14">
        <f t="shared" si="5"/>
        <v>0</v>
      </c>
      <c r="N14">
        <f t="shared" si="6"/>
        <v>2.6551439999999999</v>
      </c>
      <c r="O14" t="e">
        <f t="shared" si="7"/>
        <v>#DIV/0!</v>
      </c>
    </row>
    <row r="15" spans="1:17">
      <c r="A15" s="2" t="s">
        <v>62</v>
      </c>
      <c r="B15" s="2" t="s">
        <v>63</v>
      </c>
      <c r="C15" s="2" t="s">
        <v>34</v>
      </c>
      <c r="D15" s="2">
        <v>63</v>
      </c>
      <c r="E15" s="2">
        <v>0</v>
      </c>
      <c r="F15" s="2">
        <v>19</v>
      </c>
      <c r="G15" s="2">
        <v>3.9375</v>
      </c>
      <c r="H15" s="2">
        <v>2</v>
      </c>
      <c r="I15" s="2">
        <v>5.5554027756770257</v>
      </c>
      <c r="J15" s="2">
        <v>3</v>
      </c>
      <c r="K15" s="2">
        <v>0</v>
      </c>
      <c r="L15">
        <f t="shared" si="1"/>
        <v>1.991358</v>
      </c>
      <c r="M15">
        <f t="shared" si="5"/>
        <v>0</v>
      </c>
      <c r="N15">
        <f t="shared" si="6"/>
        <v>1.991358</v>
      </c>
      <c r="O15" t="e">
        <f t="shared" si="7"/>
        <v>#DIV/0!</v>
      </c>
    </row>
    <row r="16" spans="1:17">
      <c r="A16" s="2" t="s">
        <v>257</v>
      </c>
      <c r="B16" s="2" t="s">
        <v>258</v>
      </c>
      <c r="C16" s="2" t="s">
        <v>259</v>
      </c>
      <c r="D16" s="2">
        <v>3</v>
      </c>
      <c r="E16" s="2">
        <v>0</v>
      </c>
      <c r="F16" s="2">
        <v>3</v>
      </c>
      <c r="G16" s="2">
        <v>0.1875</v>
      </c>
      <c r="H16" s="2">
        <v>0</v>
      </c>
      <c r="I16" s="2">
        <v>0.75</v>
      </c>
      <c r="J16" s="2">
        <v>3</v>
      </c>
      <c r="K16" s="2">
        <v>0</v>
      </c>
      <c r="L16">
        <f t="shared" si="1"/>
        <v>1.991358</v>
      </c>
      <c r="M16">
        <f t="shared" si="5"/>
        <v>0</v>
      </c>
      <c r="N16">
        <f t="shared" si="6"/>
        <v>1.991358</v>
      </c>
      <c r="O16" t="e">
        <f t="shared" si="7"/>
        <v>#DIV/0!</v>
      </c>
    </row>
    <row r="17" spans="1:15">
      <c r="A17" s="2" t="s">
        <v>111</v>
      </c>
      <c r="B17" s="2" t="s">
        <v>112</v>
      </c>
      <c r="C17" s="2" t="s">
        <v>113</v>
      </c>
      <c r="D17" s="2">
        <v>2</v>
      </c>
      <c r="E17" s="2">
        <v>0</v>
      </c>
      <c r="F17" s="2">
        <v>2</v>
      </c>
      <c r="G17" s="2">
        <v>0.125</v>
      </c>
      <c r="H17" s="2">
        <v>0</v>
      </c>
      <c r="I17" s="2">
        <v>0.5</v>
      </c>
      <c r="J17" s="2">
        <v>2</v>
      </c>
      <c r="K17" s="2">
        <v>0</v>
      </c>
      <c r="L17">
        <f t="shared" si="1"/>
        <v>1.327572</v>
      </c>
      <c r="M17">
        <f t="shared" si="5"/>
        <v>0</v>
      </c>
      <c r="N17">
        <f t="shared" si="6"/>
        <v>1.327572</v>
      </c>
      <c r="O17" t="e">
        <f t="shared" si="7"/>
        <v>#DIV/0!</v>
      </c>
    </row>
    <row r="18" spans="1:15">
      <c r="A18" s="2" t="s">
        <v>115</v>
      </c>
      <c r="B18" s="2" t="s">
        <v>116</v>
      </c>
      <c r="C18" s="2" t="s">
        <v>113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2</v>
      </c>
      <c r="K18" s="2">
        <v>0</v>
      </c>
      <c r="L18">
        <f t="shared" si="1"/>
        <v>1.327572</v>
      </c>
      <c r="M18">
        <f t="shared" si="5"/>
        <v>0</v>
      </c>
      <c r="N18">
        <f t="shared" si="6"/>
        <v>1.327572</v>
      </c>
      <c r="O18" t="e">
        <f t="shared" si="7"/>
        <v>#DIV/0!</v>
      </c>
    </row>
    <row r="19" spans="1:15">
      <c r="A19" s="2" t="s">
        <v>118</v>
      </c>
      <c r="B19" s="2" t="s">
        <v>119</v>
      </c>
      <c r="C19" s="2" t="s">
        <v>113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2</v>
      </c>
      <c r="K19" s="2">
        <v>0</v>
      </c>
      <c r="L19">
        <f t="shared" si="1"/>
        <v>1.327572</v>
      </c>
      <c r="M19">
        <f t="shared" si="5"/>
        <v>0</v>
      </c>
      <c r="N19">
        <f t="shared" si="6"/>
        <v>1.327572</v>
      </c>
      <c r="O19" t="e">
        <f t="shared" si="7"/>
        <v>#DIV/0!</v>
      </c>
    </row>
    <row r="20" spans="1:15">
      <c r="A20" s="2" t="s">
        <v>121</v>
      </c>
      <c r="B20" s="2" t="s">
        <v>122</v>
      </c>
      <c r="C20" s="2" t="s">
        <v>113</v>
      </c>
      <c r="D20" s="2">
        <v>2</v>
      </c>
      <c r="E20" s="2">
        <v>0</v>
      </c>
      <c r="F20" s="2">
        <v>2</v>
      </c>
      <c r="G20" s="2">
        <v>0.125</v>
      </c>
      <c r="H20" s="2">
        <v>0</v>
      </c>
      <c r="I20" s="2">
        <v>0.5</v>
      </c>
      <c r="J20" s="2">
        <v>2</v>
      </c>
      <c r="K20" s="2">
        <v>0</v>
      </c>
      <c r="L20">
        <f t="shared" si="1"/>
        <v>1.327572</v>
      </c>
      <c r="M20">
        <f t="shared" si="5"/>
        <v>0</v>
      </c>
      <c r="N20">
        <f t="shared" si="6"/>
        <v>1.327572</v>
      </c>
      <c r="O20" t="e">
        <f t="shared" si="7"/>
        <v>#DIV/0!</v>
      </c>
    </row>
    <row r="21" spans="1:15">
      <c r="A21" s="2" t="s">
        <v>124</v>
      </c>
      <c r="B21" s="2" t="s">
        <v>125</v>
      </c>
      <c r="C21" s="2" t="s">
        <v>113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2</v>
      </c>
      <c r="K21" s="2">
        <v>0</v>
      </c>
      <c r="L21">
        <f t="shared" si="1"/>
        <v>1.327572</v>
      </c>
      <c r="M21">
        <f t="shared" si="5"/>
        <v>0</v>
      </c>
      <c r="N21">
        <f t="shared" si="6"/>
        <v>1.327572</v>
      </c>
      <c r="O21" t="e">
        <f t="shared" si="7"/>
        <v>#DIV/0!</v>
      </c>
    </row>
    <row r="22" spans="1:15">
      <c r="A22" s="2" t="s">
        <v>127</v>
      </c>
      <c r="B22" s="2" t="s">
        <v>128</v>
      </c>
      <c r="C22" s="2" t="s">
        <v>113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2</v>
      </c>
      <c r="K22" s="2">
        <v>0</v>
      </c>
      <c r="L22">
        <f t="shared" si="1"/>
        <v>1.327572</v>
      </c>
      <c r="M22">
        <f t="shared" si="5"/>
        <v>0</v>
      </c>
      <c r="N22">
        <f t="shared" si="6"/>
        <v>1.327572</v>
      </c>
      <c r="O22" t="e">
        <f t="shared" si="7"/>
        <v>#DIV/0!</v>
      </c>
    </row>
    <row r="23" spans="1:15">
      <c r="A23" s="2" t="s">
        <v>136</v>
      </c>
      <c r="B23" s="2" t="s">
        <v>137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2</v>
      </c>
      <c r="K23" s="2">
        <v>0</v>
      </c>
      <c r="L23">
        <f t="shared" si="1"/>
        <v>1.327572</v>
      </c>
      <c r="M23">
        <f t="shared" si="5"/>
        <v>0</v>
      </c>
      <c r="N23">
        <f t="shared" si="6"/>
        <v>1.327572</v>
      </c>
      <c r="O23" t="e">
        <f t="shared" si="7"/>
        <v>#DIV/0!</v>
      </c>
    </row>
    <row r="24" spans="1:15">
      <c r="A24" s="2" t="s">
        <v>48</v>
      </c>
      <c r="B24" s="2" t="s">
        <v>49</v>
      </c>
      <c r="C24" s="2" t="s">
        <v>50</v>
      </c>
      <c r="D24" s="2">
        <v>20</v>
      </c>
      <c r="E24" s="2">
        <v>0</v>
      </c>
      <c r="F24" s="2">
        <v>13</v>
      </c>
      <c r="G24" s="2">
        <v>1.25</v>
      </c>
      <c r="H24" s="2">
        <v>0</v>
      </c>
      <c r="I24" s="2">
        <v>3.5870136139505613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52</v>
      </c>
      <c r="B25" s="2" t="s">
        <v>53</v>
      </c>
      <c r="C25" s="2" t="s">
        <v>54</v>
      </c>
      <c r="D25" s="2">
        <v>7</v>
      </c>
      <c r="E25" s="2">
        <v>0</v>
      </c>
      <c r="F25" s="2">
        <v>7</v>
      </c>
      <c r="G25" s="2">
        <v>0.4375</v>
      </c>
      <c r="H25" s="2">
        <v>0</v>
      </c>
      <c r="I25" s="2">
        <v>1.75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56</v>
      </c>
      <c r="B26" s="2" t="s">
        <v>57</v>
      </c>
      <c r="C26" s="2" t="s">
        <v>34</v>
      </c>
      <c r="D26" s="2">
        <v>79</v>
      </c>
      <c r="E26" s="2">
        <v>0</v>
      </c>
      <c r="F26" s="2">
        <v>22</v>
      </c>
      <c r="G26" s="2">
        <v>4.9375</v>
      </c>
      <c r="H26" s="2">
        <v>2.5</v>
      </c>
      <c r="I26" s="2">
        <v>6.4855608855364233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59</v>
      </c>
      <c r="B27" s="2" t="s">
        <v>60</v>
      </c>
      <c r="C27" s="2" t="s">
        <v>34</v>
      </c>
      <c r="D27" s="2">
        <v>32</v>
      </c>
      <c r="E27" s="2">
        <v>0</v>
      </c>
      <c r="F27" s="2">
        <v>9</v>
      </c>
      <c r="G27" s="2">
        <v>2</v>
      </c>
      <c r="H27" s="2">
        <v>0</v>
      </c>
      <c r="I27" s="2">
        <v>2.8284271247461903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72</v>
      </c>
      <c r="B28" s="2" t="s">
        <v>73</v>
      </c>
      <c r="C28" s="2" t="s">
        <v>50</v>
      </c>
      <c r="D28" s="2">
        <v>2</v>
      </c>
      <c r="E28" s="2">
        <v>0</v>
      </c>
      <c r="F28" s="2">
        <v>1</v>
      </c>
      <c r="G28" s="2">
        <v>0.125</v>
      </c>
      <c r="H28" s="2">
        <v>0</v>
      </c>
      <c r="I28" s="2">
        <v>0.34156502553198659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75</v>
      </c>
      <c r="B29" s="2" t="s">
        <v>76</v>
      </c>
      <c r="C29" s="2" t="s">
        <v>30</v>
      </c>
      <c r="D29" s="2">
        <v>8</v>
      </c>
      <c r="E29" s="2">
        <v>0</v>
      </c>
      <c r="F29" s="2">
        <v>8</v>
      </c>
      <c r="G29" s="2">
        <v>0.5</v>
      </c>
      <c r="H29" s="2">
        <v>0</v>
      </c>
      <c r="I29" s="2">
        <v>2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88</v>
      </c>
      <c r="B30" s="2" t="s">
        <v>89</v>
      </c>
      <c r="C30" s="2" t="s">
        <v>67</v>
      </c>
      <c r="D30" s="2">
        <v>19</v>
      </c>
      <c r="E30" s="2">
        <v>0</v>
      </c>
      <c r="F30" s="2">
        <v>7</v>
      </c>
      <c r="G30" s="2">
        <v>1.1875</v>
      </c>
      <c r="H30" s="2">
        <v>0</v>
      </c>
      <c r="I30" s="2">
        <v>2.5617376914898995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98</v>
      </c>
      <c r="B31" s="2" t="s">
        <v>99</v>
      </c>
      <c r="C31" s="2" t="s">
        <v>100</v>
      </c>
      <c r="D31" s="2">
        <v>2</v>
      </c>
      <c r="E31" s="2">
        <v>0</v>
      </c>
      <c r="F31" s="2">
        <v>1</v>
      </c>
      <c r="G31" s="2">
        <v>0.125</v>
      </c>
      <c r="H31" s="2">
        <v>0</v>
      </c>
      <c r="I31" s="2">
        <v>0.34156502553198659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102</v>
      </c>
      <c r="B32" s="2" t="s">
        <v>103</v>
      </c>
      <c r="C32" s="2" t="s">
        <v>30</v>
      </c>
      <c r="D32" s="2">
        <v>25</v>
      </c>
      <c r="E32" s="2">
        <v>0</v>
      </c>
      <c r="F32" s="2">
        <v>25</v>
      </c>
      <c r="G32" s="2">
        <v>1.5625</v>
      </c>
      <c r="H32" s="2">
        <v>0</v>
      </c>
      <c r="I32" s="2">
        <v>6.25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105</v>
      </c>
      <c r="B33" s="2" t="s">
        <v>106</v>
      </c>
      <c r="C33" s="2" t="s">
        <v>30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108</v>
      </c>
      <c r="B34" s="2" t="s">
        <v>109</v>
      </c>
      <c r="C34" s="2" t="s">
        <v>30</v>
      </c>
      <c r="D34" s="2">
        <v>12</v>
      </c>
      <c r="E34" s="2">
        <v>0</v>
      </c>
      <c r="F34" s="2">
        <v>12</v>
      </c>
      <c r="G34" s="2">
        <v>0.75</v>
      </c>
      <c r="H34" s="2">
        <v>0</v>
      </c>
      <c r="I34" s="2">
        <v>3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151</v>
      </c>
      <c r="B35" s="2" t="s">
        <v>152</v>
      </c>
      <c r="C35" s="2" t="s">
        <v>153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155</v>
      </c>
      <c r="B36" s="2" t="s">
        <v>156</v>
      </c>
      <c r="C36" s="2" t="s">
        <v>153</v>
      </c>
      <c r="D36" s="2">
        <v>5</v>
      </c>
      <c r="E36" s="2">
        <v>0</v>
      </c>
      <c r="F36" s="2">
        <v>3</v>
      </c>
      <c r="G36" s="2">
        <v>0.3125</v>
      </c>
      <c r="H36" s="2">
        <v>0</v>
      </c>
      <c r="I36" s="2">
        <v>0.79320026895271956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158</v>
      </c>
      <c r="B37" s="2" t="s">
        <v>159</v>
      </c>
      <c r="C37" s="2" t="s">
        <v>153</v>
      </c>
      <c r="D37" s="2">
        <v>12</v>
      </c>
      <c r="E37" s="2">
        <v>0</v>
      </c>
      <c r="F37" s="2">
        <v>7</v>
      </c>
      <c r="G37" s="2">
        <v>0.75</v>
      </c>
      <c r="H37" s="2">
        <v>0</v>
      </c>
      <c r="I37" s="2">
        <v>1.9493588689617927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161</v>
      </c>
      <c r="B38" s="2" t="s">
        <v>162</v>
      </c>
      <c r="C38" s="2" t="s">
        <v>153</v>
      </c>
      <c r="D38" s="2">
        <v>1134</v>
      </c>
      <c r="E38" s="2">
        <v>0</v>
      </c>
      <c r="F38" s="2">
        <v>642</v>
      </c>
      <c r="G38" s="2">
        <v>70.875</v>
      </c>
      <c r="H38" s="2">
        <v>0</v>
      </c>
      <c r="I38" s="2">
        <v>187.63364126225693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164</v>
      </c>
      <c r="B39" s="2" t="s">
        <v>165</v>
      </c>
      <c r="C39" s="2" t="s">
        <v>153</v>
      </c>
      <c r="D39" s="2">
        <v>8</v>
      </c>
      <c r="E39" s="2">
        <v>0</v>
      </c>
      <c r="F39" s="2">
        <v>5</v>
      </c>
      <c r="G39" s="2">
        <v>0.5</v>
      </c>
      <c r="H39" s="2">
        <v>0</v>
      </c>
      <c r="I39" s="2">
        <v>1.4142135623730951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167</v>
      </c>
      <c r="B40" s="2" t="s">
        <v>168</v>
      </c>
      <c r="C40" s="2" t="s">
        <v>153</v>
      </c>
      <c r="D40" s="2">
        <v>32</v>
      </c>
      <c r="E40" s="2">
        <v>0</v>
      </c>
      <c r="F40" s="2">
        <v>23</v>
      </c>
      <c r="G40" s="2">
        <v>2</v>
      </c>
      <c r="H40" s="2">
        <v>0</v>
      </c>
      <c r="I40" s="2">
        <v>5.8309518948453007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170</v>
      </c>
      <c r="B41" s="2" t="s">
        <v>171</v>
      </c>
      <c r="C41" s="2" t="s">
        <v>153</v>
      </c>
      <c r="D41" s="2">
        <v>1060</v>
      </c>
      <c r="E41" s="2">
        <v>0</v>
      </c>
      <c r="F41" s="2">
        <v>607</v>
      </c>
      <c r="G41" s="2">
        <v>66.25</v>
      </c>
      <c r="H41" s="2">
        <v>0</v>
      </c>
      <c r="I41" s="2">
        <v>183.03533356522541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173</v>
      </c>
      <c r="B42" s="2" t="s">
        <v>174</v>
      </c>
      <c r="C42" s="2" t="s">
        <v>175</v>
      </c>
      <c r="D42" s="2">
        <v>13</v>
      </c>
      <c r="E42" s="2">
        <v>0</v>
      </c>
      <c r="F42" s="2">
        <v>13</v>
      </c>
      <c r="G42" s="2">
        <v>0.8125</v>
      </c>
      <c r="H42" s="2">
        <v>0</v>
      </c>
      <c r="I42" s="2">
        <v>3.25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177</v>
      </c>
      <c r="B43" s="2" t="s">
        <v>178</v>
      </c>
      <c r="C43" s="2" t="s">
        <v>175</v>
      </c>
      <c r="D43" s="2">
        <v>51</v>
      </c>
      <c r="E43" s="2">
        <v>0</v>
      </c>
      <c r="F43" s="2">
        <v>51</v>
      </c>
      <c r="G43" s="2">
        <v>3.1875</v>
      </c>
      <c r="H43" s="2">
        <v>0</v>
      </c>
      <c r="I43" s="2">
        <v>12.75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180</v>
      </c>
      <c r="B44" s="2" t="s">
        <v>181</v>
      </c>
      <c r="C44" s="2" t="s">
        <v>30</v>
      </c>
      <c r="D44" s="2">
        <v>4</v>
      </c>
      <c r="E44" s="2">
        <v>0</v>
      </c>
      <c r="F44" s="2">
        <v>4</v>
      </c>
      <c r="G44" s="2">
        <v>0.25</v>
      </c>
      <c r="H44" s="2">
        <v>0</v>
      </c>
      <c r="I44" s="2">
        <v>1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183</v>
      </c>
      <c r="B45" s="2" t="s">
        <v>184</v>
      </c>
      <c r="C45" s="2" t="s">
        <v>30</v>
      </c>
      <c r="D45" s="2">
        <v>2</v>
      </c>
      <c r="E45" s="2">
        <v>0</v>
      </c>
      <c r="F45" s="2">
        <v>2</v>
      </c>
      <c r="G45" s="2">
        <v>0.125</v>
      </c>
      <c r="H45" s="2">
        <v>0</v>
      </c>
      <c r="I45" s="2">
        <v>0.5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186</v>
      </c>
      <c r="B46" s="2" t="s">
        <v>187</v>
      </c>
      <c r="C46" s="2" t="s">
        <v>30</v>
      </c>
      <c r="D46" s="2">
        <v>17</v>
      </c>
      <c r="E46" s="2">
        <v>0</v>
      </c>
      <c r="F46" s="2">
        <v>17</v>
      </c>
      <c r="G46" s="2">
        <v>1.0625</v>
      </c>
      <c r="H46" s="2">
        <v>0</v>
      </c>
      <c r="I46" s="2">
        <v>4.25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189</v>
      </c>
      <c r="B47" s="2" t="s">
        <v>190</v>
      </c>
      <c r="C47" s="2" t="s">
        <v>30</v>
      </c>
      <c r="D47" s="2">
        <v>4</v>
      </c>
      <c r="E47" s="2">
        <v>0</v>
      </c>
      <c r="F47" s="2">
        <v>4</v>
      </c>
      <c r="G47" s="2">
        <v>0.25</v>
      </c>
      <c r="H47" s="2">
        <v>0</v>
      </c>
      <c r="I47" s="2">
        <v>1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198</v>
      </c>
      <c r="B48" s="2" t="s">
        <v>199</v>
      </c>
      <c r="C48" s="2" t="s">
        <v>200</v>
      </c>
      <c r="D48" s="2">
        <v>3</v>
      </c>
      <c r="E48" s="2">
        <v>0</v>
      </c>
      <c r="F48" s="2">
        <v>3</v>
      </c>
      <c r="G48" s="2">
        <v>0.1875</v>
      </c>
      <c r="H48" s="2">
        <v>0</v>
      </c>
      <c r="I48" s="2">
        <v>0.75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202</v>
      </c>
      <c r="B49" s="2" t="s">
        <v>203</v>
      </c>
      <c r="C49" s="2" t="s">
        <v>200</v>
      </c>
      <c r="D49" s="2">
        <v>6</v>
      </c>
      <c r="E49" s="2">
        <v>0</v>
      </c>
      <c r="F49" s="2">
        <v>6</v>
      </c>
      <c r="G49" s="2">
        <v>0.375</v>
      </c>
      <c r="H49" s="2">
        <v>0</v>
      </c>
      <c r="I49" s="2">
        <v>1.5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205</v>
      </c>
      <c r="B50" s="2" t="s">
        <v>206</v>
      </c>
      <c r="C50" s="2" t="s">
        <v>200</v>
      </c>
      <c r="D50" s="2">
        <v>5</v>
      </c>
      <c r="E50" s="2">
        <v>0</v>
      </c>
      <c r="F50" s="2">
        <v>5</v>
      </c>
      <c r="G50" s="2">
        <v>0.3125</v>
      </c>
      <c r="H50" s="2">
        <v>0</v>
      </c>
      <c r="I50" s="2">
        <v>1.25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208</v>
      </c>
      <c r="B51" s="2" t="s">
        <v>209</v>
      </c>
      <c r="C51" s="2" t="s">
        <v>34</v>
      </c>
      <c r="D51" s="2">
        <v>2</v>
      </c>
      <c r="E51" s="2">
        <v>0</v>
      </c>
      <c r="F51" s="2">
        <v>1</v>
      </c>
      <c r="G51" s="2">
        <v>0.125</v>
      </c>
      <c r="H51" s="2">
        <v>0</v>
      </c>
      <c r="I51" s="2">
        <v>0.34156502553198659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211</v>
      </c>
      <c r="B52" s="2" t="s">
        <v>212</v>
      </c>
      <c r="C52" s="2" t="s">
        <v>175</v>
      </c>
      <c r="D52" s="2">
        <v>42</v>
      </c>
      <c r="E52" s="2">
        <v>0</v>
      </c>
      <c r="F52" s="2">
        <v>42</v>
      </c>
      <c r="G52" s="2">
        <v>2.625</v>
      </c>
      <c r="H52" s="2">
        <v>0</v>
      </c>
      <c r="I52" s="2">
        <v>10.5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214</v>
      </c>
      <c r="B53" s="2" t="s">
        <v>215</v>
      </c>
      <c r="C53" s="2" t="s">
        <v>175</v>
      </c>
      <c r="D53" s="2">
        <v>160</v>
      </c>
      <c r="E53" s="2">
        <v>0</v>
      </c>
      <c r="F53" s="2">
        <v>160</v>
      </c>
      <c r="G53" s="2">
        <v>10</v>
      </c>
      <c r="H53" s="2">
        <v>0</v>
      </c>
      <c r="I53" s="2">
        <v>40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217</v>
      </c>
      <c r="B54" s="2" t="s">
        <v>218</v>
      </c>
      <c r="C54" s="2" t="s">
        <v>175</v>
      </c>
      <c r="D54" s="2">
        <v>11</v>
      </c>
      <c r="E54" s="2">
        <v>0</v>
      </c>
      <c r="F54" s="2">
        <v>11</v>
      </c>
      <c r="G54" s="2">
        <v>0.6875</v>
      </c>
      <c r="H54" s="2">
        <v>0</v>
      </c>
      <c r="I54" s="2">
        <v>2.75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220</v>
      </c>
      <c r="B55" s="2" t="s">
        <v>221</v>
      </c>
      <c r="C55" s="2" t="s">
        <v>175</v>
      </c>
      <c r="D55" s="2">
        <v>83</v>
      </c>
      <c r="E55" s="2">
        <v>0</v>
      </c>
      <c r="F55" s="2">
        <v>83</v>
      </c>
      <c r="G55" s="2">
        <v>5.1875</v>
      </c>
      <c r="H55" s="2">
        <v>0</v>
      </c>
      <c r="I55" s="2">
        <v>20.75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223</v>
      </c>
      <c r="B56" s="2" t="s">
        <v>224</v>
      </c>
      <c r="C56" s="2" t="s">
        <v>175</v>
      </c>
      <c r="D56" s="2">
        <v>15</v>
      </c>
      <c r="E56" s="2">
        <v>0</v>
      </c>
      <c r="F56" s="2">
        <v>15</v>
      </c>
      <c r="G56" s="2">
        <v>0.9375</v>
      </c>
      <c r="H56" s="2">
        <v>0</v>
      </c>
      <c r="I56" s="2">
        <v>3.75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226</v>
      </c>
      <c r="B57" s="2" t="s">
        <v>227</v>
      </c>
      <c r="C57" s="2" t="s">
        <v>175</v>
      </c>
      <c r="D57" s="2">
        <v>120</v>
      </c>
      <c r="E57" s="2">
        <v>0</v>
      </c>
      <c r="F57" s="2">
        <v>120</v>
      </c>
      <c r="G57" s="2">
        <v>7.5</v>
      </c>
      <c r="H57" s="2">
        <v>0</v>
      </c>
      <c r="I57" s="2">
        <v>30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229</v>
      </c>
      <c r="B58" s="2" t="s">
        <v>230</v>
      </c>
      <c r="C58" s="2" t="s">
        <v>175</v>
      </c>
      <c r="D58" s="2">
        <v>38</v>
      </c>
      <c r="E58" s="2">
        <v>0</v>
      </c>
      <c r="F58" s="2">
        <v>38</v>
      </c>
      <c r="G58" s="2">
        <v>2.375</v>
      </c>
      <c r="H58" s="2">
        <v>0</v>
      </c>
      <c r="I58" s="2">
        <v>9.5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232</v>
      </c>
      <c r="B59" s="2" t="s">
        <v>233</v>
      </c>
      <c r="C59" s="2" t="s">
        <v>175</v>
      </c>
      <c r="D59" s="2">
        <v>135</v>
      </c>
      <c r="E59" s="2">
        <v>0</v>
      </c>
      <c r="F59" s="2">
        <v>135</v>
      </c>
      <c r="G59" s="2">
        <v>8.4375</v>
      </c>
      <c r="H59" s="2">
        <v>0</v>
      </c>
      <c r="I59" s="2">
        <v>33.75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235</v>
      </c>
      <c r="B60" s="2" t="s">
        <v>236</v>
      </c>
      <c r="C60" s="2" t="s">
        <v>175</v>
      </c>
      <c r="D60" s="2">
        <v>52</v>
      </c>
      <c r="E60" s="2">
        <v>0</v>
      </c>
      <c r="F60" s="2">
        <v>52</v>
      </c>
      <c r="G60" s="2">
        <v>3.25</v>
      </c>
      <c r="H60" s="2">
        <v>0</v>
      </c>
      <c r="I60" s="2">
        <v>13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238</v>
      </c>
      <c r="B61" s="2" t="s">
        <v>239</v>
      </c>
      <c r="C61" s="2" t="s">
        <v>240</v>
      </c>
      <c r="D61" s="2">
        <v>5</v>
      </c>
      <c r="E61" s="2">
        <v>0</v>
      </c>
      <c r="F61" s="2">
        <v>5</v>
      </c>
      <c r="G61" s="2">
        <v>0.3125</v>
      </c>
      <c r="H61" s="2">
        <v>0</v>
      </c>
      <c r="I61" s="2">
        <v>1.25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242</v>
      </c>
      <c r="B62" s="2" t="s">
        <v>243</v>
      </c>
      <c r="C62" s="2" t="s">
        <v>240</v>
      </c>
      <c r="D62" s="2">
        <v>2</v>
      </c>
      <c r="E62" s="2">
        <v>0</v>
      </c>
      <c r="F62" s="2">
        <v>2</v>
      </c>
      <c r="G62" s="2">
        <v>0.125</v>
      </c>
      <c r="H62" s="2">
        <v>0</v>
      </c>
      <c r="I62" s="2">
        <v>0.5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245</v>
      </c>
      <c r="B63" s="2" t="s">
        <v>246</v>
      </c>
      <c r="C63" s="2" t="s">
        <v>54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251</v>
      </c>
      <c r="B64" s="2" t="s">
        <v>252</v>
      </c>
      <c r="C64" s="2" t="s">
        <v>54</v>
      </c>
      <c r="D64" s="2">
        <v>5</v>
      </c>
      <c r="E64" s="2">
        <v>0</v>
      </c>
      <c r="F64" s="2">
        <v>5</v>
      </c>
      <c r="G64" s="2">
        <v>0.3125</v>
      </c>
      <c r="H64" s="2">
        <v>0</v>
      </c>
      <c r="I64" s="2">
        <v>1.25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254</v>
      </c>
      <c r="B65" s="2" t="s">
        <v>255</v>
      </c>
      <c r="C65" s="2" t="s">
        <v>54</v>
      </c>
      <c r="D65" s="2">
        <v>9</v>
      </c>
      <c r="E65" s="2">
        <v>0</v>
      </c>
      <c r="F65" s="2">
        <v>9</v>
      </c>
      <c r="G65" s="2">
        <v>0.5625</v>
      </c>
      <c r="H65" s="2">
        <v>0</v>
      </c>
      <c r="I65" s="2">
        <v>2.25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6F52-7592-4057-87A8-66A0740C4268}">
  <dimension ref="A1:Q77"/>
  <sheetViews>
    <sheetView topLeftCell="B1" workbookViewId="0">
      <selection activeCell="Q5" sqref="Q5"/>
    </sheetView>
  </sheetViews>
  <sheetFormatPr defaultRowHeight="15"/>
  <cols>
    <col min="1" max="1" width="39.140625" customWidth="1"/>
    <col min="2" max="2" width="31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24</v>
      </c>
      <c r="L1" s="5" t="s">
        <v>287</v>
      </c>
      <c r="M1" s="5" t="s">
        <v>262</v>
      </c>
      <c r="N1" s="5" t="s">
        <v>288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181509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0.181509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8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265</v>
      </c>
    </row>
    <row r="6" spans="1:17">
      <c r="A6" s="2" t="s">
        <v>102</v>
      </c>
      <c r="B6" s="2" t="s">
        <v>103</v>
      </c>
      <c r="C6" s="2" t="s">
        <v>30</v>
      </c>
      <c r="D6" s="2">
        <v>25</v>
      </c>
      <c r="E6" s="2">
        <v>0</v>
      </c>
      <c r="F6" s="2">
        <v>25</v>
      </c>
      <c r="G6" s="2">
        <v>1.5625</v>
      </c>
      <c r="H6" s="2">
        <v>0</v>
      </c>
      <c r="I6" s="2">
        <v>6.25</v>
      </c>
      <c r="J6" s="2">
        <v>25</v>
      </c>
      <c r="K6" s="2">
        <v>0</v>
      </c>
      <c r="L6">
        <f t="shared" si="1"/>
        <v>4.537725</v>
      </c>
      <c r="M6">
        <f t="shared" ref="M6:M69" si="5">K6*$K$3</f>
        <v>0</v>
      </c>
      <c r="N6">
        <f t="shared" ref="N6:N69" si="6">L6-M6</f>
        <v>4.537725</v>
      </c>
      <c r="O6" t="e">
        <f t="shared" ref="O6:O69" si="7">N6/M6</f>
        <v>#DIV/0!</v>
      </c>
    </row>
    <row r="7" spans="1:17">
      <c r="A7" s="2" t="s">
        <v>62</v>
      </c>
      <c r="B7" s="2" t="s">
        <v>63</v>
      </c>
      <c r="C7" s="2" t="s">
        <v>34</v>
      </c>
      <c r="D7" s="2">
        <v>63</v>
      </c>
      <c r="E7" s="2">
        <v>0</v>
      </c>
      <c r="F7" s="2">
        <v>19</v>
      </c>
      <c r="G7" s="2">
        <v>3.9375</v>
      </c>
      <c r="H7" s="2">
        <v>2</v>
      </c>
      <c r="I7" s="2">
        <v>5.5554027756770257</v>
      </c>
      <c r="J7" s="2">
        <v>19</v>
      </c>
      <c r="K7" s="2">
        <v>0</v>
      </c>
      <c r="L7">
        <f t="shared" si="1"/>
        <v>3.448671</v>
      </c>
      <c r="M7">
        <f t="shared" si="5"/>
        <v>0</v>
      </c>
      <c r="N7">
        <f t="shared" si="6"/>
        <v>3.448671</v>
      </c>
      <c r="O7" t="e">
        <f t="shared" si="7"/>
        <v>#DIV/0!</v>
      </c>
    </row>
    <row r="8" spans="1:17">
      <c r="A8" s="2" t="s">
        <v>186</v>
      </c>
      <c r="B8" s="2" t="s">
        <v>187</v>
      </c>
      <c r="C8" s="2" t="s">
        <v>30</v>
      </c>
      <c r="D8" s="2">
        <v>17</v>
      </c>
      <c r="E8" s="2">
        <v>0</v>
      </c>
      <c r="F8" s="2">
        <v>17</v>
      </c>
      <c r="G8" s="2">
        <v>1.0625</v>
      </c>
      <c r="H8" s="2">
        <v>0</v>
      </c>
      <c r="I8" s="2">
        <v>4.25</v>
      </c>
      <c r="J8" s="2">
        <v>17</v>
      </c>
      <c r="K8" s="2">
        <v>0</v>
      </c>
      <c r="L8">
        <f t="shared" si="1"/>
        <v>3.0856530000000002</v>
      </c>
      <c r="M8">
        <f t="shared" si="5"/>
        <v>0</v>
      </c>
      <c r="N8">
        <f t="shared" si="6"/>
        <v>3.0856530000000002</v>
      </c>
      <c r="O8" t="e">
        <f t="shared" si="7"/>
        <v>#DIV/0!</v>
      </c>
    </row>
    <row r="9" spans="1:17">
      <c r="A9" s="2" t="s">
        <v>108</v>
      </c>
      <c r="B9" s="2" t="s">
        <v>109</v>
      </c>
      <c r="C9" s="2" t="s">
        <v>30</v>
      </c>
      <c r="D9" s="2">
        <v>12</v>
      </c>
      <c r="E9" s="2">
        <v>0</v>
      </c>
      <c r="F9" s="2">
        <v>12</v>
      </c>
      <c r="G9" s="2">
        <v>0.75</v>
      </c>
      <c r="H9" s="2">
        <v>0</v>
      </c>
      <c r="I9" s="2">
        <v>3</v>
      </c>
      <c r="J9" s="2">
        <v>12</v>
      </c>
      <c r="K9" s="2">
        <v>0</v>
      </c>
      <c r="L9">
        <f t="shared" si="1"/>
        <v>2.1781079999999999</v>
      </c>
      <c r="M9">
        <f t="shared" si="5"/>
        <v>0</v>
      </c>
      <c r="N9">
        <f t="shared" si="6"/>
        <v>2.1781079999999999</v>
      </c>
      <c r="O9" t="e">
        <f t="shared" si="7"/>
        <v>#DIV/0!</v>
      </c>
    </row>
    <row r="10" spans="1:17">
      <c r="A10" s="2" t="s">
        <v>56</v>
      </c>
      <c r="B10" s="2" t="s">
        <v>57</v>
      </c>
      <c r="C10" s="2" t="s">
        <v>34</v>
      </c>
      <c r="D10" s="2">
        <v>79</v>
      </c>
      <c r="E10" s="2">
        <v>0</v>
      </c>
      <c r="F10" s="2">
        <v>22</v>
      </c>
      <c r="G10" s="2">
        <v>4.9375</v>
      </c>
      <c r="H10" s="2">
        <v>2.5</v>
      </c>
      <c r="I10" s="2">
        <v>6.4855608855364233</v>
      </c>
      <c r="J10" s="2">
        <v>11</v>
      </c>
      <c r="K10" s="2">
        <v>0</v>
      </c>
      <c r="L10">
        <f t="shared" si="1"/>
        <v>1.996599</v>
      </c>
      <c r="M10">
        <f t="shared" si="5"/>
        <v>0</v>
      </c>
      <c r="N10">
        <f t="shared" si="6"/>
        <v>1.996599</v>
      </c>
      <c r="O10" t="e">
        <f t="shared" si="7"/>
        <v>#DIV/0!</v>
      </c>
    </row>
    <row r="11" spans="1:17">
      <c r="A11" s="2" t="s">
        <v>36</v>
      </c>
      <c r="B11" s="2" t="s">
        <v>37</v>
      </c>
      <c r="C11" s="2" t="s">
        <v>34</v>
      </c>
      <c r="D11" s="2">
        <v>102</v>
      </c>
      <c r="E11" s="2">
        <v>0</v>
      </c>
      <c r="F11" s="2">
        <v>23</v>
      </c>
      <c r="G11" s="2">
        <v>6.375</v>
      </c>
      <c r="H11" s="2">
        <v>3</v>
      </c>
      <c r="I11" s="2">
        <v>7.6843997813752507</v>
      </c>
      <c r="J11" s="2">
        <v>14</v>
      </c>
      <c r="K11" s="2">
        <v>12</v>
      </c>
      <c r="L11">
        <f t="shared" si="1"/>
        <v>2.5411260000000002</v>
      </c>
      <c r="M11">
        <f t="shared" si="5"/>
        <v>1.2084360000000001</v>
      </c>
      <c r="N11">
        <f t="shared" si="6"/>
        <v>1.3326900000000002</v>
      </c>
      <c r="O11">
        <f t="shared" si="7"/>
        <v>1.1028221602136978</v>
      </c>
    </row>
    <row r="12" spans="1:17">
      <c r="A12" s="2" t="s">
        <v>195</v>
      </c>
      <c r="B12" s="2" t="s">
        <v>196</v>
      </c>
      <c r="C12" s="2" t="s">
        <v>93</v>
      </c>
      <c r="D12" s="2">
        <v>215</v>
      </c>
      <c r="E12" s="2">
        <v>0</v>
      </c>
      <c r="F12" s="2">
        <v>193</v>
      </c>
      <c r="G12" s="2">
        <v>13.4375</v>
      </c>
      <c r="H12" s="2">
        <v>0</v>
      </c>
      <c r="I12" s="2">
        <v>48.051318053375674</v>
      </c>
      <c r="J12" s="2">
        <v>7</v>
      </c>
      <c r="K12" s="2">
        <v>0</v>
      </c>
      <c r="L12">
        <f t="shared" si="1"/>
        <v>1.2705630000000001</v>
      </c>
      <c r="M12">
        <f t="shared" si="5"/>
        <v>0</v>
      </c>
      <c r="N12">
        <f t="shared" si="6"/>
        <v>1.2705630000000001</v>
      </c>
      <c r="O12" t="e">
        <f t="shared" si="7"/>
        <v>#DIV/0!</v>
      </c>
    </row>
    <row r="13" spans="1:17">
      <c r="A13" s="2" t="s">
        <v>69</v>
      </c>
      <c r="B13" s="2" t="s">
        <v>70</v>
      </c>
      <c r="C13" s="2" t="s">
        <v>34</v>
      </c>
      <c r="D13" s="2">
        <v>229</v>
      </c>
      <c r="E13" s="2">
        <v>0</v>
      </c>
      <c r="F13" s="2">
        <v>53</v>
      </c>
      <c r="G13" s="2">
        <v>14.3125</v>
      </c>
      <c r="H13" s="2">
        <v>13</v>
      </c>
      <c r="I13" s="2">
        <v>15.195256935416833</v>
      </c>
      <c r="J13" s="2">
        <v>25</v>
      </c>
      <c r="K13" s="2">
        <v>33</v>
      </c>
      <c r="L13">
        <f t="shared" si="1"/>
        <v>4.537725</v>
      </c>
      <c r="M13">
        <f t="shared" si="5"/>
        <v>3.3231990000000002</v>
      </c>
      <c r="N13">
        <f t="shared" si="6"/>
        <v>1.2145259999999998</v>
      </c>
      <c r="O13">
        <f t="shared" si="7"/>
        <v>0.36546893520369972</v>
      </c>
    </row>
    <row r="14" spans="1:17">
      <c r="A14" s="2" t="s">
        <v>39</v>
      </c>
      <c r="B14" s="2" t="s">
        <v>40</v>
      </c>
      <c r="C14" s="2" t="s">
        <v>34</v>
      </c>
      <c r="D14" s="2">
        <v>98</v>
      </c>
      <c r="E14" s="2">
        <v>0</v>
      </c>
      <c r="F14" s="2">
        <v>44</v>
      </c>
      <c r="G14" s="2">
        <v>6.125</v>
      </c>
      <c r="H14" s="2">
        <v>2</v>
      </c>
      <c r="I14" s="2">
        <v>11.38932248497103</v>
      </c>
      <c r="J14" s="2">
        <v>12</v>
      </c>
      <c r="K14" s="2">
        <v>10</v>
      </c>
      <c r="L14">
        <f t="shared" si="1"/>
        <v>2.1781079999999999</v>
      </c>
      <c r="M14">
        <f t="shared" si="5"/>
        <v>1.0070300000000001</v>
      </c>
      <c r="N14">
        <f t="shared" si="6"/>
        <v>1.1710779999999998</v>
      </c>
      <c r="O14">
        <f t="shared" si="7"/>
        <v>1.1629027933626603</v>
      </c>
    </row>
    <row r="15" spans="1:17">
      <c r="A15" s="2" t="s">
        <v>42</v>
      </c>
      <c r="B15" s="2" t="s">
        <v>43</v>
      </c>
      <c r="C15" s="2" t="s">
        <v>34</v>
      </c>
      <c r="D15" s="2">
        <v>217</v>
      </c>
      <c r="E15" s="2">
        <v>0</v>
      </c>
      <c r="F15" s="2">
        <v>43</v>
      </c>
      <c r="G15" s="2">
        <v>13.5625</v>
      </c>
      <c r="H15" s="2">
        <v>8</v>
      </c>
      <c r="I15" s="2">
        <v>14.137273428776853</v>
      </c>
      <c r="J15" s="2">
        <v>28</v>
      </c>
      <c r="K15" s="2">
        <v>43</v>
      </c>
      <c r="L15">
        <f t="shared" si="1"/>
        <v>5.0822520000000004</v>
      </c>
      <c r="M15">
        <f t="shared" si="5"/>
        <v>4.3302290000000001</v>
      </c>
      <c r="N15">
        <f t="shared" si="6"/>
        <v>0.75202300000000033</v>
      </c>
      <c r="O15">
        <f t="shared" si="7"/>
        <v>0.1736681824448546</v>
      </c>
    </row>
    <row r="16" spans="1:17">
      <c r="A16" s="2" t="s">
        <v>85</v>
      </c>
      <c r="B16" s="2" t="s">
        <v>86</v>
      </c>
      <c r="C16" s="2" t="s">
        <v>34</v>
      </c>
      <c r="D16" s="2">
        <v>41</v>
      </c>
      <c r="E16" s="2">
        <v>0</v>
      </c>
      <c r="F16" s="2">
        <v>12</v>
      </c>
      <c r="G16" s="2">
        <v>2.5625</v>
      </c>
      <c r="H16" s="2">
        <v>1</v>
      </c>
      <c r="I16" s="2">
        <v>3.4826953163701626</v>
      </c>
      <c r="J16" s="2">
        <v>6</v>
      </c>
      <c r="K16" s="2">
        <v>4</v>
      </c>
      <c r="L16">
        <f t="shared" si="1"/>
        <v>1.089054</v>
      </c>
      <c r="M16">
        <f t="shared" si="5"/>
        <v>0.402812</v>
      </c>
      <c r="N16">
        <f t="shared" si="6"/>
        <v>0.68624200000000002</v>
      </c>
      <c r="O16">
        <f t="shared" si="7"/>
        <v>1.7036284917033258</v>
      </c>
    </row>
    <row r="17" spans="1:15">
      <c r="A17" s="2" t="s">
        <v>91</v>
      </c>
      <c r="B17" s="2" t="s">
        <v>92</v>
      </c>
      <c r="C17" s="2" t="s">
        <v>93</v>
      </c>
      <c r="D17" s="2">
        <v>132</v>
      </c>
      <c r="E17" s="2">
        <v>0</v>
      </c>
      <c r="F17" s="2">
        <v>122</v>
      </c>
      <c r="G17" s="2">
        <v>8.25</v>
      </c>
      <c r="H17" s="2">
        <v>0</v>
      </c>
      <c r="I17" s="2">
        <v>30.416004559003692</v>
      </c>
      <c r="J17" s="2">
        <v>1</v>
      </c>
      <c r="K17" s="2">
        <v>0</v>
      </c>
      <c r="L17">
        <f t="shared" si="1"/>
        <v>0.181509</v>
      </c>
      <c r="M17">
        <f t="shared" si="5"/>
        <v>0</v>
      </c>
      <c r="N17">
        <f t="shared" si="6"/>
        <v>0.181509</v>
      </c>
      <c r="O17" t="e">
        <f t="shared" si="7"/>
        <v>#DIV/0!</v>
      </c>
    </row>
    <row r="18" spans="1:15">
      <c r="A18" s="2" t="s">
        <v>248</v>
      </c>
      <c r="B18" s="2" t="s">
        <v>249</v>
      </c>
      <c r="C18" s="2" t="s">
        <v>54</v>
      </c>
      <c r="D18" s="2">
        <v>34</v>
      </c>
      <c r="E18" s="2">
        <v>0</v>
      </c>
      <c r="F18" s="2">
        <v>17</v>
      </c>
      <c r="G18" s="2">
        <v>2.125</v>
      </c>
      <c r="H18" s="2">
        <v>0</v>
      </c>
      <c r="I18" s="2">
        <v>4.8010415536631212</v>
      </c>
      <c r="J18" s="2">
        <v>10</v>
      </c>
      <c r="K18" s="2">
        <v>17</v>
      </c>
      <c r="L18">
        <f t="shared" si="1"/>
        <v>1.8150900000000001</v>
      </c>
      <c r="M18">
        <f t="shared" si="5"/>
        <v>1.711951</v>
      </c>
      <c r="N18">
        <f t="shared" si="6"/>
        <v>0.10313900000000009</v>
      </c>
      <c r="O18">
        <f t="shared" si="7"/>
        <v>6.0246467334637552E-2</v>
      </c>
    </row>
    <row r="19" spans="1:15">
      <c r="A19" s="2" t="s">
        <v>48</v>
      </c>
      <c r="B19" s="2" t="s">
        <v>49</v>
      </c>
      <c r="C19" s="2" t="s">
        <v>50</v>
      </c>
      <c r="D19" s="2">
        <v>20</v>
      </c>
      <c r="E19" s="2">
        <v>0</v>
      </c>
      <c r="F19" s="2">
        <v>13</v>
      </c>
      <c r="G19" s="2">
        <v>1.25</v>
      </c>
      <c r="H19" s="2">
        <v>0</v>
      </c>
      <c r="I19" s="2">
        <v>3.5870136139505613</v>
      </c>
      <c r="J19" s="2">
        <v>0</v>
      </c>
      <c r="K19" s="2">
        <v>0</v>
      </c>
      <c r="L19">
        <f t="shared" si="1"/>
        <v>0</v>
      </c>
      <c r="M19">
        <f t="shared" si="5"/>
        <v>0</v>
      </c>
      <c r="N19">
        <f t="shared" si="6"/>
        <v>0</v>
      </c>
      <c r="O19" t="e">
        <f t="shared" si="7"/>
        <v>#DIV/0!</v>
      </c>
    </row>
    <row r="20" spans="1:15">
      <c r="A20" s="2" t="s">
        <v>52</v>
      </c>
      <c r="B20" s="2" t="s">
        <v>53</v>
      </c>
      <c r="C20" s="2" t="s">
        <v>54</v>
      </c>
      <c r="D20" s="2">
        <v>7</v>
      </c>
      <c r="E20" s="2">
        <v>0</v>
      </c>
      <c r="F20" s="2">
        <v>7</v>
      </c>
      <c r="G20" s="2">
        <v>0.4375</v>
      </c>
      <c r="H20" s="2">
        <v>0</v>
      </c>
      <c r="I20" s="2">
        <v>1.75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59</v>
      </c>
      <c r="B21" s="2" t="s">
        <v>60</v>
      </c>
      <c r="C21" s="2" t="s">
        <v>34</v>
      </c>
      <c r="D21" s="2">
        <v>32</v>
      </c>
      <c r="E21" s="2">
        <v>0</v>
      </c>
      <c r="F21" s="2">
        <v>9</v>
      </c>
      <c r="G21" s="2">
        <v>2</v>
      </c>
      <c r="H21" s="2">
        <v>0</v>
      </c>
      <c r="I21" s="2">
        <v>2.8284271247461903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72</v>
      </c>
      <c r="B22" s="2" t="s">
        <v>73</v>
      </c>
      <c r="C22" s="2" t="s">
        <v>50</v>
      </c>
      <c r="D22" s="2">
        <v>2</v>
      </c>
      <c r="E22" s="2">
        <v>0</v>
      </c>
      <c r="F22" s="2">
        <v>1</v>
      </c>
      <c r="G22" s="2">
        <v>0.125</v>
      </c>
      <c r="H22" s="2">
        <v>0</v>
      </c>
      <c r="I22" s="2">
        <v>0.34156502553198659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75</v>
      </c>
      <c r="B23" s="2" t="s">
        <v>76</v>
      </c>
      <c r="C23" s="2" t="s">
        <v>30</v>
      </c>
      <c r="D23" s="2">
        <v>8</v>
      </c>
      <c r="E23" s="2">
        <v>0</v>
      </c>
      <c r="F23" s="2">
        <v>8</v>
      </c>
      <c r="G23" s="2">
        <v>0.5</v>
      </c>
      <c r="H23" s="2">
        <v>0</v>
      </c>
      <c r="I23" s="2">
        <v>2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88</v>
      </c>
      <c r="B24" s="2" t="s">
        <v>89</v>
      </c>
      <c r="C24" s="2" t="s">
        <v>67</v>
      </c>
      <c r="D24" s="2">
        <v>19</v>
      </c>
      <c r="E24" s="2">
        <v>0</v>
      </c>
      <c r="F24" s="2">
        <v>7</v>
      </c>
      <c r="G24" s="2">
        <v>1.1875</v>
      </c>
      <c r="H24" s="2">
        <v>0</v>
      </c>
      <c r="I24" s="2">
        <v>2.5617376914898995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95</v>
      </c>
      <c r="B25" s="2" t="s">
        <v>96</v>
      </c>
      <c r="C25" s="2" t="s">
        <v>93</v>
      </c>
      <c r="D25" s="2">
        <v>22</v>
      </c>
      <c r="E25" s="2">
        <v>0</v>
      </c>
      <c r="F25" s="2">
        <v>22</v>
      </c>
      <c r="G25" s="2">
        <v>1.375</v>
      </c>
      <c r="H25" s="2">
        <v>0</v>
      </c>
      <c r="I25" s="2">
        <v>5.5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98</v>
      </c>
      <c r="B26" s="2" t="s">
        <v>99</v>
      </c>
      <c r="C26" s="2" t="s">
        <v>100</v>
      </c>
      <c r="D26" s="2">
        <v>2</v>
      </c>
      <c r="E26" s="2">
        <v>0</v>
      </c>
      <c r="F26" s="2">
        <v>1</v>
      </c>
      <c r="G26" s="2">
        <v>0.125</v>
      </c>
      <c r="H26" s="2">
        <v>0</v>
      </c>
      <c r="I26" s="2">
        <v>0.34156502553198659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105</v>
      </c>
      <c r="B27" s="2" t="s">
        <v>106</v>
      </c>
      <c r="C27" s="2" t="s">
        <v>30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111</v>
      </c>
      <c r="B28" s="2" t="s">
        <v>112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115</v>
      </c>
      <c r="B29" s="2" t="s">
        <v>116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118</v>
      </c>
      <c r="B30" s="2" t="s">
        <v>119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121</v>
      </c>
      <c r="B31" s="2" t="s">
        <v>122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124</v>
      </c>
      <c r="B32" s="2" t="s">
        <v>125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127</v>
      </c>
      <c r="B33" s="2" t="s">
        <v>128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130</v>
      </c>
      <c r="B34" s="2" t="s">
        <v>131</v>
      </c>
      <c r="C34" s="2" t="s">
        <v>113</v>
      </c>
      <c r="D34" s="2">
        <v>4</v>
      </c>
      <c r="E34" s="2">
        <v>0</v>
      </c>
      <c r="F34" s="2">
        <v>4</v>
      </c>
      <c r="G34" s="2">
        <v>0.25</v>
      </c>
      <c r="H34" s="2">
        <v>0</v>
      </c>
      <c r="I34" s="2">
        <v>1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133</v>
      </c>
      <c r="B35" s="2" t="s">
        <v>134</v>
      </c>
      <c r="C35" s="2" t="s">
        <v>113</v>
      </c>
      <c r="D35" s="2">
        <v>219</v>
      </c>
      <c r="E35" s="2">
        <v>0</v>
      </c>
      <c r="F35" s="2">
        <v>219</v>
      </c>
      <c r="G35" s="2">
        <v>13.6875</v>
      </c>
      <c r="H35" s="2">
        <v>0</v>
      </c>
      <c r="I35" s="2">
        <v>54.75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136</v>
      </c>
      <c r="B36" s="2" t="s">
        <v>137</v>
      </c>
      <c r="C36" s="2" t="s">
        <v>113</v>
      </c>
      <c r="D36" s="2">
        <v>2</v>
      </c>
      <c r="E36" s="2">
        <v>0</v>
      </c>
      <c r="F36" s="2">
        <v>2</v>
      </c>
      <c r="G36" s="2">
        <v>0.125</v>
      </c>
      <c r="H36" s="2">
        <v>0</v>
      </c>
      <c r="I36" s="2">
        <v>0.5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139</v>
      </c>
      <c r="B37" s="2" t="s">
        <v>140</v>
      </c>
      <c r="C37" s="2" t="s">
        <v>113</v>
      </c>
      <c r="D37" s="2">
        <v>24</v>
      </c>
      <c r="E37" s="2">
        <v>0</v>
      </c>
      <c r="F37" s="2">
        <v>24</v>
      </c>
      <c r="G37" s="2">
        <v>1.5</v>
      </c>
      <c r="H37" s="2">
        <v>0</v>
      </c>
      <c r="I37" s="2">
        <v>6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142</v>
      </c>
      <c r="B38" s="2" t="s">
        <v>143</v>
      </c>
      <c r="C38" s="2" t="s">
        <v>113</v>
      </c>
      <c r="D38" s="2">
        <v>4</v>
      </c>
      <c r="E38" s="2">
        <v>0</v>
      </c>
      <c r="F38" s="2">
        <v>4</v>
      </c>
      <c r="G38" s="2">
        <v>0.25</v>
      </c>
      <c r="H38" s="2">
        <v>0</v>
      </c>
      <c r="I38" s="2">
        <v>1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145</v>
      </c>
      <c r="B39" s="2" t="s">
        <v>146</v>
      </c>
      <c r="C39" s="2" t="s">
        <v>113</v>
      </c>
      <c r="D39" s="2">
        <v>978</v>
      </c>
      <c r="E39" s="2">
        <v>0</v>
      </c>
      <c r="F39" s="2">
        <v>978</v>
      </c>
      <c r="G39" s="2">
        <v>61.125</v>
      </c>
      <c r="H39" s="2">
        <v>0</v>
      </c>
      <c r="I39" s="2">
        <v>244.5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148</v>
      </c>
      <c r="B40" s="2" t="s">
        <v>149</v>
      </c>
      <c r="C40" s="2" t="s">
        <v>113</v>
      </c>
      <c r="D40" s="2">
        <v>4</v>
      </c>
      <c r="E40" s="2">
        <v>0</v>
      </c>
      <c r="F40" s="2">
        <v>4</v>
      </c>
      <c r="G40" s="2">
        <v>0.25</v>
      </c>
      <c r="H40" s="2">
        <v>0</v>
      </c>
      <c r="I40" s="2">
        <v>1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151</v>
      </c>
      <c r="B41" s="2" t="s">
        <v>152</v>
      </c>
      <c r="C41" s="2" t="s">
        <v>153</v>
      </c>
      <c r="D41" s="2">
        <v>2</v>
      </c>
      <c r="E41" s="2">
        <v>0</v>
      </c>
      <c r="F41" s="2">
        <v>2</v>
      </c>
      <c r="G41" s="2">
        <v>0.125</v>
      </c>
      <c r="H41" s="2">
        <v>0</v>
      </c>
      <c r="I41" s="2">
        <v>0.5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155</v>
      </c>
      <c r="B42" s="2" t="s">
        <v>156</v>
      </c>
      <c r="C42" s="2" t="s">
        <v>153</v>
      </c>
      <c r="D42" s="2">
        <v>5</v>
      </c>
      <c r="E42" s="2">
        <v>0</v>
      </c>
      <c r="F42" s="2">
        <v>3</v>
      </c>
      <c r="G42" s="2">
        <v>0.3125</v>
      </c>
      <c r="H42" s="2">
        <v>0</v>
      </c>
      <c r="I42" s="2">
        <v>0.79320026895271956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158</v>
      </c>
      <c r="B43" s="2" t="s">
        <v>159</v>
      </c>
      <c r="C43" s="2" t="s">
        <v>153</v>
      </c>
      <c r="D43" s="2">
        <v>12</v>
      </c>
      <c r="E43" s="2">
        <v>0</v>
      </c>
      <c r="F43" s="2">
        <v>7</v>
      </c>
      <c r="G43" s="2">
        <v>0.75</v>
      </c>
      <c r="H43" s="2">
        <v>0</v>
      </c>
      <c r="I43" s="2">
        <v>1.9493588689617927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161</v>
      </c>
      <c r="B44" s="2" t="s">
        <v>162</v>
      </c>
      <c r="C44" s="2" t="s">
        <v>153</v>
      </c>
      <c r="D44" s="2">
        <v>1134</v>
      </c>
      <c r="E44" s="2">
        <v>0</v>
      </c>
      <c r="F44" s="2">
        <v>642</v>
      </c>
      <c r="G44" s="2">
        <v>70.875</v>
      </c>
      <c r="H44" s="2">
        <v>0</v>
      </c>
      <c r="I44" s="2">
        <v>187.63364126225693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164</v>
      </c>
      <c r="B45" s="2" t="s">
        <v>165</v>
      </c>
      <c r="C45" s="2" t="s">
        <v>153</v>
      </c>
      <c r="D45" s="2">
        <v>8</v>
      </c>
      <c r="E45" s="2">
        <v>0</v>
      </c>
      <c r="F45" s="2">
        <v>5</v>
      </c>
      <c r="G45" s="2">
        <v>0.5</v>
      </c>
      <c r="H45" s="2">
        <v>0</v>
      </c>
      <c r="I45" s="2">
        <v>1.4142135623730951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167</v>
      </c>
      <c r="B46" s="2" t="s">
        <v>168</v>
      </c>
      <c r="C46" s="2" t="s">
        <v>153</v>
      </c>
      <c r="D46" s="2">
        <v>32</v>
      </c>
      <c r="E46" s="2">
        <v>0</v>
      </c>
      <c r="F46" s="2">
        <v>23</v>
      </c>
      <c r="G46" s="2">
        <v>2</v>
      </c>
      <c r="H46" s="2">
        <v>0</v>
      </c>
      <c r="I46" s="2">
        <v>5.8309518948453007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170</v>
      </c>
      <c r="B47" s="2" t="s">
        <v>171</v>
      </c>
      <c r="C47" s="2" t="s">
        <v>153</v>
      </c>
      <c r="D47" s="2">
        <v>1060</v>
      </c>
      <c r="E47" s="2">
        <v>0</v>
      </c>
      <c r="F47" s="2">
        <v>607</v>
      </c>
      <c r="G47" s="2">
        <v>66.25</v>
      </c>
      <c r="H47" s="2">
        <v>0</v>
      </c>
      <c r="I47" s="2">
        <v>183.03533356522541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173</v>
      </c>
      <c r="B48" s="2" t="s">
        <v>174</v>
      </c>
      <c r="C48" s="2" t="s">
        <v>175</v>
      </c>
      <c r="D48" s="2">
        <v>13</v>
      </c>
      <c r="E48" s="2">
        <v>0</v>
      </c>
      <c r="F48" s="2">
        <v>13</v>
      </c>
      <c r="G48" s="2">
        <v>0.8125</v>
      </c>
      <c r="H48" s="2">
        <v>0</v>
      </c>
      <c r="I48" s="2">
        <v>3.25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177</v>
      </c>
      <c r="B49" s="2" t="s">
        <v>178</v>
      </c>
      <c r="C49" s="2" t="s">
        <v>175</v>
      </c>
      <c r="D49" s="2">
        <v>51</v>
      </c>
      <c r="E49" s="2">
        <v>0</v>
      </c>
      <c r="F49" s="2">
        <v>51</v>
      </c>
      <c r="G49" s="2">
        <v>3.1875</v>
      </c>
      <c r="H49" s="2">
        <v>0</v>
      </c>
      <c r="I49" s="2">
        <v>12.75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180</v>
      </c>
      <c r="B50" s="2" t="s">
        <v>181</v>
      </c>
      <c r="C50" s="2" t="s">
        <v>30</v>
      </c>
      <c r="D50" s="2">
        <v>4</v>
      </c>
      <c r="E50" s="2">
        <v>0</v>
      </c>
      <c r="F50" s="2">
        <v>4</v>
      </c>
      <c r="G50" s="2">
        <v>0.25</v>
      </c>
      <c r="H50" s="2">
        <v>0</v>
      </c>
      <c r="I50" s="2">
        <v>1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183</v>
      </c>
      <c r="B51" s="2" t="s">
        <v>184</v>
      </c>
      <c r="C51" s="2" t="s">
        <v>30</v>
      </c>
      <c r="D51" s="2">
        <v>2</v>
      </c>
      <c r="E51" s="2">
        <v>0</v>
      </c>
      <c r="F51" s="2">
        <v>2</v>
      </c>
      <c r="G51" s="2">
        <v>0.125</v>
      </c>
      <c r="H51" s="2">
        <v>0</v>
      </c>
      <c r="I51" s="2">
        <v>0.5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189</v>
      </c>
      <c r="B52" s="2" t="s">
        <v>190</v>
      </c>
      <c r="C52" s="2" t="s">
        <v>30</v>
      </c>
      <c r="D52" s="2">
        <v>4</v>
      </c>
      <c r="E52" s="2">
        <v>0</v>
      </c>
      <c r="F52" s="2">
        <v>4</v>
      </c>
      <c r="G52" s="2">
        <v>0.25</v>
      </c>
      <c r="H52" s="2">
        <v>0</v>
      </c>
      <c r="I52" s="2">
        <v>1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198</v>
      </c>
      <c r="B53" s="2" t="s">
        <v>199</v>
      </c>
      <c r="C53" s="2" t="s">
        <v>200</v>
      </c>
      <c r="D53" s="2">
        <v>3</v>
      </c>
      <c r="E53" s="2">
        <v>0</v>
      </c>
      <c r="F53" s="2">
        <v>3</v>
      </c>
      <c r="G53" s="2">
        <v>0.1875</v>
      </c>
      <c r="H53" s="2">
        <v>0</v>
      </c>
      <c r="I53" s="2">
        <v>0.75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202</v>
      </c>
      <c r="B54" s="2" t="s">
        <v>203</v>
      </c>
      <c r="C54" s="2" t="s">
        <v>200</v>
      </c>
      <c r="D54" s="2">
        <v>6</v>
      </c>
      <c r="E54" s="2">
        <v>0</v>
      </c>
      <c r="F54" s="2">
        <v>6</v>
      </c>
      <c r="G54" s="2">
        <v>0.375</v>
      </c>
      <c r="H54" s="2">
        <v>0</v>
      </c>
      <c r="I54" s="2">
        <v>1.5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205</v>
      </c>
      <c r="B55" s="2" t="s">
        <v>206</v>
      </c>
      <c r="C55" s="2" t="s">
        <v>200</v>
      </c>
      <c r="D55" s="2">
        <v>5</v>
      </c>
      <c r="E55" s="2">
        <v>0</v>
      </c>
      <c r="F55" s="2">
        <v>5</v>
      </c>
      <c r="G55" s="2">
        <v>0.3125</v>
      </c>
      <c r="H55" s="2">
        <v>0</v>
      </c>
      <c r="I55" s="2">
        <v>1.25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208</v>
      </c>
      <c r="B56" s="2" t="s">
        <v>209</v>
      </c>
      <c r="C56" s="2" t="s">
        <v>34</v>
      </c>
      <c r="D56" s="2">
        <v>2</v>
      </c>
      <c r="E56" s="2">
        <v>0</v>
      </c>
      <c r="F56" s="2">
        <v>1</v>
      </c>
      <c r="G56" s="2">
        <v>0.125</v>
      </c>
      <c r="H56" s="2">
        <v>0</v>
      </c>
      <c r="I56" s="2">
        <v>0.34156502553198659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211</v>
      </c>
      <c r="B57" s="2" t="s">
        <v>212</v>
      </c>
      <c r="C57" s="2" t="s">
        <v>175</v>
      </c>
      <c r="D57" s="2">
        <v>42</v>
      </c>
      <c r="E57" s="2">
        <v>0</v>
      </c>
      <c r="F57" s="2">
        <v>42</v>
      </c>
      <c r="G57" s="2">
        <v>2.625</v>
      </c>
      <c r="H57" s="2">
        <v>0</v>
      </c>
      <c r="I57" s="2">
        <v>10.5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214</v>
      </c>
      <c r="B58" s="2" t="s">
        <v>215</v>
      </c>
      <c r="C58" s="2" t="s">
        <v>175</v>
      </c>
      <c r="D58" s="2">
        <v>160</v>
      </c>
      <c r="E58" s="2">
        <v>0</v>
      </c>
      <c r="F58" s="2">
        <v>160</v>
      </c>
      <c r="G58" s="2">
        <v>10</v>
      </c>
      <c r="H58" s="2">
        <v>0</v>
      </c>
      <c r="I58" s="2">
        <v>40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217</v>
      </c>
      <c r="B59" s="2" t="s">
        <v>218</v>
      </c>
      <c r="C59" s="2" t="s">
        <v>175</v>
      </c>
      <c r="D59" s="2">
        <v>11</v>
      </c>
      <c r="E59" s="2">
        <v>0</v>
      </c>
      <c r="F59" s="2">
        <v>11</v>
      </c>
      <c r="G59" s="2">
        <v>0.6875</v>
      </c>
      <c r="H59" s="2">
        <v>0</v>
      </c>
      <c r="I59" s="2">
        <v>2.75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220</v>
      </c>
      <c r="B60" s="2" t="s">
        <v>221</v>
      </c>
      <c r="C60" s="2" t="s">
        <v>175</v>
      </c>
      <c r="D60" s="2">
        <v>83</v>
      </c>
      <c r="E60" s="2">
        <v>0</v>
      </c>
      <c r="F60" s="2">
        <v>83</v>
      </c>
      <c r="G60" s="2">
        <v>5.1875</v>
      </c>
      <c r="H60" s="2">
        <v>0</v>
      </c>
      <c r="I60" s="2">
        <v>20.75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223</v>
      </c>
      <c r="B61" s="2" t="s">
        <v>224</v>
      </c>
      <c r="C61" s="2" t="s">
        <v>175</v>
      </c>
      <c r="D61" s="2">
        <v>15</v>
      </c>
      <c r="E61" s="2">
        <v>0</v>
      </c>
      <c r="F61" s="2">
        <v>15</v>
      </c>
      <c r="G61" s="2">
        <v>0.9375</v>
      </c>
      <c r="H61" s="2">
        <v>0</v>
      </c>
      <c r="I61" s="2">
        <v>3.75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226</v>
      </c>
      <c r="B62" s="2" t="s">
        <v>227</v>
      </c>
      <c r="C62" s="2" t="s">
        <v>175</v>
      </c>
      <c r="D62" s="2">
        <v>120</v>
      </c>
      <c r="E62" s="2">
        <v>0</v>
      </c>
      <c r="F62" s="2">
        <v>120</v>
      </c>
      <c r="G62" s="2">
        <v>7.5</v>
      </c>
      <c r="H62" s="2">
        <v>0</v>
      </c>
      <c r="I62" s="2">
        <v>30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229</v>
      </c>
      <c r="B63" s="2" t="s">
        <v>230</v>
      </c>
      <c r="C63" s="2" t="s">
        <v>175</v>
      </c>
      <c r="D63" s="2">
        <v>38</v>
      </c>
      <c r="E63" s="2">
        <v>0</v>
      </c>
      <c r="F63" s="2">
        <v>38</v>
      </c>
      <c r="G63" s="2">
        <v>2.375</v>
      </c>
      <c r="H63" s="2">
        <v>0</v>
      </c>
      <c r="I63" s="2">
        <v>9.5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232</v>
      </c>
      <c r="B64" s="2" t="s">
        <v>233</v>
      </c>
      <c r="C64" s="2" t="s">
        <v>175</v>
      </c>
      <c r="D64" s="2">
        <v>135</v>
      </c>
      <c r="E64" s="2">
        <v>0</v>
      </c>
      <c r="F64" s="2">
        <v>135</v>
      </c>
      <c r="G64" s="2">
        <v>8.4375</v>
      </c>
      <c r="H64" s="2">
        <v>0</v>
      </c>
      <c r="I64" s="2">
        <v>33.75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235</v>
      </c>
      <c r="B65" s="2" t="s">
        <v>236</v>
      </c>
      <c r="C65" s="2" t="s">
        <v>175</v>
      </c>
      <c r="D65" s="2">
        <v>52</v>
      </c>
      <c r="E65" s="2">
        <v>0</v>
      </c>
      <c r="F65" s="2">
        <v>52</v>
      </c>
      <c r="G65" s="2">
        <v>3.25</v>
      </c>
      <c r="H65" s="2">
        <v>0</v>
      </c>
      <c r="I65" s="2">
        <v>13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238</v>
      </c>
      <c r="B66" s="2" t="s">
        <v>239</v>
      </c>
      <c r="C66" s="2" t="s">
        <v>240</v>
      </c>
      <c r="D66" s="2">
        <v>5</v>
      </c>
      <c r="E66" s="2">
        <v>0</v>
      </c>
      <c r="F66" s="2">
        <v>5</v>
      </c>
      <c r="G66" s="2">
        <v>0.3125</v>
      </c>
      <c r="H66" s="2">
        <v>0</v>
      </c>
      <c r="I66" s="2">
        <v>1.25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242</v>
      </c>
      <c r="B67" s="2" t="s">
        <v>243</v>
      </c>
      <c r="C67" s="2" t="s">
        <v>240</v>
      </c>
      <c r="D67" s="2">
        <v>2</v>
      </c>
      <c r="E67" s="2">
        <v>0</v>
      </c>
      <c r="F67" s="2">
        <v>2</v>
      </c>
      <c r="G67" s="2">
        <v>0.125</v>
      </c>
      <c r="H67" s="2">
        <v>0</v>
      </c>
      <c r="I67" s="2">
        <v>0.5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 t="s">
        <v>245</v>
      </c>
      <c r="B68" s="2" t="s">
        <v>246</v>
      </c>
      <c r="C68" s="2" t="s">
        <v>54</v>
      </c>
      <c r="D68" s="2">
        <v>2</v>
      </c>
      <c r="E68" s="2">
        <v>0</v>
      </c>
      <c r="F68" s="2">
        <v>2</v>
      </c>
      <c r="G68" s="2">
        <v>0.125</v>
      </c>
      <c r="H68" s="2">
        <v>0</v>
      </c>
      <c r="I68" s="2">
        <v>0.5</v>
      </c>
      <c r="J68" s="2">
        <v>0</v>
      </c>
      <c r="K68" s="2">
        <v>0</v>
      </c>
      <c r="L68">
        <f t="shared" si="1"/>
        <v>0</v>
      </c>
      <c r="M68">
        <f t="shared" si="5"/>
        <v>0</v>
      </c>
      <c r="N68">
        <f t="shared" si="6"/>
        <v>0</v>
      </c>
      <c r="O68" t="e">
        <f t="shared" si="7"/>
        <v>#DIV/0!</v>
      </c>
    </row>
    <row r="69" spans="1:15">
      <c r="A69" s="2" t="s">
        <v>251</v>
      </c>
      <c r="B69" s="2" t="s">
        <v>252</v>
      </c>
      <c r="C69" s="2" t="s">
        <v>54</v>
      </c>
      <c r="D69" s="2">
        <v>5</v>
      </c>
      <c r="E69" s="2">
        <v>0</v>
      </c>
      <c r="F69" s="2">
        <v>5</v>
      </c>
      <c r="G69" s="2">
        <v>0.3125</v>
      </c>
      <c r="H69" s="2">
        <v>0</v>
      </c>
      <c r="I69" s="2">
        <v>1.25</v>
      </c>
      <c r="J69" s="2">
        <v>0</v>
      </c>
      <c r="K69" s="2">
        <v>0</v>
      </c>
      <c r="L69">
        <f t="shared" ref="L69:L71" si="8">J69*$J$3</f>
        <v>0</v>
      </c>
      <c r="M69">
        <f t="shared" si="5"/>
        <v>0</v>
      </c>
      <c r="N69">
        <f t="shared" si="6"/>
        <v>0</v>
      </c>
      <c r="O69" t="e">
        <f t="shared" si="7"/>
        <v>#DIV/0!</v>
      </c>
    </row>
    <row r="70" spans="1:15">
      <c r="A70" s="2" t="s">
        <v>254</v>
      </c>
      <c r="B70" s="2" t="s">
        <v>255</v>
      </c>
      <c r="C70" s="2" t="s">
        <v>54</v>
      </c>
      <c r="D70" s="2">
        <v>9</v>
      </c>
      <c r="E70" s="2">
        <v>0</v>
      </c>
      <c r="F70" s="2">
        <v>9</v>
      </c>
      <c r="G70" s="2">
        <v>0.5625</v>
      </c>
      <c r="H70" s="2">
        <v>0</v>
      </c>
      <c r="I70" s="2">
        <v>2.25</v>
      </c>
      <c r="J70" s="2">
        <v>0</v>
      </c>
      <c r="K70" s="2">
        <v>0</v>
      </c>
      <c r="L70">
        <f t="shared" si="8"/>
        <v>0</v>
      </c>
      <c r="M70">
        <f t="shared" ref="M70:M71" si="9">K70*$K$3</f>
        <v>0</v>
      </c>
      <c r="N70">
        <f t="shared" ref="N70:N71" si="10">L70-M70</f>
        <v>0</v>
      </c>
      <c r="O70" t="e">
        <f t="shared" ref="O70:O71" si="11">N70/M70</f>
        <v>#DIV/0!</v>
      </c>
    </row>
    <row r="71" spans="1:15">
      <c r="A71" s="2" t="s">
        <v>257</v>
      </c>
      <c r="B71" s="2" t="s">
        <v>258</v>
      </c>
      <c r="C71" s="2" t="s">
        <v>259</v>
      </c>
      <c r="D71" s="2">
        <v>3</v>
      </c>
      <c r="E71" s="2">
        <v>0</v>
      </c>
      <c r="F71" s="2">
        <v>3</v>
      </c>
      <c r="G71" s="2">
        <v>0.1875</v>
      </c>
      <c r="H71" s="2">
        <v>0</v>
      </c>
      <c r="I71" s="2">
        <v>0.75</v>
      </c>
      <c r="J71" s="2">
        <v>0</v>
      </c>
      <c r="K71" s="2">
        <v>0</v>
      </c>
      <c r="L71">
        <f t="shared" si="8"/>
        <v>0</v>
      </c>
      <c r="M71">
        <f t="shared" si="9"/>
        <v>0</v>
      </c>
      <c r="N71">
        <f t="shared" si="10"/>
        <v>0</v>
      </c>
      <c r="O71" t="e">
        <f t="shared" si="11"/>
        <v>#DIV/0!</v>
      </c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5E522-0C90-4369-B056-90A927FFF10B}">
  <dimension ref="A1:Q77"/>
  <sheetViews>
    <sheetView topLeftCell="B1" workbookViewId="0">
      <selection activeCell="B68" sqref="A68:Q6403"/>
    </sheetView>
  </sheetViews>
  <sheetFormatPr defaultRowHeight="15"/>
  <cols>
    <col min="1" max="1" width="39.140625" customWidth="1"/>
    <col min="2" max="2" width="41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24</v>
      </c>
      <c r="L1" s="5" t="s">
        <v>289</v>
      </c>
      <c r="M1" s="5" t="s">
        <v>262</v>
      </c>
      <c r="N1" s="5" t="s">
        <v>290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276133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0.27613300000000002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7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291</v>
      </c>
    </row>
    <row r="6" spans="1:17">
      <c r="A6" s="2" t="s">
        <v>214</v>
      </c>
      <c r="B6" s="2" t="s">
        <v>215</v>
      </c>
      <c r="C6" s="2" t="s">
        <v>175</v>
      </c>
      <c r="D6" s="2">
        <v>160</v>
      </c>
      <c r="E6" s="2">
        <v>0</v>
      </c>
      <c r="F6" s="2">
        <v>160</v>
      </c>
      <c r="G6" s="2">
        <v>10</v>
      </c>
      <c r="H6" s="2">
        <v>0</v>
      </c>
      <c r="I6" s="2">
        <v>40</v>
      </c>
      <c r="J6" s="2">
        <v>160</v>
      </c>
      <c r="K6" s="2">
        <v>0</v>
      </c>
      <c r="L6">
        <f t="shared" si="1"/>
        <v>44.181280000000001</v>
      </c>
      <c r="M6">
        <f t="shared" ref="M6:M67" si="5">K6*$K$3</f>
        <v>0</v>
      </c>
      <c r="N6">
        <f t="shared" ref="N6:N67" si="6">L6-M6</f>
        <v>44.181280000000001</v>
      </c>
      <c r="O6" t="e">
        <f t="shared" ref="O6:O67" si="7">N6/M6</f>
        <v>#DIV/0!</v>
      </c>
    </row>
    <row r="7" spans="1:17">
      <c r="A7" s="2" t="s">
        <v>232</v>
      </c>
      <c r="B7" s="2" t="s">
        <v>233</v>
      </c>
      <c r="C7" s="2" t="s">
        <v>175</v>
      </c>
      <c r="D7" s="2">
        <v>135</v>
      </c>
      <c r="E7" s="2">
        <v>0</v>
      </c>
      <c r="F7" s="2">
        <v>135</v>
      </c>
      <c r="G7" s="2">
        <v>8.4375</v>
      </c>
      <c r="H7" s="2">
        <v>0</v>
      </c>
      <c r="I7" s="2">
        <v>33.75</v>
      </c>
      <c r="J7" s="2">
        <v>135</v>
      </c>
      <c r="K7" s="2">
        <v>0</v>
      </c>
      <c r="L7">
        <f t="shared" si="1"/>
        <v>37.277955000000006</v>
      </c>
      <c r="M7">
        <f t="shared" si="5"/>
        <v>0</v>
      </c>
      <c r="N7">
        <f t="shared" si="6"/>
        <v>37.277955000000006</v>
      </c>
      <c r="O7" t="e">
        <f t="shared" si="7"/>
        <v>#DIV/0!</v>
      </c>
    </row>
    <row r="8" spans="1:17">
      <c r="A8" s="2" t="s">
        <v>226</v>
      </c>
      <c r="B8" s="2" t="s">
        <v>227</v>
      </c>
      <c r="C8" s="2" t="s">
        <v>175</v>
      </c>
      <c r="D8" s="2">
        <v>120</v>
      </c>
      <c r="E8" s="2">
        <v>0</v>
      </c>
      <c r="F8" s="2">
        <v>120</v>
      </c>
      <c r="G8" s="2">
        <v>7.5</v>
      </c>
      <c r="H8" s="2">
        <v>0</v>
      </c>
      <c r="I8" s="2">
        <v>30</v>
      </c>
      <c r="J8" s="2">
        <v>120</v>
      </c>
      <c r="K8" s="2">
        <v>0</v>
      </c>
      <c r="L8">
        <f t="shared" si="1"/>
        <v>33.135960000000004</v>
      </c>
      <c r="M8">
        <f t="shared" si="5"/>
        <v>0</v>
      </c>
      <c r="N8">
        <f t="shared" si="6"/>
        <v>33.135960000000004</v>
      </c>
      <c r="O8" t="e">
        <f t="shared" si="7"/>
        <v>#DIV/0!</v>
      </c>
    </row>
    <row r="9" spans="1:17">
      <c r="A9" s="2" t="s">
        <v>220</v>
      </c>
      <c r="B9" s="2" t="s">
        <v>221</v>
      </c>
      <c r="C9" s="2" t="s">
        <v>175</v>
      </c>
      <c r="D9" s="2">
        <v>83</v>
      </c>
      <c r="E9" s="2">
        <v>0</v>
      </c>
      <c r="F9" s="2">
        <v>83</v>
      </c>
      <c r="G9" s="2">
        <v>5.1875</v>
      </c>
      <c r="H9" s="2">
        <v>0</v>
      </c>
      <c r="I9" s="2">
        <v>20.75</v>
      </c>
      <c r="J9" s="2">
        <v>83</v>
      </c>
      <c r="K9" s="2">
        <v>0</v>
      </c>
      <c r="L9">
        <f t="shared" si="1"/>
        <v>22.919039000000001</v>
      </c>
      <c r="M9">
        <f t="shared" si="5"/>
        <v>0</v>
      </c>
      <c r="N9">
        <f t="shared" si="6"/>
        <v>22.919039000000001</v>
      </c>
      <c r="O9" t="e">
        <f t="shared" si="7"/>
        <v>#DIV/0!</v>
      </c>
    </row>
    <row r="10" spans="1:17">
      <c r="A10" s="2" t="s">
        <v>235</v>
      </c>
      <c r="B10" s="2" t="s">
        <v>236</v>
      </c>
      <c r="C10" s="2" t="s">
        <v>175</v>
      </c>
      <c r="D10" s="2">
        <v>52</v>
      </c>
      <c r="E10" s="2">
        <v>0</v>
      </c>
      <c r="F10" s="2">
        <v>52</v>
      </c>
      <c r="G10" s="2">
        <v>3.25</v>
      </c>
      <c r="H10" s="2">
        <v>0</v>
      </c>
      <c r="I10" s="2">
        <v>13</v>
      </c>
      <c r="J10" s="2">
        <v>52</v>
      </c>
      <c r="K10" s="2">
        <v>0</v>
      </c>
      <c r="L10">
        <f t="shared" si="1"/>
        <v>14.358916000000001</v>
      </c>
      <c r="M10">
        <f t="shared" si="5"/>
        <v>0</v>
      </c>
      <c r="N10">
        <f t="shared" si="6"/>
        <v>14.358916000000001</v>
      </c>
      <c r="O10" t="e">
        <f t="shared" si="7"/>
        <v>#DIV/0!</v>
      </c>
    </row>
    <row r="11" spans="1:17">
      <c r="A11" s="2" t="s">
        <v>177</v>
      </c>
      <c r="B11" s="2" t="s">
        <v>178</v>
      </c>
      <c r="C11" s="2" t="s">
        <v>175</v>
      </c>
      <c r="D11" s="2">
        <v>51</v>
      </c>
      <c r="E11" s="2">
        <v>0</v>
      </c>
      <c r="F11" s="2">
        <v>51</v>
      </c>
      <c r="G11" s="2">
        <v>3.1875</v>
      </c>
      <c r="H11" s="2">
        <v>0</v>
      </c>
      <c r="I11" s="2">
        <v>12.75</v>
      </c>
      <c r="J11" s="2">
        <v>51</v>
      </c>
      <c r="K11" s="2">
        <v>0</v>
      </c>
      <c r="L11">
        <f t="shared" si="1"/>
        <v>14.082783000000001</v>
      </c>
      <c r="M11">
        <f t="shared" si="5"/>
        <v>0</v>
      </c>
      <c r="N11">
        <f t="shared" si="6"/>
        <v>14.082783000000001</v>
      </c>
      <c r="O11" t="e">
        <f t="shared" si="7"/>
        <v>#DIV/0!</v>
      </c>
    </row>
    <row r="12" spans="1:17">
      <c r="A12" s="2" t="s">
        <v>211</v>
      </c>
      <c r="B12" s="2" t="s">
        <v>212</v>
      </c>
      <c r="C12" s="2" t="s">
        <v>175</v>
      </c>
      <c r="D12" s="2">
        <v>42</v>
      </c>
      <c r="E12" s="2">
        <v>0</v>
      </c>
      <c r="F12" s="2">
        <v>42</v>
      </c>
      <c r="G12" s="2">
        <v>2.625</v>
      </c>
      <c r="H12" s="2">
        <v>0</v>
      </c>
      <c r="I12" s="2">
        <v>10.5</v>
      </c>
      <c r="J12" s="2">
        <v>42</v>
      </c>
      <c r="K12" s="2">
        <v>0</v>
      </c>
      <c r="L12">
        <f t="shared" si="1"/>
        <v>11.597586000000002</v>
      </c>
      <c r="M12">
        <f t="shared" si="5"/>
        <v>0</v>
      </c>
      <c r="N12">
        <f t="shared" si="6"/>
        <v>11.597586000000002</v>
      </c>
      <c r="O12" t="e">
        <f t="shared" si="7"/>
        <v>#DIV/0!</v>
      </c>
    </row>
    <row r="13" spans="1:17">
      <c r="A13" s="2" t="s">
        <v>229</v>
      </c>
      <c r="B13" s="2" t="s">
        <v>230</v>
      </c>
      <c r="C13" s="2" t="s">
        <v>175</v>
      </c>
      <c r="D13" s="2">
        <v>38</v>
      </c>
      <c r="E13" s="2">
        <v>0</v>
      </c>
      <c r="F13" s="2">
        <v>38</v>
      </c>
      <c r="G13" s="2">
        <v>2.375</v>
      </c>
      <c r="H13" s="2">
        <v>0</v>
      </c>
      <c r="I13" s="2">
        <v>9.5</v>
      </c>
      <c r="J13" s="2">
        <v>38</v>
      </c>
      <c r="K13" s="2">
        <v>0</v>
      </c>
      <c r="L13">
        <f t="shared" si="1"/>
        <v>10.493054000000001</v>
      </c>
      <c r="M13">
        <f t="shared" si="5"/>
        <v>0</v>
      </c>
      <c r="N13">
        <f t="shared" si="6"/>
        <v>10.493054000000001</v>
      </c>
      <c r="O13" t="e">
        <f t="shared" si="7"/>
        <v>#DIV/0!</v>
      </c>
    </row>
    <row r="14" spans="1:17">
      <c r="A14" s="2" t="s">
        <v>223</v>
      </c>
      <c r="B14" s="2" t="s">
        <v>224</v>
      </c>
      <c r="C14" s="2" t="s">
        <v>175</v>
      </c>
      <c r="D14" s="2">
        <v>15</v>
      </c>
      <c r="E14" s="2">
        <v>0</v>
      </c>
      <c r="F14" s="2">
        <v>15</v>
      </c>
      <c r="G14" s="2">
        <v>0.9375</v>
      </c>
      <c r="H14" s="2">
        <v>0</v>
      </c>
      <c r="I14" s="2">
        <v>3.75</v>
      </c>
      <c r="J14" s="2">
        <v>15</v>
      </c>
      <c r="K14" s="2">
        <v>0</v>
      </c>
      <c r="L14">
        <f t="shared" si="1"/>
        <v>4.1419950000000005</v>
      </c>
      <c r="M14">
        <f t="shared" si="5"/>
        <v>0</v>
      </c>
      <c r="N14">
        <f t="shared" si="6"/>
        <v>4.1419950000000005</v>
      </c>
      <c r="O14" t="e">
        <f t="shared" si="7"/>
        <v>#DIV/0!</v>
      </c>
    </row>
    <row r="15" spans="1:17">
      <c r="A15" s="2" t="s">
        <v>173</v>
      </c>
      <c r="B15" s="2" t="s">
        <v>174</v>
      </c>
      <c r="C15" s="2" t="s">
        <v>175</v>
      </c>
      <c r="D15" s="2">
        <v>13</v>
      </c>
      <c r="E15" s="2">
        <v>0</v>
      </c>
      <c r="F15" s="2">
        <v>13</v>
      </c>
      <c r="G15" s="2">
        <v>0.8125</v>
      </c>
      <c r="H15" s="2">
        <v>0</v>
      </c>
      <c r="I15" s="2">
        <v>3.25</v>
      </c>
      <c r="J15" s="2">
        <v>13</v>
      </c>
      <c r="K15" s="2">
        <v>0</v>
      </c>
      <c r="L15">
        <f t="shared" si="1"/>
        <v>3.5897290000000002</v>
      </c>
      <c r="M15">
        <f t="shared" si="5"/>
        <v>0</v>
      </c>
      <c r="N15">
        <f t="shared" si="6"/>
        <v>3.5897290000000002</v>
      </c>
      <c r="O15" t="e">
        <f t="shared" si="7"/>
        <v>#DIV/0!</v>
      </c>
    </row>
    <row r="16" spans="1:17">
      <c r="A16" s="2" t="s">
        <v>217</v>
      </c>
      <c r="B16" s="2" t="s">
        <v>218</v>
      </c>
      <c r="C16" s="2" t="s">
        <v>175</v>
      </c>
      <c r="D16" s="2">
        <v>11</v>
      </c>
      <c r="E16" s="2">
        <v>0</v>
      </c>
      <c r="F16" s="2">
        <v>11</v>
      </c>
      <c r="G16" s="2">
        <v>0.6875</v>
      </c>
      <c r="H16" s="2">
        <v>0</v>
      </c>
      <c r="I16" s="2">
        <v>2.75</v>
      </c>
      <c r="J16" s="2">
        <v>11</v>
      </c>
      <c r="K16" s="2">
        <v>0</v>
      </c>
      <c r="L16">
        <f t="shared" si="1"/>
        <v>3.0374630000000002</v>
      </c>
      <c r="M16">
        <f t="shared" si="5"/>
        <v>0</v>
      </c>
      <c r="N16">
        <f t="shared" si="6"/>
        <v>3.0374630000000002</v>
      </c>
      <c r="O16" t="e">
        <f t="shared" si="7"/>
        <v>#DIV/0!</v>
      </c>
    </row>
    <row r="17" spans="1:15">
      <c r="A17" s="2" t="s">
        <v>78</v>
      </c>
      <c r="B17" s="2" t="s">
        <v>79</v>
      </c>
      <c r="C17" s="2" t="s">
        <v>80</v>
      </c>
      <c r="D17" s="2">
        <v>59</v>
      </c>
      <c r="E17" s="2">
        <v>0</v>
      </c>
      <c r="F17" s="2">
        <v>24</v>
      </c>
      <c r="G17" s="2">
        <v>3.6875</v>
      </c>
      <c r="H17" s="2">
        <v>0</v>
      </c>
      <c r="I17" s="2">
        <v>6.7203050525999188</v>
      </c>
      <c r="J17" s="2">
        <v>14</v>
      </c>
      <c r="K17" s="2">
        <v>24</v>
      </c>
      <c r="L17">
        <f t="shared" si="1"/>
        <v>3.8658620000000004</v>
      </c>
      <c r="M17">
        <f t="shared" si="5"/>
        <v>2.4168720000000001</v>
      </c>
      <c r="N17">
        <f t="shared" si="6"/>
        <v>1.4489900000000002</v>
      </c>
      <c r="O17">
        <f t="shared" si="7"/>
        <v>0.59953112949299758</v>
      </c>
    </row>
    <row r="18" spans="1:15">
      <c r="A18" s="2" t="s">
        <v>251</v>
      </c>
      <c r="B18" s="2" t="s">
        <v>252</v>
      </c>
      <c r="C18" s="2" t="s">
        <v>54</v>
      </c>
      <c r="D18" s="2">
        <v>5</v>
      </c>
      <c r="E18" s="2">
        <v>0</v>
      </c>
      <c r="F18" s="2">
        <v>5</v>
      </c>
      <c r="G18" s="2">
        <v>0.3125</v>
      </c>
      <c r="H18" s="2">
        <v>0</v>
      </c>
      <c r="I18" s="2">
        <v>1.25</v>
      </c>
      <c r="J18" s="2">
        <v>5</v>
      </c>
      <c r="K18" s="2">
        <v>0</v>
      </c>
      <c r="L18">
        <f t="shared" si="1"/>
        <v>1.380665</v>
      </c>
      <c r="M18">
        <f t="shared" si="5"/>
        <v>0</v>
      </c>
      <c r="N18">
        <f t="shared" si="6"/>
        <v>1.380665</v>
      </c>
      <c r="O18" t="e">
        <f t="shared" si="7"/>
        <v>#DIV/0!</v>
      </c>
    </row>
    <row r="19" spans="1:15">
      <c r="A19" s="2" t="s">
        <v>62</v>
      </c>
      <c r="B19" s="2" t="s">
        <v>63</v>
      </c>
      <c r="C19" s="2" t="s">
        <v>34</v>
      </c>
      <c r="D19" s="2">
        <v>63</v>
      </c>
      <c r="E19" s="2">
        <v>0</v>
      </c>
      <c r="F19" s="2">
        <v>19</v>
      </c>
      <c r="G19" s="2">
        <v>3.9375</v>
      </c>
      <c r="H19" s="2">
        <v>2</v>
      </c>
      <c r="I19" s="2">
        <v>5.5554027756770257</v>
      </c>
      <c r="J19" s="2">
        <v>3</v>
      </c>
      <c r="K19" s="2">
        <v>0</v>
      </c>
      <c r="L19">
        <f t="shared" si="1"/>
        <v>0.82839900000000011</v>
      </c>
      <c r="M19">
        <f t="shared" si="5"/>
        <v>0</v>
      </c>
      <c r="N19">
        <f t="shared" si="6"/>
        <v>0.82839900000000011</v>
      </c>
      <c r="O19" t="e">
        <f t="shared" si="7"/>
        <v>#DIV/0!</v>
      </c>
    </row>
    <row r="20" spans="1:15">
      <c r="A20" s="2" t="s">
        <v>198</v>
      </c>
      <c r="B20" s="2" t="s">
        <v>199</v>
      </c>
      <c r="C20" s="2" t="s">
        <v>200</v>
      </c>
      <c r="D20" s="2">
        <v>3</v>
      </c>
      <c r="E20" s="2">
        <v>0</v>
      </c>
      <c r="F20" s="2">
        <v>3</v>
      </c>
      <c r="G20" s="2">
        <v>0.1875</v>
      </c>
      <c r="H20" s="2">
        <v>0</v>
      </c>
      <c r="I20" s="2">
        <v>0.75</v>
      </c>
      <c r="J20" s="2">
        <v>3</v>
      </c>
      <c r="K20" s="2">
        <v>0</v>
      </c>
      <c r="L20">
        <f t="shared" si="1"/>
        <v>0.82839900000000011</v>
      </c>
      <c r="M20">
        <f t="shared" si="5"/>
        <v>0</v>
      </c>
      <c r="N20">
        <f t="shared" si="6"/>
        <v>0.82839900000000011</v>
      </c>
      <c r="O20" t="e">
        <f t="shared" si="7"/>
        <v>#DIV/0!</v>
      </c>
    </row>
    <row r="21" spans="1:15">
      <c r="A21" s="2" t="s">
        <v>183</v>
      </c>
      <c r="B21" s="2" t="s">
        <v>184</v>
      </c>
      <c r="C21" s="2" t="s">
        <v>30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2</v>
      </c>
      <c r="K21" s="2">
        <v>0</v>
      </c>
      <c r="L21">
        <f t="shared" si="1"/>
        <v>0.55226600000000003</v>
      </c>
      <c r="M21">
        <f t="shared" si="5"/>
        <v>0</v>
      </c>
      <c r="N21">
        <f t="shared" si="6"/>
        <v>0.55226600000000003</v>
      </c>
      <c r="O21" t="e">
        <f t="shared" si="7"/>
        <v>#DIV/0!</v>
      </c>
    </row>
    <row r="22" spans="1:15">
      <c r="A22" s="2" t="s">
        <v>245</v>
      </c>
      <c r="B22" s="2" t="s">
        <v>246</v>
      </c>
      <c r="C22" s="2" t="s">
        <v>54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2</v>
      </c>
      <c r="K22" s="2">
        <v>0</v>
      </c>
      <c r="L22">
        <f t="shared" si="1"/>
        <v>0.55226600000000003</v>
      </c>
      <c r="M22">
        <f t="shared" si="5"/>
        <v>0</v>
      </c>
      <c r="N22">
        <f t="shared" si="6"/>
        <v>0.55226600000000003</v>
      </c>
      <c r="O22" t="e">
        <f t="shared" si="7"/>
        <v>#DIV/0!</v>
      </c>
    </row>
    <row r="23" spans="1:15">
      <c r="A23" s="2" t="s">
        <v>85</v>
      </c>
      <c r="B23" s="2" t="s">
        <v>86</v>
      </c>
      <c r="C23" s="2" t="s">
        <v>34</v>
      </c>
      <c r="D23" s="2">
        <v>41</v>
      </c>
      <c r="E23" s="2">
        <v>0</v>
      </c>
      <c r="F23" s="2">
        <v>12</v>
      </c>
      <c r="G23" s="2">
        <v>2.5625</v>
      </c>
      <c r="H23" s="2">
        <v>1</v>
      </c>
      <c r="I23" s="2">
        <v>3.4826953163701626</v>
      </c>
      <c r="J23" s="2">
        <v>3</v>
      </c>
      <c r="K23" s="2">
        <v>4</v>
      </c>
      <c r="L23">
        <f t="shared" si="1"/>
        <v>0.82839900000000011</v>
      </c>
      <c r="M23">
        <f t="shared" si="5"/>
        <v>0.402812</v>
      </c>
      <c r="N23">
        <f t="shared" si="6"/>
        <v>0.4255870000000001</v>
      </c>
      <c r="O23">
        <f t="shared" si="7"/>
        <v>1.0565400236338542</v>
      </c>
    </row>
    <row r="24" spans="1:15">
      <c r="A24" s="2" t="s">
        <v>56</v>
      </c>
      <c r="B24" s="2" t="s">
        <v>57</v>
      </c>
      <c r="C24" s="2" t="s">
        <v>34</v>
      </c>
      <c r="D24" s="2">
        <v>79</v>
      </c>
      <c r="E24" s="2">
        <v>0</v>
      </c>
      <c r="F24" s="2">
        <v>22</v>
      </c>
      <c r="G24" s="2">
        <v>4.9375</v>
      </c>
      <c r="H24" s="2">
        <v>2.5</v>
      </c>
      <c r="I24" s="2">
        <v>6.4855608855364233</v>
      </c>
      <c r="J24" s="2">
        <v>1</v>
      </c>
      <c r="K24" s="2">
        <v>0</v>
      </c>
      <c r="L24">
        <f t="shared" si="1"/>
        <v>0.27613300000000002</v>
      </c>
      <c r="M24">
        <f t="shared" si="5"/>
        <v>0</v>
      </c>
      <c r="N24">
        <f t="shared" si="6"/>
        <v>0.27613300000000002</v>
      </c>
      <c r="O24" t="e">
        <f t="shared" si="7"/>
        <v>#DIV/0!</v>
      </c>
    </row>
    <row r="25" spans="1:15">
      <c r="A25" s="2" t="s">
        <v>59</v>
      </c>
      <c r="B25" s="2" t="s">
        <v>60</v>
      </c>
      <c r="C25" s="2" t="s">
        <v>34</v>
      </c>
      <c r="D25" s="2">
        <v>32</v>
      </c>
      <c r="E25" s="2">
        <v>0</v>
      </c>
      <c r="F25" s="2">
        <v>9</v>
      </c>
      <c r="G25" s="2">
        <v>2</v>
      </c>
      <c r="H25" s="2">
        <v>0</v>
      </c>
      <c r="I25" s="2">
        <v>2.8284271247461903</v>
      </c>
      <c r="J25" s="2">
        <v>1</v>
      </c>
      <c r="K25" s="2">
        <v>0</v>
      </c>
      <c r="L25">
        <f t="shared" si="1"/>
        <v>0.27613300000000002</v>
      </c>
      <c r="M25">
        <f t="shared" si="5"/>
        <v>0</v>
      </c>
      <c r="N25">
        <f t="shared" si="6"/>
        <v>0.27613300000000002</v>
      </c>
      <c r="O25" t="e">
        <f t="shared" si="7"/>
        <v>#DIV/0!</v>
      </c>
    </row>
    <row r="26" spans="1:15">
      <c r="A26" s="2" t="s">
        <v>98</v>
      </c>
      <c r="B26" s="2" t="s">
        <v>99</v>
      </c>
      <c r="C26" s="2" t="s">
        <v>100</v>
      </c>
      <c r="D26" s="2">
        <v>2</v>
      </c>
      <c r="E26" s="2">
        <v>0</v>
      </c>
      <c r="F26" s="2">
        <v>1</v>
      </c>
      <c r="G26" s="2">
        <v>0.125</v>
      </c>
      <c r="H26" s="2">
        <v>0</v>
      </c>
      <c r="I26" s="2">
        <v>0.34156502553198659</v>
      </c>
      <c r="J26" s="2">
        <v>1</v>
      </c>
      <c r="K26" s="2">
        <v>0</v>
      </c>
      <c r="L26">
        <f t="shared" si="1"/>
        <v>0.27613300000000002</v>
      </c>
      <c r="M26">
        <f t="shared" si="5"/>
        <v>0</v>
      </c>
      <c r="N26">
        <f t="shared" si="6"/>
        <v>0.27613300000000002</v>
      </c>
      <c r="O26" t="e">
        <f t="shared" si="7"/>
        <v>#DIV/0!</v>
      </c>
    </row>
    <row r="27" spans="1:15">
      <c r="A27" s="2" t="s">
        <v>48</v>
      </c>
      <c r="B27" s="2" t="s">
        <v>49</v>
      </c>
      <c r="C27" s="2" t="s">
        <v>50</v>
      </c>
      <c r="D27" s="2">
        <v>20</v>
      </c>
      <c r="E27" s="2">
        <v>0</v>
      </c>
      <c r="F27" s="2">
        <v>13</v>
      </c>
      <c r="G27" s="2">
        <v>1.25</v>
      </c>
      <c r="H27" s="2">
        <v>0</v>
      </c>
      <c r="I27" s="2">
        <v>3.5870136139505613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52</v>
      </c>
      <c r="B28" s="2" t="s">
        <v>53</v>
      </c>
      <c r="C28" s="2" t="s">
        <v>54</v>
      </c>
      <c r="D28" s="2">
        <v>7</v>
      </c>
      <c r="E28" s="2">
        <v>0</v>
      </c>
      <c r="F28" s="2">
        <v>7</v>
      </c>
      <c r="G28" s="2">
        <v>0.4375</v>
      </c>
      <c r="H28" s="2">
        <v>0</v>
      </c>
      <c r="I28" s="2">
        <v>1.75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72</v>
      </c>
      <c r="B29" s="2" t="s">
        <v>73</v>
      </c>
      <c r="C29" s="2" t="s">
        <v>50</v>
      </c>
      <c r="D29" s="2">
        <v>2</v>
      </c>
      <c r="E29" s="2">
        <v>0</v>
      </c>
      <c r="F29" s="2">
        <v>1</v>
      </c>
      <c r="G29" s="2">
        <v>0.125</v>
      </c>
      <c r="H29" s="2">
        <v>0</v>
      </c>
      <c r="I29" s="2">
        <v>0.34156502553198659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75</v>
      </c>
      <c r="B30" s="2" t="s">
        <v>76</v>
      </c>
      <c r="C30" s="2" t="s">
        <v>30</v>
      </c>
      <c r="D30" s="2">
        <v>8</v>
      </c>
      <c r="E30" s="2">
        <v>0</v>
      </c>
      <c r="F30" s="2">
        <v>8</v>
      </c>
      <c r="G30" s="2">
        <v>0.5</v>
      </c>
      <c r="H30" s="2">
        <v>0</v>
      </c>
      <c r="I30" s="2">
        <v>2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88</v>
      </c>
      <c r="B31" s="2" t="s">
        <v>89</v>
      </c>
      <c r="C31" s="2" t="s">
        <v>67</v>
      </c>
      <c r="D31" s="2">
        <v>19</v>
      </c>
      <c r="E31" s="2">
        <v>0</v>
      </c>
      <c r="F31" s="2">
        <v>7</v>
      </c>
      <c r="G31" s="2">
        <v>1.1875</v>
      </c>
      <c r="H31" s="2">
        <v>0</v>
      </c>
      <c r="I31" s="2">
        <v>2.5617376914898995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91</v>
      </c>
      <c r="B32" s="2" t="s">
        <v>92</v>
      </c>
      <c r="C32" s="2" t="s">
        <v>93</v>
      </c>
      <c r="D32" s="2">
        <v>132</v>
      </c>
      <c r="E32" s="2">
        <v>0</v>
      </c>
      <c r="F32" s="2">
        <v>122</v>
      </c>
      <c r="G32" s="2">
        <v>8.25</v>
      </c>
      <c r="H32" s="2">
        <v>0</v>
      </c>
      <c r="I32" s="2">
        <v>30.416004559003692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95</v>
      </c>
      <c r="B33" s="2" t="s">
        <v>96</v>
      </c>
      <c r="C33" s="2" t="s">
        <v>93</v>
      </c>
      <c r="D33" s="2">
        <v>22</v>
      </c>
      <c r="E33" s="2">
        <v>0</v>
      </c>
      <c r="F33" s="2">
        <v>22</v>
      </c>
      <c r="G33" s="2">
        <v>1.375</v>
      </c>
      <c r="H33" s="2">
        <v>0</v>
      </c>
      <c r="I33" s="2">
        <v>5.5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102</v>
      </c>
      <c r="B34" s="2" t="s">
        <v>103</v>
      </c>
      <c r="C34" s="2" t="s">
        <v>30</v>
      </c>
      <c r="D34" s="2">
        <v>25</v>
      </c>
      <c r="E34" s="2">
        <v>0</v>
      </c>
      <c r="F34" s="2">
        <v>25</v>
      </c>
      <c r="G34" s="2">
        <v>1.5625</v>
      </c>
      <c r="H34" s="2">
        <v>0</v>
      </c>
      <c r="I34" s="2">
        <v>6.25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105</v>
      </c>
      <c r="B35" s="2" t="s">
        <v>106</v>
      </c>
      <c r="C35" s="2" t="s">
        <v>30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108</v>
      </c>
      <c r="B36" s="2" t="s">
        <v>109</v>
      </c>
      <c r="C36" s="2" t="s">
        <v>30</v>
      </c>
      <c r="D36" s="2">
        <v>12</v>
      </c>
      <c r="E36" s="2">
        <v>0</v>
      </c>
      <c r="F36" s="2">
        <v>12</v>
      </c>
      <c r="G36" s="2">
        <v>0.75</v>
      </c>
      <c r="H36" s="2">
        <v>0</v>
      </c>
      <c r="I36" s="2">
        <v>3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111</v>
      </c>
      <c r="B37" s="2" t="s">
        <v>112</v>
      </c>
      <c r="C37" s="2" t="s">
        <v>113</v>
      </c>
      <c r="D37" s="2">
        <v>2</v>
      </c>
      <c r="E37" s="2">
        <v>0</v>
      </c>
      <c r="F37" s="2">
        <v>2</v>
      </c>
      <c r="G37" s="2">
        <v>0.125</v>
      </c>
      <c r="H37" s="2">
        <v>0</v>
      </c>
      <c r="I37" s="2">
        <v>0.5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115</v>
      </c>
      <c r="B38" s="2" t="s">
        <v>116</v>
      </c>
      <c r="C38" s="2" t="s">
        <v>113</v>
      </c>
      <c r="D38" s="2">
        <v>2</v>
      </c>
      <c r="E38" s="2">
        <v>0</v>
      </c>
      <c r="F38" s="2">
        <v>2</v>
      </c>
      <c r="G38" s="2">
        <v>0.125</v>
      </c>
      <c r="H38" s="2">
        <v>0</v>
      </c>
      <c r="I38" s="2">
        <v>0.5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118</v>
      </c>
      <c r="B39" s="2" t="s">
        <v>119</v>
      </c>
      <c r="C39" s="2" t="s">
        <v>113</v>
      </c>
      <c r="D39" s="2">
        <v>2</v>
      </c>
      <c r="E39" s="2">
        <v>0</v>
      </c>
      <c r="F39" s="2">
        <v>2</v>
      </c>
      <c r="G39" s="2">
        <v>0.125</v>
      </c>
      <c r="H39" s="2">
        <v>0</v>
      </c>
      <c r="I39" s="2">
        <v>0.5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121</v>
      </c>
      <c r="B40" s="2" t="s">
        <v>122</v>
      </c>
      <c r="C40" s="2" t="s">
        <v>113</v>
      </c>
      <c r="D40" s="2">
        <v>2</v>
      </c>
      <c r="E40" s="2">
        <v>0</v>
      </c>
      <c r="F40" s="2">
        <v>2</v>
      </c>
      <c r="G40" s="2">
        <v>0.125</v>
      </c>
      <c r="H40" s="2">
        <v>0</v>
      </c>
      <c r="I40" s="2">
        <v>0.5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124</v>
      </c>
      <c r="B41" s="2" t="s">
        <v>125</v>
      </c>
      <c r="C41" s="2" t="s">
        <v>113</v>
      </c>
      <c r="D41" s="2">
        <v>2</v>
      </c>
      <c r="E41" s="2">
        <v>0</v>
      </c>
      <c r="F41" s="2">
        <v>2</v>
      </c>
      <c r="G41" s="2">
        <v>0.125</v>
      </c>
      <c r="H41" s="2">
        <v>0</v>
      </c>
      <c r="I41" s="2">
        <v>0.5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127</v>
      </c>
      <c r="B42" s="2" t="s">
        <v>128</v>
      </c>
      <c r="C42" s="2" t="s">
        <v>113</v>
      </c>
      <c r="D42" s="2">
        <v>2</v>
      </c>
      <c r="E42" s="2">
        <v>0</v>
      </c>
      <c r="F42" s="2">
        <v>2</v>
      </c>
      <c r="G42" s="2">
        <v>0.125</v>
      </c>
      <c r="H42" s="2">
        <v>0</v>
      </c>
      <c r="I42" s="2">
        <v>0.5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130</v>
      </c>
      <c r="B43" s="2" t="s">
        <v>131</v>
      </c>
      <c r="C43" s="2" t="s">
        <v>113</v>
      </c>
      <c r="D43" s="2">
        <v>4</v>
      </c>
      <c r="E43" s="2">
        <v>0</v>
      </c>
      <c r="F43" s="2">
        <v>4</v>
      </c>
      <c r="G43" s="2">
        <v>0.25</v>
      </c>
      <c r="H43" s="2">
        <v>0</v>
      </c>
      <c r="I43" s="2">
        <v>1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133</v>
      </c>
      <c r="B44" s="2" t="s">
        <v>134</v>
      </c>
      <c r="C44" s="2" t="s">
        <v>113</v>
      </c>
      <c r="D44" s="2">
        <v>219</v>
      </c>
      <c r="E44" s="2">
        <v>0</v>
      </c>
      <c r="F44" s="2">
        <v>219</v>
      </c>
      <c r="G44" s="2">
        <v>13.6875</v>
      </c>
      <c r="H44" s="2">
        <v>0</v>
      </c>
      <c r="I44" s="2">
        <v>54.75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136</v>
      </c>
      <c r="B45" s="2" t="s">
        <v>137</v>
      </c>
      <c r="C45" s="2" t="s">
        <v>113</v>
      </c>
      <c r="D45" s="2">
        <v>2</v>
      </c>
      <c r="E45" s="2">
        <v>0</v>
      </c>
      <c r="F45" s="2">
        <v>2</v>
      </c>
      <c r="G45" s="2">
        <v>0.125</v>
      </c>
      <c r="H45" s="2">
        <v>0</v>
      </c>
      <c r="I45" s="2">
        <v>0.5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139</v>
      </c>
      <c r="B46" s="2" t="s">
        <v>140</v>
      </c>
      <c r="C46" s="2" t="s">
        <v>113</v>
      </c>
      <c r="D46" s="2">
        <v>24</v>
      </c>
      <c r="E46" s="2">
        <v>0</v>
      </c>
      <c r="F46" s="2">
        <v>24</v>
      </c>
      <c r="G46" s="2">
        <v>1.5</v>
      </c>
      <c r="H46" s="2">
        <v>0</v>
      </c>
      <c r="I46" s="2">
        <v>6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142</v>
      </c>
      <c r="B47" s="2" t="s">
        <v>143</v>
      </c>
      <c r="C47" s="2" t="s">
        <v>113</v>
      </c>
      <c r="D47" s="2">
        <v>4</v>
      </c>
      <c r="E47" s="2">
        <v>0</v>
      </c>
      <c r="F47" s="2">
        <v>4</v>
      </c>
      <c r="G47" s="2">
        <v>0.25</v>
      </c>
      <c r="H47" s="2">
        <v>0</v>
      </c>
      <c r="I47" s="2">
        <v>1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145</v>
      </c>
      <c r="B48" s="2" t="s">
        <v>146</v>
      </c>
      <c r="C48" s="2" t="s">
        <v>113</v>
      </c>
      <c r="D48" s="2">
        <v>978</v>
      </c>
      <c r="E48" s="2">
        <v>0</v>
      </c>
      <c r="F48" s="2">
        <v>978</v>
      </c>
      <c r="G48" s="2">
        <v>61.125</v>
      </c>
      <c r="H48" s="2">
        <v>0</v>
      </c>
      <c r="I48" s="2">
        <v>244.5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148</v>
      </c>
      <c r="B49" s="2" t="s">
        <v>149</v>
      </c>
      <c r="C49" s="2" t="s">
        <v>113</v>
      </c>
      <c r="D49" s="2">
        <v>4</v>
      </c>
      <c r="E49" s="2">
        <v>0</v>
      </c>
      <c r="F49" s="2">
        <v>4</v>
      </c>
      <c r="G49" s="2">
        <v>0.25</v>
      </c>
      <c r="H49" s="2">
        <v>0</v>
      </c>
      <c r="I49" s="2">
        <v>1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151</v>
      </c>
      <c r="B50" s="2" t="s">
        <v>152</v>
      </c>
      <c r="C50" s="2" t="s">
        <v>153</v>
      </c>
      <c r="D50" s="2">
        <v>2</v>
      </c>
      <c r="E50" s="2">
        <v>0</v>
      </c>
      <c r="F50" s="2">
        <v>2</v>
      </c>
      <c r="G50" s="2">
        <v>0.125</v>
      </c>
      <c r="H50" s="2">
        <v>0</v>
      </c>
      <c r="I50" s="2">
        <v>0.5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155</v>
      </c>
      <c r="B51" s="2" t="s">
        <v>156</v>
      </c>
      <c r="C51" s="2" t="s">
        <v>153</v>
      </c>
      <c r="D51" s="2">
        <v>5</v>
      </c>
      <c r="E51" s="2">
        <v>0</v>
      </c>
      <c r="F51" s="2">
        <v>3</v>
      </c>
      <c r="G51" s="2">
        <v>0.3125</v>
      </c>
      <c r="H51" s="2">
        <v>0</v>
      </c>
      <c r="I51" s="2">
        <v>0.79320026895271956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158</v>
      </c>
      <c r="B52" s="2" t="s">
        <v>159</v>
      </c>
      <c r="C52" s="2" t="s">
        <v>153</v>
      </c>
      <c r="D52" s="2">
        <v>12</v>
      </c>
      <c r="E52" s="2">
        <v>0</v>
      </c>
      <c r="F52" s="2">
        <v>7</v>
      </c>
      <c r="G52" s="2">
        <v>0.75</v>
      </c>
      <c r="H52" s="2">
        <v>0</v>
      </c>
      <c r="I52" s="2">
        <v>1.9493588689617927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161</v>
      </c>
      <c r="B53" s="2" t="s">
        <v>162</v>
      </c>
      <c r="C53" s="2" t="s">
        <v>153</v>
      </c>
      <c r="D53" s="2">
        <v>1134</v>
      </c>
      <c r="E53" s="2">
        <v>0</v>
      </c>
      <c r="F53" s="2">
        <v>642</v>
      </c>
      <c r="G53" s="2">
        <v>70.875</v>
      </c>
      <c r="H53" s="2">
        <v>0</v>
      </c>
      <c r="I53" s="2">
        <v>187.63364126225693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164</v>
      </c>
      <c r="B54" s="2" t="s">
        <v>165</v>
      </c>
      <c r="C54" s="2" t="s">
        <v>153</v>
      </c>
      <c r="D54" s="2">
        <v>8</v>
      </c>
      <c r="E54" s="2">
        <v>0</v>
      </c>
      <c r="F54" s="2">
        <v>5</v>
      </c>
      <c r="G54" s="2">
        <v>0.5</v>
      </c>
      <c r="H54" s="2">
        <v>0</v>
      </c>
      <c r="I54" s="2">
        <v>1.4142135623730951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167</v>
      </c>
      <c r="B55" s="2" t="s">
        <v>168</v>
      </c>
      <c r="C55" s="2" t="s">
        <v>153</v>
      </c>
      <c r="D55" s="2">
        <v>32</v>
      </c>
      <c r="E55" s="2">
        <v>0</v>
      </c>
      <c r="F55" s="2">
        <v>23</v>
      </c>
      <c r="G55" s="2">
        <v>2</v>
      </c>
      <c r="H55" s="2">
        <v>0</v>
      </c>
      <c r="I55" s="2">
        <v>5.8309518948453007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170</v>
      </c>
      <c r="B56" s="2" t="s">
        <v>171</v>
      </c>
      <c r="C56" s="2" t="s">
        <v>153</v>
      </c>
      <c r="D56" s="2">
        <v>1060</v>
      </c>
      <c r="E56" s="2">
        <v>0</v>
      </c>
      <c r="F56" s="2">
        <v>607</v>
      </c>
      <c r="G56" s="2">
        <v>66.25</v>
      </c>
      <c r="H56" s="2">
        <v>0</v>
      </c>
      <c r="I56" s="2">
        <v>183.03533356522541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180</v>
      </c>
      <c r="B57" s="2" t="s">
        <v>181</v>
      </c>
      <c r="C57" s="2" t="s">
        <v>30</v>
      </c>
      <c r="D57" s="2">
        <v>4</v>
      </c>
      <c r="E57" s="2">
        <v>0</v>
      </c>
      <c r="F57" s="2">
        <v>4</v>
      </c>
      <c r="G57" s="2">
        <v>0.25</v>
      </c>
      <c r="H57" s="2">
        <v>0</v>
      </c>
      <c r="I57" s="2">
        <v>1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186</v>
      </c>
      <c r="B58" s="2" t="s">
        <v>187</v>
      </c>
      <c r="C58" s="2" t="s">
        <v>30</v>
      </c>
      <c r="D58" s="2">
        <v>17</v>
      </c>
      <c r="E58" s="2">
        <v>0</v>
      </c>
      <c r="F58" s="2">
        <v>17</v>
      </c>
      <c r="G58" s="2">
        <v>1.0625</v>
      </c>
      <c r="H58" s="2">
        <v>0</v>
      </c>
      <c r="I58" s="2">
        <v>4.25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189</v>
      </c>
      <c r="B59" s="2" t="s">
        <v>190</v>
      </c>
      <c r="C59" s="2" t="s">
        <v>30</v>
      </c>
      <c r="D59" s="2">
        <v>4</v>
      </c>
      <c r="E59" s="2">
        <v>0</v>
      </c>
      <c r="F59" s="2">
        <v>4</v>
      </c>
      <c r="G59" s="2">
        <v>0.25</v>
      </c>
      <c r="H59" s="2">
        <v>0</v>
      </c>
      <c r="I59" s="2">
        <v>1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195</v>
      </c>
      <c r="B60" s="2" t="s">
        <v>196</v>
      </c>
      <c r="C60" s="2" t="s">
        <v>93</v>
      </c>
      <c r="D60" s="2">
        <v>215</v>
      </c>
      <c r="E60" s="2">
        <v>0</v>
      </c>
      <c r="F60" s="2">
        <v>193</v>
      </c>
      <c r="G60" s="2">
        <v>13.4375</v>
      </c>
      <c r="H60" s="2">
        <v>0</v>
      </c>
      <c r="I60" s="2">
        <v>48.051318053375674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202</v>
      </c>
      <c r="B61" s="2" t="s">
        <v>203</v>
      </c>
      <c r="C61" s="2" t="s">
        <v>200</v>
      </c>
      <c r="D61" s="2">
        <v>6</v>
      </c>
      <c r="E61" s="2">
        <v>0</v>
      </c>
      <c r="F61" s="2">
        <v>6</v>
      </c>
      <c r="G61" s="2">
        <v>0.375</v>
      </c>
      <c r="H61" s="2">
        <v>0</v>
      </c>
      <c r="I61" s="2">
        <v>1.5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205</v>
      </c>
      <c r="B62" s="2" t="s">
        <v>206</v>
      </c>
      <c r="C62" s="2" t="s">
        <v>200</v>
      </c>
      <c r="D62" s="2">
        <v>5</v>
      </c>
      <c r="E62" s="2">
        <v>0</v>
      </c>
      <c r="F62" s="2">
        <v>5</v>
      </c>
      <c r="G62" s="2">
        <v>0.3125</v>
      </c>
      <c r="H62" s="2">
        <v>0</v>
      </c>
      <c r="I62" s="2">
        <v>1.25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208</v>
      </c>
      <c r="B63" s="2" t="s">
        <v>209</v>
      </c>
      <c r="C63" s="2" t="s">
        <v>34</v>
      </c>
      <c r="D63" s="2">
        <v>2</v>
      </c>
      <c r="E63" s="2">
        <v>0</v>
      </c>
      <c r="F63" s="2">
        <v>1</v>
      </c>
      <c r="G63" s="2">
        <v>0.125</v>
      </c>
      <c r="H63" s="2">
        <v>0</v>
      </c>
      <c r="I63" s="2">
        <v>0.34156502553198659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238</v>
      </c>
      <c r="B64" s="2" t="s">
        <v>239</v>
      </c>
      <c r="C64" s="2" t="s">
        <v>240</v>
      </c>
      <c r="D64" s="2">
        <v>5</v>
      </c>
      <c r="E64" s="2">
        <v>0</v>
      </c>
      <c r="F64" s="2">
        <v>5</v>
      </c>
      <c r="G64" s="2">
        <v>0.3125</v>
      </c>
      <c r="H64" s="2">
        <v>0</v>
      </c>
      <c r="I64" s="2">
        <v>1.25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242</v>
      </c>
      <c r="B65" s="2" t="s">
        <v>243</v>
      </c>
      <c r="C65" s="2" t="s">
        <v>240</v>
      </c>
      <c r="D65" s="2">
        <v>2</v>
      </c>
      <c r="E65" s="2">
        <v>0</v>
      </c>
      <c r="F65" s="2">
        <v>2</v>
      </c>
      <c r="G65" s="2">
        <v>0.125</v>
      </c>
      <c r="H65" s="2">
        <v>0</v>
      </c>
      <c r="I65" s="2">
        <v>0.5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254</v>
      </c>
      <c r="B66" s="2" t="s">
        <v>255</v>
      </c>
      <c r="C66" s="2" t="s">
        <v>54</v>
      </c>
      <c r="D66" s="2">
        <v>9</v>
      </c>
      <c r="E66" s="2">
        <v>0</v>
      </c>
      <c r="F66" s="2">
        <v>9</v>
      </c>
      <c r="G66" s="2">
        <v>0.5625</v>
      </c>
      <c r="H66" s="2">
        <v>0</v>
      </c>
      <c r="I66" s="2">
        <v>2.25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257</v>
      </c>
      <c r="B67" s="2" t="s">
        <v>258</v>
      </c>
      <c r="C67" s="2" t="s">
        <v>259</v>
      </c>
      <c r="D67" s="2">
        <v>3</v>
      </c>
      <c r="E67" s="2">
        <v>0</v>
      </c>
      <c r="F67" s="2">
        <v>3</v>
      </c>
      <c r="G67" s="2">
        <v>0.1875</v>
      </c>
      <c r="H67" s="2">
        <v>0</v>
      </c>
      <c r="I67" s="2">
        <v>0.75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AFB5-6192-440D-AA69-1BF900CBE768}">
  <dimension ref="A1:Q77"/>
  <sheetViews>
    <sheetView topLeftCell="B1" workbookViewId="0">
      <selection activeCell="N5" sqref="N5:N1048576"/>
    </sheetView>
  </sheetViews>
  <sheetFormatPr defaultRowHeight="15"/>
  <cols>
    <col min="1" max="1" width="39.140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</v>
      </c>
      <c r="K1" s="1" t="s">
        <v>24</v>
      </c>
      <c r="L1" s="5" t="s">
        <v>292</v>
      </c>
      <c r="M1" s="5" t="s">
        <v>262</v>
      </c>
      <c r="N1" s="5" t="s">
        <v>293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467290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0.46728999999999998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>J5*$J$3</f>
        <v>0</v>
      </c>
      <c r="M5">
        <f>K5*$K$3</f>
        <v>0</v>
      </c>
      <c r="N5">
        <f>L5-M5</f>
        <v>0</v>
      </c>
      <c r="O5" t="e">
        <f>N5/M5</f>
        <v>#DIV/0!</v>
      </c>
      <c r="Q5" t="s">
        <v>265</v>
      </c>
    </row>
    <row r="6" spans="1:17">
      <c r="A6" s="2" t="s">
        <v>48</v>
      </c>
      <c r="B6" s="2" t="s">
        <v>49</v>
      </c>
      <c r="C6" s="2" t="s">
        <v>50</v>
      </c>
      <c r="D6" s="2">
        <v>20</v>
      </c>
      <c r="E6" s="2">
        <v>0</v>
      </c>
      <c r="F6" s="2">
        <v>13</v>
      </c>
      <c r="G6" s="2">
        <v>1.25</v>
      </c>
      <c r="H6" s="2">
        <v>0</v>
      </c>
      <c r="I6" s="2">
        <v>3.5870136139505613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7">
      <c r="A7" s="2" t="s">
        <v>52</v>
      </c>
      <c r="B7" s="2" t="s">
        <v>53</v>
      </c>
      <c r="C7" s="2" t="s">
        <v>54</v>
      </c>
      <c r="D7" s="2">
        <v>7</v>
      </c>
      <c r="E7" s="2">
        <v>0</v>
      </c>
      <c r="F7" s="2">
        <v>7</v>
      </c>
      <c r="G7" s="2">
        <v>0.4375</v>
      </c>
      <c r="H7" s="2">
        <v>0</v>
      </c>
      <c r="I7" s="2">
        <v>1.75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7">
      <c r="A8" s="2" t="s">
        <v>56</v>
      </c>
      <c r="B8" s="2" t="s">
        <v>57</v>
      </c>
      <c r="C8" s="2" t="s">
        <v>34</v>
      </c>
      <c r="D8" s="2">
        <v>79</v>
      </c>
      <c r="E8" s="2">
        <v>0</v>
      </c>
      <c r="F8" s="2">
        <v>22</v>
      </c>
      <c r="G8" s="2">
        <v>4.9375</v>
      </c>
      <c r="H8" s="2">
        <v>2.5</v>
      </c>
      <c r="I8" s="2">
        <v>6.4855608855364233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7">
      <c r="A9" s="2" t="s">
        <v>59</v>
      </c>
      <c r="B9" s="2" t="s">
        <v>60</v>
      </c>
      <c r="C9" s="2" t="s">
        <v>34</v>
      </c>
      <c r="D9" s="2">
        <v>32</v>
      </c>
      <c r="E9" s="2">
        <v>0</v>
      </c>
      <c r="F9" s="2">
        <v>9</v>
      </c>
      <c r="G9" s="2">
        <v>2</v>
      </c>
      <c r="H9" s="2">
        <v>0</v>
      </c>
      <c r="I9" s="2">
        <v>2.8284271247461903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7">
      <c r="A10" s="2" t="s">
        <v>62</v>
      </c>
      <c r="B10" s="2" t="s">
        <v>63</v>
      </c>
      <c r="C10" s="2" t="s">
        <v>34</v>
      </c>
      <c r="D10" s="2">
        <v>63</v>
      </c>
      <c r="E10" s="2">
        <v>0</v>
      </c>
      <c r="F10" s="2">
        <v>19</v>
      </c>
      <c r="G10" s="2">
        <v>3.9375</v>
      </c>
      <c r="H10" s="2">
        <v>2</v>
      </c>
      <c r="I10" s="2">
        <v>5.5554027756770257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7">
      <c r="A11" s="2" t="s">
        <v>72</v>
      </c>
      <c r="B11" s="2" t="s">
        <v>73</v>
      </c>
      <c r="C11" s="2" t="s">
        <v>50</v>
      </c>
      <c r="D11" s="2">
        <v>2</v>
      </c>
      <c r="E11" s="2">
        <v>0</v>
      </c>
      <c r="F11" s="2">
        <v>1</v>
      </c>
      <c r="G11" s="2">
        <v>0.125</v>
      </c>
      <c r="H11" s="2">
        <v>0</v>
      </c>
      <c r="I11" s="2">
        <v>0.34156502553198659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7">
      <c r="A12" s="2" t="s">
        <v>75</v>
      </c>
      <c r="B12" s="2" t="s">
        <v>76</v>
      </c>
      <c r="C12" s="2" t="s">
        <v>30</v>
      </c>
      <c r="D12" s="2">
        <v>8</v>
      </c>
      <c r="E12" s="2">
        <v>0</v>
      </c>
      <c r="F12" s="2">
        <v>8</v>
      </c>
      <c r="G12" s="2">
        <v>0.5</v>
      </c>
      <c r="H12" s="2">
        <v>0</v>
      </c>
      <c r="I12" s="2">
        <v>2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7">
      <c r="A13" s="2" t="s">
        <v>88</v>
      </c>
      <c r="B13" s="2" t="s">
        <v>89</v>
      </c>
      <c r="C13" s="2" t="s">
        <v>67</v>
      </c>
      <c r="D13" s="2">
        <v>19</v>
      </c>
      <c r="E13" s="2">
        <v>0</v>
      </c>
      <c r="F13" s="2">
        <v>7</v>
      </c>
      <c r="G13" s="2">
        <v>1.1875</v>
      </c>
      <c r="H13" s="2">
        <v>0</v>
      </c>
      <c r="I13" s="2">
        <v>2.5617376914898995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7">
      <c r="A14" s="2" t="s">
        <v>91</v>
      </c>
      <c r="B14" s="2" t="s">
        <v>92</v>
      </c>
      <c r="C14" s="2" t="s">
        <v>93</v>
      </c>
      <c r="D14" s="2">
        <v>132</v>
      </c>
      <c r="E14" s="2">
        <v>0</v>
      </c>
      <c r="F14" s="2">
        <v>122</v>
      </c>
      <c r="G14" s="2">
        <v>8.25</v>
      </c>
      <c r="H14" s="2">
        <v>0</v>
      </c>
      <c r="I14" s="2">
        <v>30.416004559003692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95</v>
      </c>
      <c r="B15" s="2" t="s">
        <v>96</v>
      </c>
      <c r="C15" s="2" t="s">
        <v>93</v>
      </c>
      <c r="D15" s="2">
        <v>22</v>
      </c>
      <c r="E15" s="2">
        <v>0</v>
      </c>
      <c r="F15" s="2">
        <v>22</v>
      </c>
      <c r="G15" s="2">
        <v>1.375</v>
      </c>
      <c r="H15" s="2">
        <v>0</v>
      </c>
      <c r="I15" s="2">
        <v>5.5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98</v>
      </c>
      <c r="B16" s="2" t="s">
        <v>99</v>
      </c>
      <c r="C16" s="2" t="s">
        <v>100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102</v>
      </c>
      <c r="B17" s="2" t="s">
        <v>103</v>
      </c>
      <c r="C17" s="2" t="s">
        <v>30</v>
      </c>
      <c r="D17" s="2">
        <v>25</v>
      </c>
      <c r="E17" s="2">
        <v>0</v>
      </c>
      <c r="F17" s="2">
        <v>25</v>
      </c>
      <c r="G17" s="2">
        <v>1.5625</v>
      </c>
      <c r="H17" s="2">
        <v>0</v>
      </c>
      <c r="I17" s="2">
        <v>6.25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105</v>
      </c>
      <c r="B18" s="2" t="s">
        <v>106</v>
      </c>
      <c r="C18" s="2" t="s">
        <v>30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108</v>
      </c>
      <c r="B19" s="2" t="s">
        <v>109</v>
      </c>
      <c r="C19" s="2" t="s">
        <v>30</v>
      </c>
      <c r="D19" s="2">
        <v>12</v>
      </c>
      <c r="E19" s="2">
        <v>0</v>
      </c>
      <c r="F19" s="2">
        <v>12</v>
      </c>
      <c r="G19" s="2">
        <v>0.75</v>
      </c>
      <c r="H19" s="2">
        <v>0</v>
      </c>
      <c r="I19" s="2">
        <v>3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111</v>
      </c>
      <c r="B20" s="2" t="s">
        <v>112</v>
      </c>
      <c r="C20" s="2" t="s">
        <v>113</v>
      </c>
      <c r="D20" s="2">
        <v>2</v>
      </c>
      <c r="E20" s="2">
        <v>0</v>
      </c>
      <c r="F20" s="2">
        <v>2</v>
      </c>
      <c r="G20" s="2">
        <v>0.125</v>
      </c>
      <c r="H20" s="2">
        <v>0</v>
      </c>
      <c r="I20" s="2">
        <v>0.5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115</v>
      </c>
      <c r="B21" s="2" t="s">
        <v>116</v>
      </c>
      <c r="C21" s="2" t="s">
        <v>113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118</v>
      </c>
      <c r="B22" s="2" t="s">
        <v>119</v>
      </c>
      <c r="C22" s="2" t="s">
        <v>113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121</v>
      </c>
      <c r="B23" s="2" t="s">
        <v>122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124</v>
      </c>
      <c r="B24" s="2" t="s">
        <v>125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127</v>
      </c>
      <c r="B25" s="2" t="s">
        <v>128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130</v>
      </c>
      <c r="B26" s="2" t="s">
        <v>131</v>
      </c>
      <c r="C26" s="2" t="s">
        <v>113</v>
      </c>
      <c r="D26" s="2">
        <v>4</v>
      </c>
      <c r="E26" s="2">
        <v>0</v>
      </c>
      <c r="F26" s="2">
        <v>4</v>
      </c>
      <c r="G26" s="2">
        <v>0.25</v>
      </c>
      <c r="H26" s="2">
        <v>0</v>
      </c>
      <c r="I26" s="2">
        <v>1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133</v>
      </c>
      <c r="B27" s="2" t="s">
        <v>134</v>
      </c>
      <c r="C27" s="2" t="s">
        <v>113</v>
      </c>
      <c r="D27" s="2">
        <v>219</v>
      </c>
      <c r="E27" s="2">
        <v>0</v>
      </c>
      <c r="F27" s="2">
        <v>219</v>
      </c>
      <c r="G27" s="2">
        <v>13.6875</v>
      </c>
      <c r="H27" s="2">
        <v>0</v>
      </c>
      <c r="I27" s="2">
        <v>54.75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136</v>
      </c>
      <c r="B28" s="2" t="s">
        <v>137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139</v>
      </c>
      <c r="B29" s="2" t="s">
        <v>140</v>
      </c>
      <c r="C29" s="2" t="s">
        <v>113</v>
      </c>
      <c r="D29" s="2">
        <v>24</v>
      </c>
      <c r="E29" s="2">
        <v>0</v>
      </c>
      <c r="F29" s="2">
        <v>24</v>
      </c>
      <c r="G29" s="2">
        <v>1.5</v>
      </c>
      <c r="H29" s="2">
        <v>0</v>
      </c>
      <c r="I29" s="2">
        <v>6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142</v>
      </c>
      <c r="B30" s="2" t="s">
        <v>143</v>
      </c>
      <c r="C30" s="2" t="s">
        <v>113</v>
      </c>
      <c r="D30" s="2">
        <v>4</v>
      </c>
      <c r="E30" s="2">
        <v>0</v>
      </c>
      <c r="F30" s="2">
        <v>4</v>
      </c>
      <c r="G30" s="2">
        <v>0.25</v>
      </c>
      <c r="H30" s="2">
        <v>0</v>
      </c>
      <c r="I30" s="2">
        <v>1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145</v>
      </c>
      <c r="B31" s="2" t="s">
        <v>146</v>
      </c>
      <c r="C31" s="2" t="s">
        <v>113</v>
      </c>
      <c r="D31" s="2">
        <v>978</v>
      </c>
      <c r="E31" s="2">
        <v>0</v>
      </c>
      <c r="F31" s="2">
        <v>978</v>
      </c>
      <c r="G31" s="2">
        <v>61.125</v>
      </c>
      <c r="H31" s="2">
        <v>0</v>
      </c>
      <c r="I31" s="2">
        <v>244.5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148</v>
      </c>
      <c r="B32" s="2" t="s">
        <v>149</v>
      </c>
      <c r="C32" s="2" t="s">
        <v>113</v>
      </c>
      <c r="D32" s="2">
        <v>4</v>
      </c>
      <c r="E32" s="2">
        <v>0</v>
      </c>
      <c r="F32" s="2">
        <v>4</v>
      </c>
      <c r="G32" s="2">
        <v>0.25</v>
      </c>
      <c r="H32" s="2">
        <v>0</v>
      </c>
      <c r="I32" s="2">
        <v>1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151</v>
      </c>
      <c r="B33" s="2" t="s">
        <v>152</v>
      </c>
      <c r="C33" s="2" t="s">
        <v>153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155</v>
      </c>
      <c r="B34" s="2" t="s">
        <v>156</v>
      </c>
      <c r="C34" s="2" t="s">
        <v>153</v>
      </c>
      <c r="D34" s="2">
        <v>5</v>
      </c>
      <c r="E34" s="2">
        <v>0</v>
      </c>
      <c r="F34" s="2">
        <v>3</v>
      </c>
      <c r="G34" s="2">
        <v>0.3125</v>
      </c>
      <c r="H34" s="2">
        <v>0</v>
      </c>
      <c r="I34" s="2">
        <v>0.79320026895271956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158</v>
      </c>
      <c r="B35" s="2" t="s">
        <v>159</v>
      </c>
      <c r="C35" s="2" t="s">
        <v>153</v>
      </c>
      <c r="D35" s="2">
        <v>12</v>
      </c>
      <c r="E35" s="2">
        <v>0</v>
      </c>
      <c r="F35" s="2">
        <v>7</v>
      </c>
      <c r="G35" s="2">
        <v>0.75</v>
      </c>
      <c r="H35" s="2">
        <v>0</v>
      </c>
      <c r="I35" s="2">
        <v>1.9493588689617927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161</v>
      </c>
      <c r="B36" s="2" t="s">
        <v>162</v>
      </c>
      <c r="C36" s="2" t="s">
        <v>153</v>
      </c>
      <c r="D36" s="2">
        <v>1134</v>
      </c>
      <c r="E36" s="2">
        <v>0</v>
      </c>
      <c r="F36" s="2">
        <v>642</v>
      </c>
      <c r="G36" s="2">
        <v>70.875</v>
      </c>
      <c r="H36" s="2">
        <v>0</v>
      </c>
      <c r="I36" s="2">
        <v>187.63364126225693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164</v>
      </c>
      <c r="B37" s="2" t="s">
        <v>165</v>
      </c>
      <c r="C37" s="2" t="s">
        <v>153</v>
      </c>
      <c r="D37" s="2">
        <v>8</v>
      </c>
      <c r="E37" s="2">
        <v>0</v>
      </c>
      <c r="F37" s="2">
        <v>5</v>
      </c>
      <c r="G37" s="2">
        <v>0.5</v>
      </c>
      <c r="H37" s="2">
        <v>0</v>
      </c>
      <c r="I37" s="2">
        <v>1.4142135623730951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167</v>
      </c>
      <c r="B38" s="2" t="s">
        <v>168</v>
      </c>
      <c r="C38" s="2" t="s">
        <v>153</v>
      </c>
      <c r="D38" s="2">
        <v>32</v>
      </c>
      <c r="E38" s="2">
        <v>0</v>
      </c>
      <c r="F38" s="2">
        <v>23</v>
      </c>
      <c r="G38" s="2">
        <v>2</v>
      </c>
      <c r="H38" s="2">
        <v>0</v>
      </c>
      <c r="I38" s="2">
        <v>5.8309518948453007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170</v>
      </c>
      <c r="B39" s="2" t="s">
        <v>171</v>
      </c>
      <c r="C39" s="2" t="s">
        <v>153</v>
      </c>
      <c r="D39" s="2">
        <v>1060</v>
      </c>
      <c r="E39" s="2">
        <v>0</v>
      </c>
      <c r="F39" s="2">
        <v>607</v>
      </c>
      <c r="G39" s="2">
        <v>66.25</v>
      </c>
      <c r="H39" s="2">
        <v>0</v>
      </c>
      <c r="I39" s="2">
        <v>183.03533356522541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173</v>
      </c>
      <c r="B40" s="2" t="s">
        <v>174</v>
      </c>
      <c r="C40" s="2" t="s">
        <v>175</v>
      </c>
      <c r="D40" s="2">
        <v>13</v>
      </c>
      <c r="E40" s="2">
        <v>0</v>
      </c>
      <c r="F40" s="2">
        <v>13</v>
      </c>
      <c r="G40" s="2">
        <v>0.8125</v>
      </c>
      <c r="H40" s="2">
        <v>0</v>
      </c>
      <c r="I40" s="2">
        <v>3.25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177</v>
      </c>
      <c r="B41" s="2" t="s">
        <v>178</v>
      </c>
      <c r="C41" s="2" t="s">
        <v>175</v>
      </c>
      <c r="D41" s="2">
        <v>51</v>
      </c>
      <c r="E41" s="2">
        <v>0</v>
      </c>
      <c r="F41" s="2">
        <v>51</v>
      </c>
      <c r="G41" s="2">
        <v>3.1875</v>
      </c>
      <c r="H41" s="2">
        <v>0</v>
      </c>
      <c r="I41" s="2">
        <v>12.75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180</v>
      </c>
      <c r="B42" s="2" t="s">
        <v>181</v>
      </c>
      <c r="C42" s="2" t="s">
        <v>30</v>
      </c>
      <c r="D42" s="2">
        <v>4</v>
      </c>
      <c r="E42" s="2">
        <v>0</v>
      </c>
      <c r="F42" s="2">
        <v>4</v>
      </c>
      <c r="G42" s="2">
        <v>0.25</v>
      </c>
      <c r="H42" s="2">
        <v>0</v>
      </c>
      <c r="I42" s="2">
        <v>1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183</v>
      </c>
      <c r="B43" s="2" t="s">
        <v>184</v>
      </c>
      <c r="C43" s="2" t="s">
        <v>30</v>
      </c>
      <c r="D43" s="2">
        <v>2</v>
      </c>
      <c r="E43" s="2">
        <v>0</v>
      </c>
      <c r="F43" s="2">
        <v>2</v>
      </c>
      <c r="G43" s="2">
        <v>0.125</v>
      </c>
      <c r="H43" s="2">
        <v>0</v>
      </c>
      <c r="I43" s="2">
        <v>0.5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186</v>
      </c>
      <c r="B44" s="2" t="s">
        <v>187</v>
      </c>
      <c r="C44" s="2" t="s">
        <v>30</v>
      </c>
      <c r="D44" s="2">
        <v>17</v>
      </c>
      <c r="E44" s="2">
        <v>0</v>
      </c>
      <c r="F44" s="2">
        <v>17</v>
      </c>
      <c r="G44" s="2">
        <v>1.0625</v>
      </c>
      <c r="H44" s="2">
        <v>0</v>
      </c>
      <c r="I44" s="2">
        <v>4.25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189</v>
      </c>
      <c r="B45" s="2" t="s">
        <v>190</v>
      </c>
      <c r="C45" s="2" t="s">
        <v>30</v>
      </c>
      <c r="D45" s="2">
        <v>4</v>
      </c>
      <c r="E45" s="2">
        <v>0</v>
      </c>
      <c r="F45" s="2">
        <v>4</v>
      </c>
      <c r="G45" s="2">
        <v>0.25</v>
      </c>
      <c r="H45" s="2">
        <v>0</v>
      </c>
      <c r="I45" s="2">
        <v>1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195</v>
      </c>
      <c r="B46" s="2" t="s">
        <v>196</v>
      </c>
      <c r="C46" s="2" t="s">
        <v>93</v>
      </c>
      <c r="D46" s="2">
        <v>215</v>
      </c>
      <c r="E46" s="2">
        <v>0</v>
      </c>
      <c r="F46" s="2">
        <v>193</v>
      </c>
      <c r="G46" s="2">
        <v>13.4375</v>
      </c>
      <c r="H46" s="2">
        <v>0</v>
      </c>
      <c r="I46" s="2">
        <v>48.051318053375674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198</v>
      </c>
      <c r="B47" s="2" t="s">
        <v>199</v>
      </c>
      <c r="C47" s="2" t="s">
        <v>200</v>
      </c>
      <c r="D47" s="2">
        <v>3</v>
      </c>
      <c r="E47" s="2">
        <v>0</v>
      </c>
      <c r="F47" s="2">
        <v>3</v>
      </c>
      <c r="G47" s="2">
        <v>0.1875</v>
      </c>
      <c r="H47" s="2">
        <v>0</v>
      </c>
      <c r="I47" s="2">
        <v>0.75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202</v>
      </c>
      <c r="B48" s="2" t="s">
        <v>203</v>
      </c>
      <c r="C48" s="2" t="s">
        <v>200</v>
      </c>
      <c r="D48" s="2">
        <v>6</v>
      </c>
      <c r="E48" s="2">
        <v>0</v>
      </c>
      <c r="F48" s="2">
        <v>6</v>
      </c>
      <c r="G48" s="2">
        <v>0.375</v>
      </c>
      <c r="H48" s="2">
        <v>0</v>
      </c>
      <c r="I48" s="2">
        <v>1.5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205</v>
      </c>
      <c r="B49" s="2" t="s">
        <v>206</v>
      </c>
      <c r="C49" s="2" t="s">
        <v>200</v>
      </c>
      <c r="D49" s="2">
        <v>5</v>
      </c>
      <c r="E49" s="2">
        <v>0</v>
      </c>
      <c r="F49" s="2">
        <v>5</v>
      </c>
      <c r="G49" s="2">
        <v>0.3125</v>
      </c>
      <c r="H49" s="2">
        <v>0</v>
      </c>
      <c r="I49" s="2">
        <v>1.25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208</v>
      </c>
      <c r="B50" s="2" t="s">
        <v>209</v>
      </c>
      <c r="C50" s="2" t="s">
        <v>34</v>
      </c>
      <c r="D50" s="2">
        <v>2</v>
      </c>
      <c r="E50" s="2">
        <v>0</v>
      </c>
      <c r="F50" s="2">
        <v>1</v>
      </c>
      <c r="G50" s="2">
        <v>0.125</v>
      </c>
      <c r="H50" s="2">
        <v>0</v>
      </c>
      <c r="I50" s="2">
        <v>0.34156502553198659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211</v>
      </c>
      <c r="B51" s="2" t="s">
        <v>212</v>
      </c>
      <c r="C51" s="2" t="s">
        <v>175</v>
      </c>
      <c r="D51" s="2">
        <v>42</v>
      </c>
      <c r="E51" s="2">
        <v>0</v>
      </c>
      <c r="F51" s="2">
        <v>42</v>
      </c>
      <c r="G51" s="2">
        <v>2.625</v>
      </c>
      <c r="H51" s="2">
        <v>0</v>
      </c>
      <c r="I51" s="2">
        <v>10.5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214</v>
      </c>
      <c r="B52" s="2" t="s">
        <v>215</v>
      </c>
      <c r="C52" s="2" t="s">
        <v>175</v>
      </c>
      <c r="D52" s="2">
        <v>160</v>
      </c>
      <c r="E52" s="2">
        <v>0</v>
      </c>
      <c r="F52" s="2">
        <v>160</v>
      </c>
      <c r="G52" s="2">
        <v>10</v>
      </c>
      <c r="H52" s="2">
        <v>0</v>
      </c>
      <c r="I52" s="2">
        <v>40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217</v>
      </c>
      <c r="B53" s="2" t="s">
        <v>218</v>
      </c>
      <c r="C53" s="2" t="s">
        <v>175</v>
      </c>
      <c r="D53" s="2">
        <v>11</v>
      </c>
      <c r="E53" s="2">
        <v>0</v>
      </c>
      <c r="F53" s="2">
        <v>11</v>
      </c>
      <c r="G53" s="2">
        <v>0.6875</v>
      </c>
      <c r="H53" s="2">
        <v>0</v>
      </c>
      <c r="I53" s="2">
        <v>2.75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220</v>
      </c>
      <c r="B54" s="2" t="s">
        <v>221</v>
      </c>
      <c r="C54" s="2" t="s">
        <v>175</v>
      </c>
      <c r="D54" s="2">
        <v>83</v>
      </c>
      <c r="E54" s="2">
        <v>0</v>
      </c>
      <c r="F54" s="2">
        <v>83</v>
      </c>
      <c r="G54" s="2">
        <v>5.1875</v>
      </c>
      <c r="H54" s="2">
        <v>0</v>
      </c>
      <c r="I54" s="2">
        <v>20.75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223</v>
      </c>
      <c r="B55" s="2" t="s">
        <v>224</v>
      </c>
      <c r="C55" s="2" t="s">
        <v>175</v>
      </c>
      <c r="D55" s="2">
        <v>15</v>
      </c>
      <c r="E55" s="2">
        <v>0</v>
      </c>
      <c r="F55" s="2">
        <v>15</v>
      </c>
      <c r="G55" s="2">
        <v>0.9375</v>
      </c>
      <c r="H55" s="2">
        <v>0</v>
      </c>
      <c r="I55" s="2">
        <v>3.75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226</v>
      </c>
      <c r="B56" s="2" t="s">
        <v>227</v>
      </c>
      <c r="C56" s="2" t="s">
        <v>175</v>
      </c>
      <c r="D56" s="2">
        <v>120</v>
      </c>
      <c r="E56" s="2">
        <v>0</v>
      </c>
      <c r="F56" s="2">
        <v>120</v>
      </c>
      <c r="G56" s="2">
        <v>7.5</v>
      </c>
      <c r="H56" s="2">
        <v>0</v>
      </c>
      <c r="I56" s="2">
        <v>30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229</v>
      </c>
      <c r="B57" s="2" t="s">
        <v>230</v>
      </c>
      <c r="C57" s="2" t="s">
        <v>175</v>
      </c>
      <c r="D57" s="2">
        <v>38</v>
      </c>
      <c r="E57" s="2">
        <v>0</v>
      </c>
      <c r="F57" s="2">
        <v>38</v>
      </c>
      <c r="G57" s="2">
        <v>2.375</v>
      </c>
      <c r="H57" s="2">
        <v>0</v>
      </c>
      <c r="I57" s="2">
        <v>9.5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232</v>
      </c>
      <c r="B58" s="2" t="s">
        <v>233</v>
      </c>
      <c r="C58" s="2" t="s">
        <v>175</v>
      </c>
      <c r="D58" s="2">
        <v>135</v>
      </c>
      <c r="E58" s="2">
        <v>0</v>
      </c>
      <c r="F58" s="2">
        <v>135</v>
      </c>
      <c r="G58" s="2">
        <v>8.4375</v>
      </c>
      <c r="H58" s="2">
        <v>0</v>
      </c>
      <c r="I58" s="2">
        <v>33.75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235</v>
      </c>
      <c r="B59" s="2" t="s">
        <v>236</v>
      </c>
      <c r="C59" s="2" t="s">
        <v>175</v>
      </c>
      <c r="D59" s="2">
        <v>52</v>
      </c>
      <c r="E59" s="2">
        <v>0</v>
      </c>
      <c r="F59" s="2">
        <v>52</v>
      </c>
      <c r="G59" s="2">
        <v>3.25</v>
      </c>
      <c r="H59" s="2">
        <v>0</v>
      </c>
      <c r="I59" s="2">
        <v>13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238</v>
      </c>
      <c r="B60" s="2" t="s">
        <v>239</v>
      </c>
      <c r="C60" s="2" t="s">
        <v>240</v>
      </c>
      <c r="D60" s="2">
        <v>5</v>
      </c>
      <c r="E60" s="2">
        <v>0</v>
      </c>
      <c r="F60" s="2">
        <v>5</v>
      </c>
      <c r="G60" s="2">
        <v>0.3125</v>
      </c>
      <c r="H60" s="2">
        <v>0</v>
      </c>
      <c r="I60" s="2">
        <v>1.25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242</v>
      </c>
      <c r="B61" s="2" t="s">
        <v>243</v>
      </c>
      <c r="C61" s="2" t="s">
        <v>240</v>
      </c>
      <c r="D61" s="2">
        <v>2</v>
      </c>
      <c r="E61" s="2">
        <v>0</v>
      </c>
      <c r="F61" s="2">
        <v>2</v>
      </c>
      <c r="G61" s="2">
        <v>0.125</v>
      </c>
      <c r="H61" s="2">
        <v>0</v>
      </c>
      <c r="I61" s="2">
        <v>0.5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245</v>
      </c>
      <c r="B62" s="2" t="s">
        <v>246</v>
      </c>
      <c r="C62" s="2" t="s">
        <v>54</v>
      </c>
      <c r="D62" s="2">
        <v>2</v>
      </c>
      <c r="E62" s="2">
        <v>0</v>
      </c>
      <c r="F62" s="2">
        <v>2</v>
      </c>
      <c r="G62" s="2">
        <v>0.125</v>
      </c>
      <c r="H62" s="2">
        <v>0</v>
      </c>
      <c r="I62" s="2">
        <v>0.5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251</v>
      </c>
      <c r="B63" s="2" t="s">
        <v>252</v>
      </c>
      <c r="C63" s="2" t="s">
        <v>54</v>
      </c>
      <c r="D63" s="2">
        <v>5</v>
      </c>
      <c r="E63" s="2">
        <v>0</v>
      </c>
      <c r="F63" s="2">
        <v>5</v>
      </c>
      <c r="G63" s="2">
        <v>0.3125</v>
      </c>
      <c r="H63" s="2">
        <v>0</v>
      </c>
      <c r="I63" s="2">
        <v>1.25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254</v>
      </c>
      <c r="B64" s="2" t="s">
        <v>255</v>
      </c>
      <c r="C64" s="2" t="s">
        <v>54</v>
      </c>
      <c r="D64" s="2">
        <v>9</v>
      </c>
      <c r="E64" s="2">
        <v>0</v>
      </c>
      <c r="F64" s="2">
        <v>9</v>
      </c>
      <c r="G64" s="2">
        <v>0.5625</v>
      </c>
      <c r="H64" s="2">
        <v>0</v>
      </c>
      <c r="I64" s="2">
        <v>2.25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257</v>
      </c>
      <c r="B65" s="2" t="s">
        <v>258</v>
      </c>
      <c r="C65" s="2" t="s">
        <v>259</v>
      </c>
      <c r="D65" s="2">
        <v>3</v>
      </c>
      <c r="E65" s="2">
        <v>0</v>
      </c>
      <c r="F65" s="2">
        <v>3</v>
      </c>
      <c r="G65" s="2">
        <v>0.1875</v>
      </c>
      <c r="H65" s="2">
        <v>0</v>
      </c>
      <c r="I65" s="2">
        <v>0.75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AF99-2E51-4916-A167-A5CF20C0D805}">
  <dimension ref="A1:Q77"/>
  <sheetViews>
    <sheetView topLeftCell="B1" workbookViewId="0">
      <selection activeCell="N5" sqref="N5:N1048576"/>
    </sheetView>
  </sheetViews>
  <sheetFormatPr defaultRowHeight="15"/>
  <cols>
    <col min="1" max="1" width="39.140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22</v>
      </c>
      <c r="K1" s="1" t="s">
        <v>24</v>
      </c>
      <c r="L1" s="5" t="s">
        <v>294</v>
      </c>
      <c r="M1" s="5" t="s">
        <v>262</v>
      </c>
      <c r="N1" s="5" t="s">
        <v>295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639675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0.63967499999999999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62</v>
      </c>
      <c r="B5" s="2" t="s">
        <v>63</v>
      </c>
      <c r="C5" s="2" t="s">
        <v>34</v>
      </c>
      <c r="D5" s="2">
        <v>63</v>
      </c>
      <c r="E5" s="2">
        <v>0</v>
      </c>
      <c r="F5" s="2">
        <v>19</v>
      </c>
      <c r="G5" s="2">
        <v>3.9375</v>
      </c>
      <c r="H5" s="2">
        <v>2</v>
      </c>
      <c r="I5" s="2">
        <v>5.5554027756770257</v>
      </c>
      <c r="J5" s="2">
        <v>1</v>
      </c>
      <c r="K5" s="2">
        <v>0</v>
      </c>
      <c r="L5">
        <f>J5*$J$3</f>
        <v>0.63967499999999999</v>
      </c>
      <c r="M5">
        <f>K5*$K$3</f>
        <v>0</v>
      </c>
      <c r="N5">
        <f>L5-M5</f>
        <v>0.63967499999999999</v>
      </c>
      <c r="O5" t="e">
        <f>N5/M5</f>
        <v>#DIV/0!</v>
      </c>
      <c r="Q5" t="s">
        <v>265</v>
      </c>
    </row>
    <row r="6" spans="1:17">
      <c r="A6" s="2" t="s">
        <v>39</v>
      </c>
      <c r="B6" s="2" t="s">
        <v>40</v>
      </c>
      <c r="C6" s="2" t="s">
        <v>34</v>
      </c>
      <c r="D6" s="2">
        <v>98</v>
      </c>
      <c r="E6" s="2">
        <v>0</v>
      </c>
      <c r="F6" s="2">
        <v>44</v>
      </c>
      <c r="G6" s="2">
        <v>6.125</v>
      </c>
      <c r="H6" s="2">
        <v>2</v>
      </c>
      <c r="I6" s="2">
        <v>11.38932248497103</v>
      </c>
      <c r="J6" s="2">
        <v>2</v>
      </c>
      <c r="K6" s="2">
        <v>10</v>
      </c>
      <c r="L6">
        <f>J6*$J$3</f>
        <v>1.27935</v>
      </c>
      <c r="M6">
        <f>K6*$K$3</f>
        <v>1.0070300000000001</v>
      </c>
      <c r="N6">
        <f>L6-M6</f>
        <v>0.2723199999999999</v>
      </c>
      <c r="O6">
        <f>N6/M6</f>
        <v>0.27041895474812061</v>
      </c>
    </row>
    <row r="7" spans="1:17">
      <c r="A7" s="2" t="s">
        <v>28</v>
      </c>
      <c r="B7" s="2" t="s">
        <v>29</v>
      </c>
      <c r="C7" s="2" t="s">
        <v>30</v>
      </c>
      <c r="D7" s="2">
        <v>29</v>
      </c>
      <c r="E7" s="2">
        <v>0</v>
      </c>
      <c r="F7" s="2">
        <v>29</v>
      </c>
      <c r="G7" s="2">
        <v>1.8125</v>
      </c>
      <c r="H7" s="2">
        <v>0</v>
      </c>
      <c r="I7" s="2">
        <v>7.25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7">
      <c r="A8" s="2" t="s">
        <v>48</v>
      </c>
      <c r="B8" s="2" t="s">
        <v>49</v>
      </c>
      <c r="C8" s="2" t="s">
        <v>50</v>
      </c>
      <c r="D8" s="2">
        <v>20</v>
      </c>
      <c r="E8" s="2">
        <v>0</v>
      </c>
      <c r="F8" s="2">
        <v>13</v>
      </c>
      <c r="G8" s="2">
        <v>1.25</v>
      </c>
      <c r="H8" s="2">
        <v>0</v>
      </c>
      <c r="I8" s="2">
        <v>3.5870136139505613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7">
      <c r="A9" s="2" t="s">
        <v>52</v>
      </c>
      <c r="B9" s="2" t="s">
        <v>53</v>
      </c>
      <c r="C9" s="2" t="s">
        <v>54</v>
      </c>
      <c r="D9" s="2">
        <v>7</v>
      </c>
      <c r="E9" s="2">
        <v>0</v>
      </c>
      <c r="F9" s="2">
        <v>7</v>
      </c>
      <c r="G9" s="2">
        <v>0.4375</v>
      </c>
      <c r="H9" s="2">
        <v>0</v>
      </c>
      <c r="I9" s="2">
        <v>1.75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7">
      <c r="A10" s="2" t="s">
        <v>56</v>
      </c>
      <c r="B10" s="2" t="s">
        <v>57</v>
      </c>
      <c r="C10" s="2" t="s">
        <v>34</v>
      </c>
      <c r="D10" s="2">
        <v>79</v>
      </c>
      <c r="E10" s="2">
        <v>0</v>
      </c>
      <c r="F10" s="2">
        <v>22</v>
      </c>
      <c r="G10" s="2">
        <v>4.9375</v>
      </c>
      <c r="H10" s="2">
        <v>2.5</v>
      </c>
      <c r="I10" s="2">
        <v>6.4855608855364233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7">
      <c r="A11" s="2" t="s">
        <v>59</v>
      </c>
      <c r="B11" s="2" t="s">
        <v>60</v>
      </c>
      <c r="C11" s="2" t="s">
        <v>34</v>
      </c>
      <c r="D11" s="2">
        <v>32</v>
      </c>
      <c r="E11" s="2">
        <v>0</v>
      </c>
      <c r="F11" s="2">
        <v>9</v>
      </c>
      <c r="G11" s="2">
        <v>2</v>
      </c>
      <c r="H11" s="2">
        <v>0</v>
      </c>
      <c r="I11" s="2">
        <v>2.8284271247461903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7">
      <c r="A12" s="2" t="s">
        <v>72</v>
      </c>
      <c r="B12" s="2" t="s">
        <v>73</v>
      </c>
      <c r="C12" s="2" t="s">
        <v>50</v>
      </c>
      <c r="D12" s="2">
        <v>2</v>
      </c>
      <c r="E12" s="2">
        <v>0</v>
      </c>
      <c r="F12" s="2">
        <v>1</v>
      </c>
      <c r="G12" s="2">
        <v>0.125</v>
      </c>
      <c r="H12" s="2">
        <v>0</v>
      </c>
      <c r="I12" s="2">
        <v>0.34156502553198659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7">
      <c r="A13" s="2" t="s">
        <v>75</v>
      </c>
      <c r="B13" s="2" t="s">
        <v>76</v>
      </c>
      <c r="C13" s="2" t="s">
        <v>30</v>
      </c>
      <c r="D13" s="2">
        <v>8</v>
      </c>
      <c r="E13" s="2">
        <v>0</v>
      </c>
      <c r="F13" s="2">
        <v>8</v>
      </c>
      <c r="G13" s="2">
        <v>0.5</v>
      </c>
      <c r="H13" s="2">
        <v>0</v>
      </c>
      <c r="I13" s="2">
        <v>2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7">
      <c r="A14" s="2" t="s">
        <v>88</v>
      </c>
      <c r="B14" s="2" t="s">
        <v>89</v>
      </c>
      <c r="C14" s="2" t="s">
        <v>67</v>
      </c>
      <c r="D14" s="2">
        <v>19</v>
      </c>
      <c r="E14" s="2">
        <v>0</v>
      </c>
      <c r="F14" s="2">
        <v>7</v>
      </c>
      <c r="G14" s="2">
        <v>1.1875</v>
      </c>
      <c r="H14" s="2">
        <v>0</v>
      </c>
      <c r="I14" s="2">
        <v>2.5617376914898995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91</v>
      </c>
      <c r="B15" s="2" t="s">
        <v>92</v>
      </c>
      <c r="C15" s="2" t="s">
        <v>93</v>
      </c>
      <c r="D15" s="2">
        <v>132</v>
      </c>
      <c r="E15" s="2">
        <v>0</v>
      </c>
      <c r="F15" s="2">
        <v>122</v>
      </c>
      <c r="G15" s="2">
        <v>8.25</v>
      </c>
      <c r="H15" s="2">
        <v>0</v>
      </c>
      <c r="I15" s="2">
        <v>30.416004559003692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95</v>
      </c>
      <c r="B16" s="2" t="s">
        <v>96</v>
      </c>
      <c r="C16" s="2" t="s">
        <v>93</v>
      </c>
      <c r="D16" s="2">
        <v>22</v>
      </c>
      <c r="E16" s="2">
        <v>0</v>
      </c>
      <c r="F16" s="2">
        <v>22</v>
      </c>
      <c r="G16" s="2">
        <v>1.375</v>
      </c>
      <c r="H16" s="2">
        <v>0</v>
      </c>
      <c r="I16" s="2">
        <v>5.5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98</v>
      </c>
      <c r="B17" s="2" t="s">
        <v>99</v>
      </c>
      <c r="C17" s="2" t="s">
        <v>100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102</v>
      </c>
      <c r="B18" s="2" t="s">
        <v>103</v>
      </c>
      <c r="C18" s="2" t="s">
        <v>30</v>
      </c>
      <c r="D18" s="2">
        <v>25</v>
      </c>
      <c r="E18" s="2">
        <v>0</v>
      </c>
      <c r="F18" s="2">
        <v>25</v>
      </c>
      <c r="G18" s="2">
        <v>1.5625</v>
      </c>
      <c r="H18" s="2">
        <v>0</v>
      </c>
      <c r="I18" s="2">
        <v>6.25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105</v>
      </c>
      <c r="B19" s="2" t="s">
        <v>106</v>
      </c>
      <c r="C19" s="2" t="s">
        <v>30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108</v>
      </c>
      <c r="B20" s="2" t="s">
        <v>109</v>
      </c>
      <c r="C20" s="2" t="s">
        <v>30</v>
      </c>
      <c r="D20" s="2">
        <v>12</v>
      </c>
      <c r="E20" s="2">
        <v>0</v>
      </c>
      <c r="F20" s="2">
        <v>12</v>
      </c>
      <c r="G20" s="2">
        <v>0.75</v>
      </c>
      <c r="H20" s="2">
        <v>0</v>
      </c>
      <c r="I20" s="2">
        <v>3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111</v>
      </c>
      <c r="B21" s="2" t="s">
        <v>112</v>
      </c>
      <c r="C21" s="2" t="s">
        <v>113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115</v>
      </c>
      <c r="B22" s="2" t="s">
        <v>116</v>
      </c>
      <c r="C22" s="2" t="s">
        <v>113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118</v>
      </c>
      <c r="B23" s="2" t="s">
        <v>119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121</v>
      </c>
      <c r="B24" s="2" t="s">
        <v>122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124</v>
      </c>
      <c r="B25" s="2" t="s">
        <v>125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127</v>
      </c>
      <c r="B26" s="2" t="s">
        <v>128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130</v>
      </c>
      <c r="B27" s="2" t="s">
        <v>131</v>
      </c>
      <c r="C27" s="2" t="s">
        <v>113</v>
      </c>
      <c r="D27" s="2">
        <v>4</v>
      </c>
      <c r="E27" s="2">
        <v>0</v>
      </c>
      <c r="F27" s="2">
        <v>4</v>
      </c>
      <c r="G27" s="2">
        <v>0.25</v>
      </c>
      <c r="H27" s="2">
        <v>0</v>
      </c>
      <c r="I27" s="2">
        <v>1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133</v>
      </c>
      <c r="B28" s="2" t="s">
        <v>134</v>
      </c>
      <c r="C28" s="2" t="s">
        <v>113</v>
      </c>
      <c r="D28" s="2">
        <v>219</v>
      </c>
      <c r="E28" s="2">
        <v>0</v>
      </c>
      <c r="F28" s="2">
        <v>219</v>
      </c>
      <c r="G28" s="2">
        <v>13.6875</v>
      </c>
      <c r="H28" s="2">
        <v>0</v>
      </c>
      <c r="I28" s="2">
        <v>54.75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136</v>
      </c>
      <c r="B29" s="2" t="s">
        <v>137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139</v>
      </c>
      <c r="B30" s="2" t="s">
        <v>140</v>
      </c>
      <c r="C30" s="2" t="s">
        <v>113</v>
      </c>
      <c r="D30" s="2">
        <v>24</v>
      </c>
      <c r="E30" s="2">
        <v>0</v>
      </c>
      <c r="F30" s="2">
        <v>24</v>
      </c>
      <c r="G30" s="2">
        <v>1.5</v>
      </c>
      <c r="H30" s="2">
        <v>0</v>
      </c>
      <c r="I30" s="2">
        <v>6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142</v>
      </c>
      <c r="B31" s="2" t="s">
        <v>143</v>
      </c>
      <c r="C31" s="2" t="s">
        <v>113</v>
      </c>
      <c r="D31" s="2">
        <v>4</v>
      </c>
      <c r="E31" s="2">
        <v>0</v>
      </c>
      <c r="F31" s="2">
        <v>4</v>
      </c>
      <c r="G31" s="2">
        <v>0.25</v>
      </c>
      <c r="H31" s="2">
        <v>0</v>
      </c>
      <c r="I31" s="2">
        <v>1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145</v>
      </c>
      <c r="B32" s="2" t="s">
        <v>146</v>
      </c>
      <c r="C32" s="2" t="s">
        <v>113</v>
      </c>
      <c r="D32" s="2">
        <v>978</v>
      </c>
      <c r="E32" s="2">
        <v>0</v>
      </c>
      <c r="F32" s="2">
        <v>978</v>
      </c>
      <c r="G32" s="2">
        <v>61.125</v>
      </c>
      <c r="H32" s="2">
        <v>0</v>
      </c>
      <c r="I32" s="2">
        <v>244.5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148</v>
      </c>
      <c r="B33" s="2" t="s">
        <v>149</v>
      </c>
      <c r="C33" s="2" t="s">
        <v>113</v>
      </c>
      <c r="D33" s="2">
        <v>4</v>
      </c>
      <c r="E33" s="2">
        <v>0</v>
      </c>
      <c r="F33" s="2">
        <v>4</v>
      </c>
      <c r="G33" s="2">
        <v>0.25</v>
      </c>
      <c r="H33" s="2">
        <v>0</v>
      </c>
      <c r="I33" s="2">
        <v>1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151</v>
      </c>
      <c r="B34" s="2" t="s">
        <v>152</v>
      </c>
      <c r="C34" s="2" t="s">
        <v>153</v>
      </c>
      <c r="D34" s="2">
        <v>2</v>
      </c>
      <c r="E34" s="2">
        <v>0</v>
      </c>
      <c r="F34" s="2">
        <v>2</v>
      </c>
      <c r="G34" s="2">
        <v>0.125</v>
      </c>
      <c r="H34" s="2">
        <v>0</v>
      </c>
      <c r="I34" s="2">
        <v>0.5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155</v>
      </c>
      <c r="B35" s="2" t="s">
        <v>156</v>
      </c>
      <c r="C35" s="2" t="s">
        <v>153</v>
      </c>
      <c r="D35" s="2">
        <v>5</v>
      </c>
      <c r="E35" s="2">
        <v>0</v>
      </c>
      <c r="F35" s="2">
        <v>3</v>
      </c>
      <c r="G35" s="2">
        <v>0.3125</v>
      </c>
      <c r="H35" s="2">
        <v>0</v>
      </c>
      <c r="I35" s="2">
        <v>0.79320026895271956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158</v>
      </c>
      <c r="B36" s="2" t="s">
        <v>159</v>
      </c>
      <c r="C36" s="2" t="s">
        <v>153</v>
      </c>
      <c r="D36" s="2">
        <v>12</v>
      </c>
      <c r="E36" s="2">
        <v>0</v>
      </c>
      <c r="F36" s="2">
        <v>7</v>
      </c>
      <c r="G36" s="2">
        <v>0.75</v>
      </c>
      <c r="H36" s="2">
        <v>0</v>
      </c>
      <c r="I36" s="2">
        <v>1.9493588689617927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161</v>
      </c>
      <c r="B37" s="2" t="s">
        <v>162</v>
      </c>
      <c r="C37" s="2" t="s">
        <v>153</v>
      </c>
      <c r="D37" s="2">
        <v>1134</v>
      </c>
      <c r="E37" s="2">
        <v>0</v>
      </c>
      <c r="F37" s="2">
        <v>642</v>
      </c>
      <c r="G37" s="2">
        <v>70.875</v>
      </c>
      <c r="H37" s="2">
        <v>0</v>
      </c>
      <c r="I37" s="2">
        <v>187.63364126225693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164</v>
      </c>
      <c r="B38" s="2" t="s">
        <v>165</v>
      </c>
      <c r="C38" s="2" t="s">
        <v>153</v>
      </c>
      <c r="D38" s="2">
        <v>8</v>
      </c>
      <c r="E38" s="2">
        <v>0</v>
      </c>
      <c r="F38" s="2">
        <v>5</v>
      </c>
      <c r="G38" s="2">
        <v>0.5</v>
      </c>
      <c r="H38" s="2">
        <v>0</v>
      </c>
      <c r="I38" s="2">
        <v>1.4142135623730951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167</v>
      </c>
      <c r="B39" s="2" t="s">
        <v>168</v>
      </c>
      <c r="C39" s="2" t="s">
        <v>153</v>
      </c>
      <c r="D39" s="2">
        <v>32</v>
      </c>
      <c r="E39" s="2">
        <v>0</v>
      </c>
      <c r="F39" s="2">
        <v>23</v>
      </c>
      <c r="G39" s="2">
        <v>2</v>
      </c>
      <c r="H39" s="2">
        <v>0</v>
      </c>
      <c r="I39" s="2">
        <v>5.8309518948453007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170</v>
      </c>
      <c r="B40" s="2" t="s">
        <v>171</v>
      </c>
      <c r="C40" s="2" t="s">
        <v>153</v>
      </c>
      <c r="D40" s="2">
        <v>1060</v>
      </c>
      <c r="E40" s="2">
        <v>0</v>
      </c>
      <c r="F40" s="2">
        <v>607</v>
      </c>
      <c r="G40" s="2">
        <v>66.25</v>
      </c>
      <c r="H40" s="2">
        <v>0</v>
      </c>
      <c r="I40" s="2">
        <v>183.03533356522541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173</v>
      </c>
      <c r="B41" s="2" t="s">
        <v>174</v>
      </c>
      <c r="C41" s="2" t="s">
        <v>175</v>
      </c>
      <c r="D41" s="2">
        <v>13</v>
      </c>
      <c r="E41" s="2">
        <v>0</v>
      </c>
      <c r="F41" s="2">
        <v>13</v>
      </c>
      <c r="G41" s="2">
        <v>0.8125</v>
      </c>
      <c r="H41" s="2">
        <v>0</v>
      </c>
      <c r="I41" s="2">
        <v>3.25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177</v>
      </c>
      <c r="B42" s="2" t="s">
        <v>178</v>
      </c>
      <c r="C42" s="2" t="s">
        <v>175</v>
      </c>
      <c r="D42" s="2">
        <v>51</v>
      </c>
      <c r="E42" s="2">
        <v>0</v>
      </c>
      <c r="F42" s="2">
        <v>51</v>
      </c>
      <c r="G42" s="2">
        <v>3.1875</v>
      </c>
      <c r="H42" s="2">
        <v>0</v>
      </c>
      <c r="I42" s="2">
        <v>12.75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180</v>
      </c>
      <c r="B43" s="2" t="s">
        <v>181</v>
      </c>
      <c r="C43" s="2" t="s">
        <v>30</v>
      </c>
      <c r="D43" s="2">
        <v>4</v>
      </c>
      <c r="E43" s="2">
        <v>0</v>
      </c>
      <c r="F43" s="2">
        <v>4</v>
      </c>
      <c r="G43" s="2">
        <v>0.25</v>
      </c>
      <c r="H43" s="2">
        <v>0</v>
      </c>
      <c r="I43" s="2">
        <v>1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183</v>
      </c>
      <c r="B44" s="2" t="s">
        <v>184</v>
      </c>
      <c r="C44" s="2" t="s">
        <v>30</v>
      </c>
      <c r="D44" s="2">
        <v>2</v>
      </c>
      <c r="E44" s="2">
        <v>0</v>
      </c>
      <c r="F44" s="2">
        <v>2</v>
      </c>
      <c r="G44" s="2">
        <v>0.125</v>
      </c>
      <c r="H44" s="2">
        <v>0</v>
      </c>
      <c r="I44" s="2">
        <v>0.5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186</v>
      </c>
      <c r="B45" s="2" t="s">
        <v>187</v>
      </c>
      <c r="C45" s="2" t="s">
        <v>30</v>
      </c>
      <c r="D45" s="2">
        <v>17</v>
      </c>
      <c r="E45" s="2">
        <v>0</v>
      </c>
      <c r="F45" s="2">
        <v>17</v>
      </c>
      <c r="G45" s="2">
        <v>1.0625</v>
      </c>
      <c r="H45" s="2">
        <v>0</v>
      </c>
      <c r="I45" s="2">
        <v>4.25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189</v>
      </c>
      <c r="B46" s="2" t="s">
        <v>190</v>
      </c>
      <c r="C46" s="2" t="s">
        <v>30</v>
      </c>
      <c r="D46" s="2">
        <v>4</v>
      </c>
      <c r="E46" s="2">
        <v>0</v>
      </c>
      <c r="F46" s="2">
        <v>4</v>
      </c>
      <c r="G46" s="2">
        <v>0.25</v>
      </c>
      <c r="H46" s="2">
        <v>0</v>
      </c>
      <c r="I46" s="2">
        <v>1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195</v>
      </c>
      <c r="B47" s="2" t="s">
        <v>196</v>
      </c>
      <c r="C47" s="2" t="s">
        <v>93</v>
      </c>
      <c r="D47" s="2">
        <v>215</v>
      </c>
      <c r="E47" s="2">
        <v>0</v>
      </c>
      <c r="F47" s="2">
        <v>193</v>
      </c>
      <c r="G47" s="2">
        <v>13.4375</v>
      </c>
      <c r="H47" s="2">
        <v>0</v>
      </c>
      <c r="I47" s="2">
        <v>48.051318053375674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198</v>
      </c>
      <c r="B48" s="2" t="s">
        <v>199</v>
      </c>
      <c r="C48" s="2" t="s">
        <v>200</v>
      </c>
      <c r="D48" s="2">
        <v>3</v>
      </c>
      <c r="E48" s="2">
        <v>0</v>
      </c>
      <c r="F48" s="2">
        <v>3</v>
      </c>
      <c r="G48" s="2">
        <v>0.1875</v>
      </c>
      <c r="H48" s="2">
        <v>0</v>
      </c>
      <c r="I48" s="2">
        <v>0.75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202</v>
      </c>
      <c r="B49" s="2" t="s">
        <v>203</v>
      </c>
      <c r="C49" s="2" t="s">
        <v>200</v>
      </c>
      <c r="D49" s="2">
        <v>6</v>
      </c>
      <c r="E49" s="2">
        <v>0</v>
      </c>
      <c r="F49" s="2">
        <v>6</v>
      </c>
      <c r="G49" s="2">
        <v>0.375</v>
      </c>
      <c r="H49" s="2">
        <v>0</v>
      </c>
      <c r="I49" s="2">
        <v>1.5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205</v>
      </c>
      <c r="B50" s="2" t="s">
        <v>206</v>
      </c>
      <c r="C50" s="2" t="s">
        <v>200</v>
      </c>
      <c r="D50" s="2">
        <v>5</v>
      </c>
      <c r="E50" s="2">
        <v>0</v>
      </c>
      <c r="F50" s="2">
        <v>5</v>
      </c>
      <c r="G50" s="2">
        <v>0.3125</v>
      </c>
      <c r="H50" s="2">
        <v>0</v>
      </c>
      <c r="I50" s="2">
        <v>1.25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208</v>
      </c>
      <c r="B51" s="2" t="s">
        <v>209</v>
      </c>
      <c r="C51" s="2" t="s">
        <v>34</v>
      </c>
      <c r="D51" s="2">
        <v>2</v>
      </c>
      <c r="E51" s="2">
        <v>0</v>
      </c>
      <c r="F51" s="2">
        <v>1</v>
      </c>
      <c r="G51" s="2">
        <v>0.125</v>
      </c>
      <c r="H51" s="2">
        <v>0</v>
      </c>
      <c r="I51" s="2">
        <v>0.34156502553198659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211</v>
      </c>
      <c r="B52" s="2" t="s">
        <v>212</v>
      </c>
      <c r="C52" s="2" t="s">
        <v>175</v>
      </c>
      <c r="D52" s="2">
        <v>42</v>
      </c>
      <c r="E52" s="2">
        <v>0</v>
      </c>
      <c r="F52" s="2">
        <v>42</v>
      </c>
      <c r="G52" s="2">
        <v>2.625</v>
      </c>
      <c r="H52" s="2">
        <v>0</v>
      </c>
      <c r="I52" s="2">
        <v>10.5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214</v>
      </c>
      <c r="B53" s="2" t="s">
        <v>215</v>
      </c>
      <c r="C53" s="2" t="s">
        <v>175</v>
      </c>
      <c r="D53" s="2">
        <v>160</v>
      </c>
      <c r="E53" s="2">
        <v>0</v>
      </c>
      <c r="F53" s="2">
        <v>160</v>
      </c>
      <c r="G53" s="2">
        <v>10</v>
      </c>
      <c r="H53" s="2">
        <v>0</v>
      </c>
      <c r="I53" s="2">
        <v>40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217</v>
      </c>
      <c r="B54" s="2" t="s">
        <v>218</v>
      </c>
      <c r="C54" s="2" t="s">
        <v>175</v>
      </c>
      <c r="D54" s="2">
        <v>11</v>
      </c>
      <c r="E54" s="2">
        <v>0</v>
      </c>
      <c r="F54" s="2">
        <v>11</v>
      </c>
      <c r="G54" s="2">
        <v>0.6875</v>
      </c>
      <c r="H54" s="2">
        <v>0</v>
      </c>
      <c r="I54" s="2">
        <v>2.75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220</v>
      </c>
      <c r="B55" s="2" t="s">
        <v>221</v>
      </c>
      <c r="C55" s="2" t="s">
        <v>175</v>
      </c>
      <c r="D55" s="2">
        <v>83</v>
      </c>
      <c r="E55" s="2">
        <v>0</v>
      </c>
      <c r="F55" s="2">
        <v>83</v>
      </c>
      <c r="G55" s="2">
        <v>5.1875</v>
      </c>
      <c r="H55" s="2">
        <v>0</v>
      </c>
      <c r="I55" s="2">
        <v>20.75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223</v>
      </c>
      <c r="B56" s="2" t="s">
        <v>224</v>
      </c>
      <c r="C56" s="2" t="s">
        <v>175</v>
      </c>
      <c r="D56" s="2">
        <v>15</v>
      </c>
      <c r="E56" s="2">
        <v>0</v>
      </c>
      <c r="F56" s="2">
        <v>15</v>
      </c>
      <c r="G56" s="2">
        <v>0.9375</v>
      </c>
      <c r="H56" s="2">
        <v>0</v>
      </c>
      <c r="I56" s="2">
        <v>3.75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226</v>
      </c>
      <c r="B57" s="2" t="s">
        <v>227</v>
      </c>
      <c r="C57" s="2" t="s">
        <v>175</v>
      </c>
      <c r="D57" s="2">
        <v>120</v>
      </c>
      <c r="E57" s="2">
        <v>0</v>
      </c>
      <c r="F57" s="2">
        <v>120</v>
      </c>
      <c r="G57" s="2">
        <v>7.5</v>
      </c>
      <c r="H57" s="2">
        <v>0</v>
      </c>
      <c r="I57" s="2">
        <v>30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229</v>
      </c>
      <c r="B58" s="2" t="s">
        <v>230</v>
      </c>
      <c r="C58" s="2" t="s">
        <v>175</v>
      </c>
      <c r="D58" s="2">
        <v>38</v>
      </c>
      <c r="E58" s="2">
        <v>0</v>
      </c>
      <c r="F58" s="2">
        <v>38</v>
      </c>
      <c r="G58" s="2">
        <v>2.375</v>
      </c>
      <c r="H58" s="2">
        <v>0</v>
      </c>
      <c r="I58" s="2">
        <v>9.5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232</v>
      </c>
      <c r="B59" s="2" t="s">
        <v>233</v>
      </c>
      <c r="C59" s="2" t="s">
        <v>175</v>
      </c>
      <c r="D59" s="2">
        <v>135</v>
      </c>
      <c r="E59" s="2">
        <v>0</v>
      </c>
      <c r="F59" s="2">
        <v>135</v>
      </c>
      <c r="G59" s="2">
        <v>8.4375</v>
      </c>
      <c r="H59" s="2">
        <v>0</v>
      </c>
      <c r="I59" s="2">
        <v>33.75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235</v>
      </c>
      <c r="B60" s="2" t="s">
        <v>236</v>
      </c>
      <c r="C60" s="2" t="s">
        <v>175</v>
      </c>
      <c r="D60" s="2">
        <v>52</v>
      </c>
      <c r="E60" s="2">
        <v>0</v>
      </c>
      <c r="F60" s="2">
        <v>52</v>
      </c>
      <c r="G60" s="2">
        <v>3.25</v>
      </c>
      <c r="H60" s="2">
        <v>0</v>
      </c>
      <c r="I60" s="2">
        <v>13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238</v>
      </c>
      <c r="B61" s="2" t="s">
        <v>239</v>
      </c>
      <c r="C61" s="2" t="s">
        <v>240</v>
      </c>
      <c r="D61" s="2">
        <v>5</v>
      </c>
      <c r="E61" s="2">
        <v>0</v>
      </c>
      <c r="F61" s="2">
        <v>5</v>
      </c>
      <c r="G61" s="2">
        <v>0.3125</v>
      </c>
      <c r="H61" s="2">
        <v>0</v>
      </c>
      <c r="I61" s="2">
        <v>1.25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242</v>
      </c>
      <c r="B62" s="2" t="s">
        <v>243</v>
      </c>
      <c r="C62" s="2" t="s">
        <v>240</v>
      </c>
      <c r="D62" s="2">
        <v>2</v>
      </c>
      <c r="E62" s="2">
        <v>0</v>
      </c>
      <c r="F62" s="2">
        <v>2</v>
      </c>
      <c r="G62" s="2">
        <v>0.125</v>
      </c>
      <c r="H62" s="2">
        <v>0</v>
      </c>
      <c r="I62" s="2">
        <v>0.5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245</v>
      </c>
      <c r="B63" s="2" t="s">
        <v>246</v>
      </c>
      <c r="C63" s="2" t="s">
        <v>54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251</v>
      </c>
      <c r="B64" s="2" t="s">
        <v>252</v>
      </c>
      <c r="C64" s="2" t="s">
        <v>54</v>
      </c>
      <c r="D64" s="2">
        <v>5</v>
      </c>
      <c r="E64" s="2">
        <v>0</v>
      </c>
      <c r="F64" s="2">
        <v>5</v>
      </c>
      <c r="G64" s="2">
        <v>0.3125</v>
      </c>
      <c r="H64" s="2">
        <v>0</v>
      </c>
      <c r="I64" s="2">
        <v>1.25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254</v>
      </c>
      <c r="B65" s="2" t="s">
        <v>255</v>
      </c>
      <c r="C65" s="2" t="s">
        <v>54</v>
      </c>
      <c r="D65" s="2">
        <v>9</v>
      </c>
      <c r="E65" s="2">
        <v>0</v>
      </c>
      <c r="F65" s="2">
        <v>9</v>
      </c>
      <c r="G65" s="2">
        <v>0.5625</v>
      </c>
      <c r="H65" s="2">
        <v>0</v>
      </c>
      <c r="I65" s="2">
        <v>2.25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 t="s">
        <v>257</v>
      </c>
      <c r="B66" s="2" t="s">
        <v>258</v>
      </c>
      <c r="C66" s="2" t="s">
        <v>259</v>
      </c>
      <c r="D66" s="2">
        <v>3</v>
      </c>
      <c r="E66" s="2">
        <v>0</v>
      </c>
      <c r="F66" s="2">
        <v>3</v>
      </c>
      <c r="G66" s="2">
        <v>0.1875</v>
      </c>
      <c r="H66" s="2">
        <v>0</v>
      </c>
      <c r="I66" s="2">
        <v>0.75</v>
      </c>
      <c r="J66" s="2">
        <v>0</v>
      </c>
      <c r="K66" s="2">
        <v>0</v>
      </c>
      <c r="L66">
        <f>J66*$J$3</f>
        <v>0</v>
      </c>
      <c r="M66">
        <f>K66*$K$3</f>
        <v>0</v>
      </c>
      <c r="N66">
        <f>L66-M66</f>
        <v>0</v>
      </c>
      <c r="O66" t="e">
        <f>N66/M66</f>
        <v>#DIV/0!</v>
      </c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AC63-2A16-4C06-B799-5C5776F16AB4}">
  <dimension ref="A1:Q77"/>
  <sheetViews>
    <sheetView tabSelected="1" workbookViewId="0">
      <selection activeCell="N5" sqref="N5:N1048576"/>
    </sheetView>
  </sheetViews>
  <sheetFormatPr defaultRowHeight="15"/>
  <cols>
    <col min="1" max="1" width="39.140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24</v>
      </c>
      <c r="L1" s="5" t="s">
        <v>296</v>
      </c>
      <c r="M1" s="5" t="s">
        <v>262</v>
      </c>
      <c r="N1" s="5" t="s">
        <v>297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377893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0.37789299999999998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98</v>
      </c>
      <c r="B5" s="2" t="s">
        <v>99</v>
      </c>
      <c r="C5" s="2" t="s">
        <v>100</v>
      </c>
      <c r="D5" s="2">
        <v>2</v>
      </c>
      <c r="E5" s="2">
        <v>0</v>
      </c>
      <c r="F5" s="2">
        <v>1</v>
      </c>
      <c r="G5" s="2">
        <v>0.125</v>
      </c>
      <c r="H5" s="2">
        <v>0</v>
      </c>
      <c r="I5" s="2">
        <v>0.34156502553198659</v>
      </c>
      <c r="J5" s="2">
        <v>1</v>
      </c>
      <c r="K5" s="2">
        <v>0</v>
      </c>
      <c r="L5">
        <f>J5*$J$3</f>
        <v>0.37789299999999998</v>
      </c>
      <c r="M5">
        <f>K5*$K$3</f>
        <v>0</v>
      </c>
      <c r="N5">
        <f>L5-M5</f>
        <v>0.37789299999999998</v>
      </c>
      <c r="O5" t="e">
        <f>N5/M5</f>
        <v>#DIV/0!</v>
      </c>
      <c r="Q5" t="s">
        <v>265</v>
      </c>
    </row>
    <row r="6" spans="1:17">
      <c r="A6" s="2" t="s">
        <v>28</v>
      </c>
      <c r="B6" s="2" t="s">
        <v>29</v>
      </c>
      <c r="C6" s="2" t="s">
        <v>30</v>
      </c>
      <c r="D6" s="2">
        <v>29</v>
      </c>
      <c r="E6" s="2">
        <v>0</v>
      </c>
      <c r="F6" s="2">
        <v>29</v>
      </c>
      <c r="G6" s="2">
        <v>1.8125</v>
      </c>
      <c r="H6" s="2">
        <v>0</v>
      </c>
      <c r="I6" s="2">
        <v>7.25</v>
      </c>
      <c r="J6" s="2">
        <v>0</v>
      </c>
      <c r="K6" s="2">
        <v>0</v>
      </c>
      <c r="L6">
        <f>J6*$J$3</f>
        <v>0</v>
      </c>
      <c r="M6">
        <f>K6*$K$3</f>
        <v>0</v>
      </c>
      <c r="N6">
        <f>L6-M6</f>
        <v>0</v>
      </c>
      <c r="O6" t="e">
        <f>N6/M6</f>
        <v>#DIV/0!</v>
      </c>
    </row>
    <row r="7" spans="1:17">
      <c r="A7" s="2" t="s">
        <v>48</v>
      </c>
      <c r="B7" s="2" t="s">
        <v>49</v>
      </c>
      <c r="C7" s="2" t="s">
        <v>50</v>
      </c>
      <c r="D7" s="2">
        <v>20</v>
      </c>
      <c r="E7" s="2">
        <v>0</v>
      </c>
      <c r="F7" s="2">
        <v>13</v>
      </c>
      <c r="G7" s="2">
        <v>1.25</v>
      </c>
      <c r="H7" s="2">
        <v>0</v>
      </c>
      <c r="I7" s="2">
        <v>3.5870136139505613</v>
      </c>
      <c r="J7" s="2">
        <v>0</v>
      </c>
      <c r="K7" s="2">
        <v>0</v>
      </c>
      <c r="L7">
        <f>J7*$J$3</f>
        <v>0</v>
      </c>
      <c r="M7">
        <f>K7*$K$3</f>
        <v>0</v>
      </c>
      <c r="N7">
        <f>L7-M7</f>
        <v>0</v>
      </c>
      <c r="O7" t="e">
        <f>N7/M7</f>
        <v>#DIV/0!</v>
      </c>
    </row>
    <row r="8" spans="1:17">
      <c r="A8" s="2" t="s">
        <v>52</v>
      </c>
      <c r="B8" s="2" t="s">
        <v>53</v>
      </c>
      <c r="C8" s="2" t="s">
        <v>54</v>
      </c>
      <c r="D8" s="2">
        <v>7</v>
      </c>
      <c r="E8" s="2">
        <v>0</v>
      </c>
      <c r="F8" s="2">
        <v>7</v>
      </c>
      <c r="G8" s="2">
        <v>0.4375</v>
      </c>
      <c r="H8" s="2">
        <v>0</v>
      </c>
      <c r="I8" s="2">
        <v>1.75</v>
      </c>
      <c r="J8" s="2">
        <v>0</v>
      </c>
      <c r="K8" s="2">
        <v>0</v>
      </c>
      <c r="L8">
        <f>J8*$J$3</f>
        <v>0</v>
      </c>
      <c r="M8">
        <f>K8*$K$3</f>
        <v>0</v>
      </c>
      <c r="N8">
        <f>L8-M8</f>
        <v>0</v>
      </c>
      <c r="O8" t="e">
        <f>N8/M8</f>
        <v>#DIV/0!</v>
      </c>
    </row>
    <row r="9" spans="1:17">
      <c r="A9" s="2" t="s">
        <v>56</v>
      </c>
      <c r="B9" s="2" t="s">
        <v>57</v>
      </c>
      <c r="C9" s="2" t="s">
        <v>34</v>
      </c>
      <c r="D9" s="2">
        <v>79</v>
      </c>
      <c r="E9" s="2">
        <v>0</v>
      </c>
      <c r="F9" s="2">
        <v>22</v>
      </c>
      <c r="G9" s="2">
        <v>4.9375</v>
      </c>
      <c r="H9" s="2">
        <v>2.5</v>
      </c>
      <c r="I9" s="2">
        <v>6.4855608855364233</v>
      </c>
      <c r="J9" s="2">
        <v>0</v>
      </c>
      <c r="K9" s="2">
        <v>0</v>
      </c>
      <c r="L9">
        <f>J9*$J$3</f>
        <v>0</v>
      </c>
      <c r="M9">
        <f>K9*$K$3</f>
        <v>0</v>
      </c>
      <c r="N9">
        <f>L9-M9</f>
        <v>0</v>
      </c>
      <c r="O9" t="e">
        <f>N9/M9</f>
        <v>#DIV/0!</v>
      </c>
    </row>
    <row r="10" spans="1:17">
      <c r="A10" s="2" t="s">
        <v>59</v>
      </c>
      <c r="B10" s="2" t="s">
        <v>60</v>
      </c>
      <c r="C10" s="2" t="s">
        <v>34</v>
      </c>
      <c r="D10" s="2">
        <v>32</v>
      </c>
      <c r="E10" s="2">
        <v>0</v>
      </c>
      <c r="F10" s="2">
        <v>9</v>
      </c>
      <c r="G10" s="2">
        <v>2</v>
      </c>
      <c r="H10" s="2">
        <v>0</v>
      </c>
      <c r="I10" s="2">
        <v>2.8284271247461903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7">
      <c r="A11" s="2" t="s">
        <v>62</v>
      </c>
      <c r="B11" s="2" t="s">
        <v>63</v>
      </c>
      <c r="C11" s="2" t="s">
        <v>34</v>
      </c>
      <c r="D11" s="2">
        <v>63</v>
      </c>
      <c r="E11" s="2">
        <v>0</v>
      </c>
      <c r="F11" s="2">
        <v>19</v>
      </c>
      <c r="G11" s="2">
        <v>3.9375</v>
      </c>
      <c r="H11" s="2">
        <v>2</v>
      </c>
      <c r="I11" s="2">
        <v>5.5554027756770257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7">
      <c r="A12" s="2" t="s">
        <v>72</v>
      </c>
      <c r="B12" s="2" t="s">
        <v>73</v>
      </c>
      <c r="C12" s="2" t="s">
        <v>50</v>
      </c>
      <c r="D12" s="2">
        <v>2</v>
      </c>
      <c r="E12" s="2">
        <v>0</v>
      </c>
      <c r="F12" s="2">
        <v>1</v>
      </c>
      <c r="G12" s="2">
        <v>0.125</v>
      </c>
      <c r="H12" s="2">
        <v>0</v>
      </c>
      <c r="I12" s="2">
        <v>0.34156502553198659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7">
      <c r="A13" s="2" t="s">
        <v>75</v>
      </c>
      <c r="B13" s="2" t="s">
        <v>76</v>
      </c>
      <c r="C13" s="2" t="s">
        <v>30</v>
      </c>
      <c r="D13" s="2">
        <v>8</v>
      </c>
      <c r="E13" s="2">
        <v>0</v>
      </c>
      <c r="F13" s="2">
        <v>8</v>
      </c>
      <c r="G13" s="2">
        <v>0.5</v>
      </c>
      <c r="H13" s="2">
        <v>0</v>
      </c>
      <c r="I13" s="2">
        <v>2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7">
      <c r="A14" s="2" t="s">
        <v>88</v>
      </c>
      <c r="B14" s="2" t="s">
        <v>89</v>
      </c>
      <c r="C14" s="2" t="s">
        <v>67</v>
      </c>
      <c r="D14" s="2">
        <v>19</v>
      </c>
      <c r="E14" s="2">
        <v>0</v>
      </c>
      <c r="F14" s="2">
        <v>7</v>
      </c>
      <c r="G14" s="2">
        <v>1.1875</v>
      </c>
      <c r="H14" s="2">
        <v>0</v>
      </c>
      <c r="I14" s="2">
        <v>2.5617376914898995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91</v>
      </c>
      <c r="B15" s="2" t="s">
        <v>92</v>
      </c>
      <c r="C15" s="2" t="s">
        <v>93</v>
      </c>
      <c r="D15" s="2">
        <v>132</v>
      </c>
      <c r="E15" s="2">
        <v>0</v>
      </c>
      <c r="F15" s="2">
        <v>122</v>
      </c>
      <c r="G15" s="2">
        <v>8.25</v>
      </c>
      <c r="H15" s="2">
        <v>0</v>
      </c>
      <c r="I15" s="2">
        <v>30.416004559003692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95</v>
      </c>
      <c r="B16" s="2" t="s">
        <v>96</v>
      </c>
      <c r="C16" s="2" t="s">
        <v>93</v>
      </c>
      <c r="D16" s="2">
        <v>22</v>
      </c>
      <c r="E16" s="2">
        <v>0</v>
      </c>
      <c r="F16" s="2">
        <v>22</v>
      </c>
      <c r="G16" s="2">
        <v>1.375</v>
      </c>
      <c r="H16" s="2">
        <v>0</v>
      </c>
      <c r="I16" s="2">
        <v>5.5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102</v>
      </c>
      <c r="B17" s="2" t="s">
        <v>103</v>
      </c>
      <c r="C17" s="2" t="s">
        <v>30</v>
      </c>
      <c r="D17" s="2">
        <v>25</v>
      </c>
      <c r="E17" s="2">
        <v>0</v>
      </c>
      <c r="F17" s="2">
        <v>25</v>
      </c>
      <c r="G17" s="2">
        <v>1.5625</v>
      </c>
      <c r="H17" s="2">
        <v>0</v>
      </c>
      <c r="I17" s="2">
        <v>6.25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105</v>
      </c>
      <c r="B18" s="2" t="s">
        <v>106</v>
      </c>
      <c r="C18" s="2" t="s">
        <v>30</v>
      </c>
      <c r="D18" s="2">
        <v>2</v>
      </c>
      <c r="E18" s="2">
        <v>0</v>
      </c>
      <c r="F18" s="2">
        <v>2</v>
      </c>
      <c r="G18" s="2">
        <v>0.125</v>
      </c>
      <c r="H18" s="2">
        <v>0</v>
      </c>
      <c r="I18" s="2">
        <v>0.5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108</v>
      </c>
      <c r="B19" s="2" t="s">
        <v>109</v>
      </c>
      <c r="C19" s="2" t="s">
        <v>30</v>
      </c>
      <c r="D19" s="2">
        <v>12</v>
      </c>
      <c r="E19" s="2">
        <v>0</v>
      </c>
      <c r="F19" s="2">
        <v>12</v>
      </c>
      <c r="G19" s="2">
        <v>0.75</v>
      </c>
      <c r="H19" s="2">
        <v>0</v>
      </c>
      <c r="I19" s="2">
        <v>3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111</v>
      </c>
      <c r="B20" s="2" t="s">
        <v>112</v>
      </c>
      <c r="C20" s="2" t="s">
        <v>113</v>
      </c>
      <c r="D20" s="2">
        <v>2</v>
      </c>
      <c r="E20" s="2">
        <v>0</v>
      </c>
      <c r="F20" s="2">
        <v>2</v>
      </c>
      <c r="G20" s="2">
        <v>0.125</v>
      </c>
      <c r="H20" s="2">
        <v>0</v>
      </c>
      <c r="I20" s="2">
        <v>0.5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115</v>
      </c>
      <c r="B21" s="2" t="s">
        <v>116</v>
      </c>
      <c r="C21" s="2" t="s">
        <v>113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118</v>
      </c>
      <c r="B22" s="2" t="s">
        <v>119</v>
      </c>
      <c r="C22" s="2" t="s">
        <v>113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121</v>
      </c>
      <c r="B23" s="2" t="s">
        <v>122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124</v>
      </c>
      <c r="B24" s="2" t="s">
        <v>125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127</v>
      </c>
      <c r="B25" s="2" t="s">
        <v>128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130</v>
      </c>
      <c r="B26" s="2" t="s">
        <v>131</v>
      </c>
      <c r="C26" s="2" t="s">
        <v>113</v>
      </c>
      <c r="D26" s="2">
        <v>4</v>
      </c>
      <c r="E26" s="2">
        <v>0</v>
      </c>
      <c r="F26" s="2">
        <v>4</v>
      </c>
      <c r="G26" s="2">
        <v>0.25</v>
      </c>
      <c r="H26" s="2">
        <v>0</v>
      </c>
      <c r="I26" s="2">
        <v>1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133</v>
      </c>
      <c r="B27" s="2" t="s">
        <v>134</v>
      </c>
      <c r="C27" s="2" t="s">
        <v>113</v>
      </c>
      <c r="D27" s="2">
        <v>219</v>
      </c>
      <c r="E27" s="2">
        <v>0</v>
      </c>
      <c r="F27" s="2">
        <v>219</v>
      </c>
      <c r="G27" s="2">
        <v>13.6875</v>
      </c>
      <c r="H27" s="2">
        <v>0</v>
      </c>
      <c r="I27" s="2">
        <v>54.75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136</v>
      </c>
      <c r="B28" s="2" t="s">
        <v>137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139</v>
      </c>
      <c r="B29" s="2" t="s">
        <v>140</v>
      </c>
      <c r="C29" s="2" t="s">
        <v>113</v>
      </c>
      <c r="D29" s="2">
        <v>24</v>
      </c>
      <c r="E29" s="2">
        <v>0</v>
      </c>
      <c r="F29" s="2">
        <v>24</v>
      </c>
      <c r="G29" s="2">
        <v>1.5</v>
      </c>
      <c r="H29" s="2">
        <v>0</v>
      </c>
      <c r="I29" s="2">
        <v>6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142</v>
      </c>
      <c r="B30" s="2" t="s">
        <v>143</v>
      </c>
      <c r="C30" s="2" t="s">
        <v>113</v>
      </c>
      <c r="D30" s="2">
        <v>4</v>
      </c>
      <c r="E30" s="2">
        <v>0</v>
      </c>
      <c r="F30" s="2">
        <v>4</v>
      </c>
      <c r="G30" s="2">
        <v>0.25</v>
      </c>
      <c r="H30" s="2">
        <v>0</v>
      </c>
      <c r="I30" s="2">
        <v>1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145</v>
      </c>
      <c r="B31" s="2" t="s">
        <v>146</v>
      </c>
      <c r="C31" s="2" t="s">
        <v>113</v>
      </c>
      <c r="D31" s="2">
        <v>978</v>
      </c>
      <c r="E31" s="2">
        <v>0</v>
      </c>
      <c r="F31" s="2">
        <v>978</v>
      </c>
      <c r="G31" s="2">
        <v>61.125</v>
      </c>
      <c r="H31" s="2">
        <v>0</v>
      </c>
      <c r="I31" s="2">
        <v>244.5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148</v>
      </c>
      <c r="B32" s="2" t="s">
        <v>149</v>
      </c>
      <c r="C32" s="2" t="s">
        <v>113</v>
      </c>
      <c r="D32" s="2">
        <v>4</v>
      </c>
      <c r="E32" s="2">
        <v>0</v>
      </c>
      <c r="F32" s="2">
        <v>4</v>
      </c>
      <c r="G32" s="2">
        <v>0.25</v>
      </c>
      <c r="H32" s="2">
        <v>0</v>
      </c>
      <c r="I32" s="2">
        <v>1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151</v>
      </c>
      <c r="B33" s="2" t="s">
        <v>152</v>
      </c>
      <c r="C33" s="2" t="s">
        <v>153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155</v>
      </c>
      <c r="B34" s="2" t="s">
        <v>156</v>
      </c>
      <c r="C34" s="2" t="s">
        <v>153</v>
      </c>
      <c r="D34" s="2">
        <v>5</v>
      </c>
      <c r="E34" s="2">
        <v>0</v>
      </c>
      <c r="F34" s="2">
        <v>3</v>
      </c>
      <c r="G34" s="2">
        <v>0.3125</v>
      </c>
      <c r="H34" s="2">
        <v>0</v>
      </c>
      <c r="I34" s="2">
        <v>0.79320026895271956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158</v>
      </c>
      <c r="B35" s="2" t="s">
        <v>159</v>
      </c>
      <c r="C35" s="2" t="s">
        <v>153</v>
      </c>
      <c r="D35" s="2">
        <v>12</v>
      </c>
      <c r="E35" s="2">
        <v>0</v>
      </c>
      <c r="F35" s="2">
        <v>7</v>
      </c>
      <c r="G35" s="2">
        <v>0.75</v>
      </c>
      <c r="H35" s="2">
        <v>0</v>
      </c>
      <c r="I35" s="2">
        <v>1.9493588689617927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161</v>
      </c>
      <c r="B36" s="2" t="s">
        <v>162</v>
      </c>
      <c r="C36" s="2" t="s">
        <v>153</v>
      </c>
      <c r="D36" s="2">
        <v>1134</v>
      </c>
      <c r="E36" s="2">
        <v>0</v>
      </c>
      <c r="F36" s="2">
        <v>642</v>
      </c>
      <c r="G36" s="2">
        <v>70.875</v>
      </c>
      <c r="H36" s="2">
        <v>0</v>
      </c>
      <c r="I36" s="2">
        <v>187.63364126225693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164</v>
      </c>
      <c r="B37" s="2" t="s">
        <v>165</v>
      </c>
      <c r="C37" s="2" t="s">
        <v>153</v>
      </c>
      <c r="D37" s="2">
        <v>8</v>
      </c>
      <c r="E37" s="2">
        <v>0</v>
      </c>
      <c r="F37" s="2">
        <v>5</v>
      </c>
      <c r="G37" s="2">
        <v>0.5</v>
      </c>
      <c r="H37" s="2">
        <v>0</v>
      </c>
      <c r="I37" s="2">
        <v>1.4142135623730951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167</v>
      </c>
      <c r="B38" s="2" t="s">
        <v>168</v>
      </c>
      <c r="C38" s="2" t="s">
        <v>153</v>
      </c>
      <c r="D38" s="2">
        <v>32</v>
      </c>
      <c r="E38" s="2">
        <v>0</v>
      </c>
      <c r="F38" s="2">
        <v>23</v>
      </c>
      <c r="G38" s="2">
        <v>2</v>
      </c>
      <c r="H38" s="2">
        <v>0</v>
      </c>
      <c r="I38" s="2">
        <v>5.8309518948453007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170</v>
      </c>
      <c r="B39" s="2" t="s">
        <v>171</v>
      </c>
      <c r="C39" s="2" t="s">
        <v>153</v>
      </c>
      <c r="D39" s="2">
        <v>1060</v>
      </c>
      <c r="E39" s="2">
        <v>0</v>
      </c>
      <c r="F39" s="2">
        <v>607</v>
      </c>
      <c r="G39" s="2">
        <v>66.25</v>
      </c>
      <c r="H39" s="2">
        <v>0</v>
      </c>
      <c r="I39" s="2">
        <v>183.03533356522541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173</v>
      </c>
      <c r="B40" s="2" t="s">
        <v>174</v>
      </c>
      <c r="C40" s="2" t="s">
        <v>175</v>
      </c>
      <c r="D40" s="2">
        <v>13</v>
      </c>
      <c r="E40" s="2">
        <v>0</v>
      </c>
      <c r="F40" s="2">
        <v>13</v>
      </c>
      <c r="G40" s="2">
        <v>0.8125</v>
      </c>
      <c r="H40" s="2">
        <v>0</v>
      </c>
      <c r="I40" s="2">
        <v>3.25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177</v>
      </c>
      <c r="B41" s="2" t="s">
        <v>178</v>
      </c>
      <c r="C41" s="2" t="s">
        <v>175</v>
      </c>
      <c r="D41" s="2">
        <v>51</v>
      </c>
      <c r="E41" s="2">
        <v>0</v>
      </c>
      <c r="F41" s="2">
        <v>51</v>
      </c>
      <c r="G41" s="2">
        <v>3.1875</v>
      </c>
      <c r="H41" s="2">
        <v>0</v>
      </c>
      <c r="I41" s="2">
        <v>12.75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180</v>
      </c>
      <c r="B42" s="2" t="s">
        <v>181</v>
      </c>
      <c r="C42" s="2" t="s">
        <v>30</v>
      </c>
      <c r="D42" s="2">
        <v>4</v>
      </c>
      <c r="E42" s="2">
        <v>0</v>
      </c>
      <c r="F42" s="2">
        <v>4</v>
      </c>
      <c r="G42" s="2">
        <v>0.25</v>
      </c>
      <c r="H42" s="2">
        <v>0</v>
      </c>
      <c r="I42" s="2">
        <v>1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183</v>
      </c>
      <c r="B43" s="2" t="s">
        <v>184</v>
      </c>
      <c r="C43" s="2" t="s">
        <v>30</v>
      </c>
      <c r="D43" s="2">
        <v>2</v>
      </c>
      <c r="E43" s="2">
        <v>0</v>
      </c>
      <c r="F43" s="2">
        <v>2</v>
      </c>
      <c r="G43" s="2">
        <v>0.125</v>
      </c>
      <c r="H43" s="2">
        <v>0</v>
      </c>
      <c r="I43" s="2">
        <v>0.5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186</v>
      </c>
      <c r="B44" s="2" t="s">
        <v>187</v>
      </c>
      <c r="C44" s="2" t="s">
        <v>30</v>
      </c>
      <c r="D44" s="2">
        <v>17</v>
      </c>
      <c r="E44" s="2">
        <v>0</v>
      </c>
      <c r="F44" s="2">
        <v>17</v>
      </c>
      <c r="G44" s="2">
        <v>1.0625</v>
      </c>
      <c r="H44" s="2">
        <v>0</v>
      </c>
      <c r="I44" s="2">
        <v>4.25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189</v>
      </c>
      <c r="B45" s="2" t="s">
        <v>190</v>
      </c>
      <c r="C45" s="2" t="s">
        <v>30</v>
      </c>
      <c r="D45" s="2">
        <v>4</v>
      </c>
      <c r="E45" s="2">
        <v>0</v>
      </c>
      <c r="F45" s="2">
        <v>4</v>
      </c>
      <c r="G45" s="2">
        <v>0.25</v>
      </c>
      <c r="H45" s="2">
        <v>0</v>
      </c>
      <c r="I45" s="2">
        <v>1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195</v>
      </c>
      <c r="B46" s="2" t="s">
        <v>196</v>
      </c>
      <c r="C46" s="2" t="s">
        <v>93</v>
      </c>
      <c r="D46" s="2">
        <v>215</v>
      </c>
      <c r="E46" s="2">
        <v>0</v>
      </c>
      <c r="F46" s="2">
        <v>193</v>
      </c>
      <c r="G46" s="2">
        <v>13.4375</v>
      </c>
      <c r="H46" s="2">
        <v>0</v>
      </c>
      <c r="I46" s="2">
        <v>48.051318053375674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198</v>
      </c>
      <c r="B47" s="2" t="s">
        <v>199</v>
      </c>
      <c r="C47" s="2" t="s">
        <v>200</v>
      </c>
      <c r="D47" s="2">
        <v>3</v>
      </c>
      <c r="E47" s="2">
        <v>0</v>
      </c>
      <c r="F47" s="2">
        <v>3</v>
      </c>
      <c r="G47" s="2">
        <v>0.1875</v>
      </c>
      <c r="H47" s="2">
        <v>0</v>
      </c>
      <c r="I47" s="2">
        <v>0.75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202</v>
      </c>
      <c r="B48" s="2" t="s">
        <v>203</v>
      </c>
      <c r="C48" s="2" t="s">
        <v>200</v>
      </c>
      <c r="D48" s="2">
        <v>6</v>
      </c>
      <c r="E48" s="2">
        <v>0</v>
      </c>
      <c r="F48" s="2">
        <v>6</v>
      </c>
      <c r="G48" s="2">
        <v>0.375</v>
      </c>
      <c r="H48" s="2">
        <v>0</v>
      </c>
      <c r="I48" s="2">
        <v>1.5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205</v>
      </c>
      <c r="B49" s="2" t="s">
        <v>206</v>
      </c>
      <c r="C49" s="2" t="s">
        <v>200</v>
      </c>
      <c r="D49" s="2">
        <v>5</v>
      </c>
      <c r="E49" s="2">
        <v>0</v>
      </c>
      <c r="F49" s="2">
        <v>5</v>
      </c>
      <c r="G49" s="2">
        <v>0.3125</v>
      </c>
      <c r="H49" s="2">
        <v>0</v>
      </c>
      <c r="I49" s="2">
        <v>1.25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208</v>
      </c>
      <c r="B50" s="2" t="s">
        <v>209</v>
      </c>
      <c r="C50" s="2" t="s">
        <v>34</v>
      </c>
      <c r="D50" s="2">
        <v>2</v>
      </c>
      <c r="E50" s="2">
        <v>0</v>
      </c>
      <c r="F50" s="2">
        <v>1</v>
      </c>
      <c r="G50" s="2">
        <v>0.125</v>
      </c>
      <c r="H50" s="2">
        <v>0</v>
      </c>
      <c r="I50" s="2">
        <v>0.34156502553198659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211</v>
      </c>
      <c r="B51" s="2" t="s">
        <v>212</v>
      </c>
      <c r="C51" s="2" t="s">
        <v>175</v>
      </c>
      <c r="D51" s="2">
        <v>42</v>
      </c>
      <c r="E51" s="2">
        <v>0</v>
      </c>
      <c r="F51" s="2">
        <v>42</v>
      </c>
      <c r="G51" s="2">
        <v>2.625</v>
      </c>
      <c r="H51" s="2">
        <v>0</v>
      </c>
      <c r="I51" s="2">
        <v>10.5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214</v>
      </c>
      <c r="B52" s="2" t="s">
        <v>215</v>
      </c>
      <c r="C52" s="2" t="s">
        <v>175</v>
      </c>
      <c r="D52" s="2">
        <v>160</v>
      </c>
      <c r="E52" s="2">
        <v>0</v>
      </c>
      <c r="F52" s="2">
        <v>160</v>
      </c>
      <c r="G52" s="2">
        <v>10</v>
      </c>
      <c r="H52" s="2">
        <v>0</v>
      </c>
      <c r="I52" s="2">
        <v>40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217</v>
      </c>
      <c r="B53" s="2" t="s">
        <v>218</v>
      </c>
      <c r="C53" s="2" t="s">
        <v>175</v>
      </c>
      <c r="D53" s="2">
        <v>11</v>
      </c>
      <c r="E53" s="2">
        <v>0</v>
      </c>
      <c r="F53" s="2">
        <v>11</v>
      </c>
      <c r="G53" s="2">
        <v>0.6875</v>
      </c>
      <c r="H53" s="2">
        <v>0</v>
      </c>
      <c r="I53" s="2">
        <v>2.75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220</v>
      </c>
      <c r="B54" s="2" t="s">
        <v>221</v>
      </c>
      <c r="C54" s="2" t="s">
        <v>175</v>
      </c>
      <c r="D54" s="2">
        <v>83</v>
      </c>
      <c r="E54" s="2">
        <v>0</v>
      </c>
      <c r="F54" s="2">
        <v>83</v>
      </c>
      <c r="G54" s="2">
        <v>5.1875</v>
      </c>
      <c r="H54" s="2">
        <v>0</v>
      </c>
      <c r="I54" s="2">
        <v>20.75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223</v>
      </c>
      <c r="B55" s="2" t="s">
        <v>224</v>
      </c>
      <c r="C55" s="2" t="s">
        <v>175</v>
      </c>
      <c r="D55" s="2">
        <v>15</v>
      </c>
      <c r="E55" s="2">
        <v>0</v>
      </c>
      <c r="F55" s="2">
        <v>15</v>
      </c>
      <c r="G55" s="2">
        <v>0.9375</v>
      </c>
      <c r="H55" s="2">
        <v>0</v>
      </c>
      <c r="I55" s="2">
        <v>3.75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226</v>
      </c>
      <c r="B56" s="2" t="s">
        <v>227</v>
      </c>
      <c r="C56" s="2" t="s">
        <v>175</v>
      </c>
      <c r="D56" s="2">
        <v>120</v>
      </c>
      <c r="E56" s="2">
        <v>0</v>
      </c>
      <c r="F56" s="2">
        <v>120</v>
      </c>
      <c r="G56" s="2">
        <v>7.5</v>
      </c>
      <c r="H56" s="2">
        <v>0</v>
      </c>
      <c r="I56" s="2">
        <v>30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229</v>
      </c>
      <c r="B57" s="2" t="s">
        <v>230</v>
      </c>
      <c r="C57" s="2" t="s">
        <v>175</v>
      </c>
      <c r="D57" s="2">
        <v>38</v>
      </c>
      <c r="E57" s="2">
        <v>0</v>
      </c>
      <c r="F57" s="2">
        <v>38</v>
      </c>
      <c r="G57" s="2">
        <v>2.375</v>
      </c>
      <c r="H57" s="2">
        <v>0</v>
      </c>
      <c r="I57" s="2">
        <v>9.5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232</v>
      </c>
      <c r="B58" s="2" t="s">
        <v>233</v>
      </c>
      <c r="C58" s="2" t="s">
        <v>175</v>
      </c>
      <c r="D58" s="2">
        <v>135</v>
      </c>
      <c r="E58" s="2">
        <v>0</v>
      </c>
      <c r="F58" s="2">
        <v>135</v>
      </c>
      <c r="G58" s="2">
        <v>8.4375</v>
      </c>
      <c r="H58" s="2">
        <v>0</v>
      </c>
      <c r="I58" s="2">
        <v>33.75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235</v>
      </c>
      <c r="B59" s="2" t="s">
        <v>236</v>
      </c>
      <c r="C59" s="2" t="s">
        <v>175</v>
      </c>
      <c r="D59" s="2">
        <v>52</v>
      </c>
      <c r="E59" s="2">
        <v>0</v>
      </c>
      <c r="F59" s="2">
        <v>52</v>
      </c>
      <c r="G59" s="2">
        <v>3.25</v>
      </c>
      <c r="H59" s="2">
        <v>0</v>
      </c>
      <c r="I59" s="2">
        <v>13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238</v>
      </c>
      <c r="B60" s="2" t="s">
        <v>239</v>
      </c>
      <c r="C60" s="2" t="s">
        <v>240</v>
      </c>
      <c r="D60" s="2">
        <v>5</v>
      </c>
      <c r="E60" s="2">
        <v>0</v>
      </c>
      <c r="F60" s="2">
        <v>5</v>
      </c>
      <c r="G60" s="2">
        <v>0.3125</v>
      </c>
      <c r="H60" s="2">
        <v>0</v>
      </c>
      <c r="I60" s="2">
        <v>1.25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242</v>
      </c>
      <c r="B61" s="2" t="s">
        <v>243</v>
      </c>
      <c r="C61" s="2" t="s">
        <v>240</v>
      </c>
      <c r="D61" s="2">
        <v>2</v>
      </c>
      <c r="E61" s="2">
        <v>0</v>
      </c>
      <c r="F61" s="2">
        <v>2</v>
      </c>
      <c r="G61" s="2">
        <v>0.125</v>
      </c>
      <c r="H61" s="2">
        <v>0</v>
      </c>
      <c r="I61" s="2">
        <v>0.5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245</v>
      </c>
      <c r="B62" s="2" t="s">
        <v>246</v>
      </c>
      <c r="C62" s="2" t="s">
        <v>54</v>
      </c>
      <c r="D62" s="2">
        <v>2</v>
      </c>
      <c r="E62" s="2">
        <v>0</v>
      </c>
      <c r="F62" s="2">
        <v>2</v>
      </c>
      <c r="G62" s="2">
        <v>0.125</v>
      </c>
      <c r="H62" s="2">
        <v>0</v>
      </c>
      <c r="I62" s="2">
        <v>0.5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251</v>
      </c>
      <c r="B63" s="2" t="s">
        <v>252</v>
      </c>
      <c r="C63" s="2" t="s">
        <v>54</v>
      </c>
      <c r="D63" s="2">
        <v>5</v>
      </c>
      <c r="E63" s="2">
        <v>0</v>
      </c>
      <c r="F63" s="2">
        <v>5</v>
      </c>
      <c r="G63" s="2">
        <v>0.3125</v>
      </c>
      <c r="H63" s="2">
        <v>0</v>
      </c>
      <c r="I63" s="2">
        <v>1.25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254</v>
      </c>
      <c r="B64" s="2" t="s">
        <v>255</v>
      </c>
      <c r="C64" s="2" t="s">
        <v>54</v>
      </c>
      <c r="D64" s="2">
        <v>9</v>
      </c>
      <c r="E64" s="2">
        <v>0</v>
      </c>
      <c r="F64" s="2">
        <v>9</v>
      </c>
      <c r="G64" s="2">
        <v>0.5625</v>
      </c>
      <c r="H64" s="2">
        <v>0</v>
      </c>
      <c r="I64" s="2">
        <v>2.25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257</v>
      </c>
      <c r="B65" s="2" t="s">
        <v>258</v>
      </c>
      <c r="C65" s="2" t="s">
        <v>259</v>
      </c>
      <c r="D65" s="2">
        <v>3</v>
      </c>
      <c r="E65" s="2">
        <v>0</v>
      </c>
      <c r="F65" s="2">
        <v>3</v>
      </c>
      <c r="G65" s="2">
        <v>0.1875</v>
      </c>
      <c r="H65" s="2">
        <v>0</v>
      </c>
      <c r="I65" s="2">
        <v>0.75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7816-9D71-4FEC-BAB9-84F91B662CE8}">
  <dimension ref="A1:Q77"/>
  <sheetViews>
    <sheetView workbookViewId="0">
      <selection activeCell="N5" sqref="N5:N1048576"/>
    </sheetView>
  </sheetViews>
  <sheetFormatPr defaultRowHeight="15"/>
  <cols>
    <col min="1" max="1" width="39.140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24</v>
      </c>
      <c r="L1" s="5" t="s">
        <v>261</v>
      </c>
      <c r="M1" s="5" t="s">
        <v>262</v>
      </c>
      <c r="N1" s="5" t="s">
        <v>263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257981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>J2/1000000</f>
        <v>0.25798100000000002</v>
      </c>
      <c r="K3" s="1">
        <f>K2/1000000</f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69</v>
      </c>
      <c r="B5" s="2" t="s">
        <v>70</v>
      </c>
      <c r="C5" s="2" t="s">
        <v>34</v>
      </c>
      <c r="D5" s="2">
        <v>229</v>
      </c>
      <c r="E5" s="2">
        <v>0</v>
      </c>
      <c r="F5" s="2">
        <v>53</v>
      </c>
      <c r="G5" s="2">
        <v>14.3125</v>
      </c>
      <c r="H5" s="2">
        <v>13</v>
      </c>
      <c r="I5" s="2">
        <v>15.195256935416833</v>
      </c>
      <c r="J5" s="2">
        <v>53</v>
      </c>
      <c r="K5" s="2">
        <v>33</v>
      </c>
      <c r="L5">
        <f>J5*$J$3</f>
        <v>13.672993000000002</v>
      </c>
      <c r="M5">
        <f>K5*$K$3</f>
        <v>3.3231990000000002</v>
      </c>
      <c r="N5">
        <f>L5-M5</f>
        <v>10.349794000000001</v>
      </c>
      <c r="O5">
        <f>N5/M5</f>
        <v>3.1144069313935159</v>
      </c>
      <c r="Q5" t="s">
        <v>265</v>
      </c>
    </row>
    <row r="6" spans="1:17">
      <c r="A6" s="2" t="s">
        <v>56</v>
      </c>
      <c r="B6" s="2" t="s">
        <v>57</v>
      </c>
      <c r="C6" s="2" t="s">
        <v>34</v>
      </c>
      <c r="D6" s="2">
        <v>79</v>
      </c>
      <c r="E6" s="2">
        <v>0</v>
      </c>
      <c r="F6" s="2">
        <v>22</v>
      </c>
      <c r="G6" s="2">
        <v>4.9375</v>
      </c>
      <c r="H6" s="2">
        <v>2.5</v>
      </c>
      <c r="I6" s="2">
        <v>6.4855608855364233</v>
      </c>
      <c r="J6" s="2">
        <v>7</v>
      </c>
      <c r="K6" s="2">
        <v>0</v>
      </c>
      <c r="L6">
        <f>J6*$J$3</f>
        <v>1.8058670000000001</v>
      </c>
      <c r="M6">
        <f>K6*$K$3</f>
        <v>0</v>
      </c>
      <c r="N6">
        <f>L6-M6</f>
        <v>1.8058670000000001</v>
      </c>
      <c r="O6" t="e">
        <f>N6/M6</f>
        <v>#DIV/0!</v>
      </c>
    </row>
    <row r="7" spans="1:17">
      <c r="A7" s="2" t="s">
        <v>42</v>
      </c>
      <c r="B7" s="2" t="s">
        <v>43</v>
      </c>
      <c r="C7" s="2" t="s">
        <v>34</v>
      </c>
      <c r="D7" s="2">
        <v>217</v>
      </c>
      <c r="E7" s="2">
        <v>0</v>
      </c>
      <c r="F7" s="2">
        <v>43</v>
      </c>
      <c r="G7" s="2">
        <v>13.5625</v>
      </c>
      <c r="H7" s="2">
        <v>8</v>
      </c>
      <c r="I7" s="2">
        <v>14.137273428776853</v>
      </c>
      <c r="J7" s="2">
        <v>22</v>
      </c>
      <c r="K7" s="2">
        <v>43</v>
      </c>
      <c r="L7">
        <f>J7*$J$3</f>
        <v>5.6755820000000003</v>
      </c>
      <c r="M7">
        <f>K7*$K$3</f>
        <v>4.3302290000000001</v>
      </c>
      <c r="N7">
        <f>L7-M7</f>
        <v>1.3453530000000002</v>
      </c>
      <c r="O7">
        <f>N7/M7</f>
        <v>0.31068864949174746</v>
      </c>
    </row>
    <row r="8" spans="1:17">
      <c r="A8" s="2" t="s">
        <v>59</v>
      </c>
      <c r="B8" s="2" t="s">
        <v>60</v>
      </c>
      <c r="C8" s="2" t="s">
        <v>34</v>
      </c>
      <c r="D8" s="2">
        <v>32</v>
      </c>
      <c r="E8" s="2">
        <v>0</v>
      </c>
      <c r="F8" s="2">
        <v>9</v>
      </c>
      <c r="G8" s="2">
        <v>2</v>
      </c>
      <c r="H8" s="2">
        <v>0</v>
      </c>
      <c r="I8" s="2">
        <v>2.8284271247461903</v>
      </c>
      <c r="J8" s="2">
        <v>4</v>
      </c>
      <c r="K8" s="2">
        <v>0</v>
      </c>
      <c r="L8">
        <f>J8*$J$3</f>
        <v>1.0319240000000001</v>
      </c>
      <c r="M8">
        <f>K8*$K$3</f>
        <v>0</v>
      </c>
      <c r="N8">
        <f>L8-M8</f>
        <v>1.0319240000000001</v>
      </c>
      <c r="O8" t="e">
        <f>N8/M8</f>
        <v>#DIV/0!</v>
      </c>
    </row>
    <row r="9" spans="1:17">
      <c r="A9" s="2" t="s">
        <v>85</v>
      </c>
      <c r="B9" s="2" t="s">
        <v>86</v>
      </c>
      <c r="C9" s="2" t="s">
        <v>34</v>
      </c>
      <c r="D9" s="2">
        <v>41</v>
      </c>
      <c r="E9" s="2">
        <v>0</v>
      </c>
      <c r="F9" s="2">
        <v>12</v>
      </c>
      <c r="G9" s="2">
        <v>2.5625</v>
      </c>
      <c r="H9" s="2">
        <v>1</v>
      </c>
      <c r="I9" s="2">
        <v>3.4826953163701626</v>
      </c>
      <c r="J9" s="2">
        <v>5</v>
      </c>
      <c r="K9" s="2">
        <v>4</v>
      </c>
      <c r="L9">
        <f>J9*$J$3</f>
        <v>1.2899050000000001</v>
      </c>
      <c r="M9">
        <f>K9*$K$3</f>
        <v>0.402812</v>
      </c>
      <c r="N9">
        <f>L9-M9</f>
        <v>0.88709300000000013</v>
      </c>
      <c r="O9">
        <f>N9/M9</f>
        <v>2.2022506777355195</v>
      </c>
    </row>
    <row r="10" spans="1:17">
      <c r="A10" s="2" t="s">
        <v>32</v>
      </c>
      <c r="B10" s="2" t="s">
        <v>33</v>
      </c>
      <c r="C10" s="2" t="s">
        <v>34</v>
      </c>
      <c r="D10" s="2">
        <v>94</v>
      </c>
      <c r="E10" s="2">
        <v>0</v>
      </c>
      <c r="F10" s="2">
        <v>22</v>
      </c>
      <c r="G10" s="2">
        <v>5.875</v>
      </c>
      <c r="H10" s="2">
        <v>4</v>
      </c>
      <c r="I10" s="2">
        <v>7.1449282711585003</v>
      </c>
      <c r="J10" s="2">
        <v>10</v>
      </c>
      <c r="K10" s="2">
        <v>22</v>
      </c>
      <c r="L10">
        <f>J10*$J$3</f>
        <v>2.5798100000000002</v>
      </c>
      <c r="M10">
        <f>K10*$K$3</f>
        <v>2.2154660000000002</v>
      </c>
      <c r="N10">
        <f>L10-M10</f>
        <v>0.364344</v>
      </c>
      <c r="O10">
        <f>N10/M10</f>
        <v>0.1644547919038252</v>
      </c>
    </row>
    <row r="11" spans="1:17">
      <c r="A11" s="2" t="s">
        <v>45</v>
      </c>
      <c r="B11" s="2" t="s">
        <v>46</v>
      </c>
      <c r="C11" s="2" t="s">
        <v>34</v>
      </c>
      <c r="D11" s="2">
        <v>93</v>
      </c>
      <c r="E11" s="2">
        <v>0</v>
      </c>
      <c r="F11" s="2">
        <v>30</v>
      </c>
      <c r="G11" s="2">
        <v>5.8125</v>
      </c>
      <c r="H11" s="2">
        <v>5.5</v>
      </c>
      <c r="I11" s="2">
        <v>7.5913876641011209</v>
      </c>
      <c r="J11" s="2">
        <v>13</v>
      </c>
      <c r="K11" s="2">
        <v>30</v>
      </c>
      <c r="L11">
        <f>J11*$J$3</f>
        <v>3.3537530000000002</v>
      </c>
      <c r="M11">
        <f>K11*$K$3</f>
        <v>3.0210900000000001</v>
      </c>
      <c r="N11">
        <f>L11-M11</f>
        <v>0.33266300000000015</v>
      </c>
      <c r="O11">
        <f>N11/M11</f>
        <v>0.11011356828164674</v>
      </c>
    </row>
    <row r="12" spans="1:17">
      <c r="A12" s="2" t="s">
        <v>72</v>
      </c>
      <c r="B12" s="2" t="s">
        <v>73</v>
      </c>
      <c r="C12" s="2" t="s">
        <v>50</v>
      </c>
      <c r="D12" s="2">
        <v>2</v>
      </c>
      <c r="E12" s="2">
        <v>0</v>
      </c>
      <c r="F12" s="2">
        <v>1</v>
      </c>
      <c r="G12" s="2">
        <v>0.125</v>
      </c>
      <c r="H12" s="2">
        <v>0</v>
      </c>
      <c r="I12" s="2">
        <v>0.34156502553198659</v>
      </c>
      <c r="J12" s="2">
        <v>1</v>
      </c>
      <c r="K12" s="2">
        <v>0</v>
      </c>
      <c r="L12">
        <f>J12*$J$3</f>
        <v>0.25798100000000002</v>
      </c>
      <c r="M12">
        <f>K12*$K$3</f>
        <v>0</v>
      </c>
      <c r="N12">
        <f>L12-M12</f>
        <v>0.25798100000000002</v>
      </c>
      <c r="O12" t="e">
        <f>N12/M12</f>
        <v>#DIV/0!</v>
      </c>
    </row>
    <row r="13" spans="1:17">
      <c r="A13" s="2" t="s">
        <v>82</v>
      </c>
      <c r="B13" s="2" t="s">
        <v>83</v>
      </c>
      <c r="C13" s="2" t="s">
        <v>34</v>
      </c>
      <c r="D13" s="2">
        <v>22</v>
      </c>
      <c r="E13" s="2">
        <v>0</v>
      </c>
      <c r="F13" s="2">
        <v>10</v>
      </c>
      <c r="G13" s="2">
        <v>1.375</v>
      </c>
      <c r="H13" s="2">
        <v>0.5</v>
      </c>
      <c r="I13" s="2">
        <v>2.5527762664727724</v>
      </c>
      <c r="J13" s="2">
        <v>2</v>
      </c>
      <c r="K13" s="2">
        <v>4</v>
      </c>
      <c r="L13">
        <f>J13*$J$3</f>
        <v>0.51596200000000003</v>
      </c>
      <c r="M13">
        <f>K13*$K$3</f>
        <v>0.402812</v>
      </c>
      <c r="N13">
        <f>L13-M13</f>
        <v>0.11315000000000003</v>
      </c>
      <c r="O13">
        <f>N13/M13</f>
        <v>0.28090027109420779</v>
      </c>
    </row>
    <row r="14" spans="1:17">
      <c r="A14" s="2" t="s">
        <v>28</v>
      </c>
      <c r="B14" s="2" t="s">
        <v>29</v>
      </c>
      <c r="C14" s="2" t="s">
        <v>30</v>
      </c>
      <c r="D14" s="2">
        <v>29</v>
      </c>
      <c r="E14" s="2">
        <v>0</v>
      </c>
      <c r="F14" s="2">
        <v>29</v>
      </c>
      <c r="G14" s="2">
        <v>1.8125</v>
      </c>
      <c r="H14" s="2">
        <v>0</v>
      </c>
      <c r="I14" s="2">
        <v>7.25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48</v>
      </c>
      <c r="B15" s="2" t="s">
        <v>49</v>
      </c>
      <c r="C15" s="2" t="s">
        <v>50</v>
      </c>
      <c r="D15" s="2">
        <v>20</v>
      </c>
      <c r="E15" s="2">
        <v>0</v>
      </c>
      <c r="F15" s="2">
        <v>13</v>
      </c>
      <c r="G15" s="2">
        <v>1.25</v>
      </c>
      <c r="H15" s="2">
        <v>0</v>
      </c>
      <c r="I15" s="2">
        <v>3.5870136139505613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52</v>
      </c>
      <c r="B16" s="2" t="s">
        <v>53</v>
      </c>
      <c r="C16" s="2" t="s">
        <v>54</v>
      </c>
      <c r="D16" s="2">
        <v>7</v>
      </c>
      <c r="E16" s="2">
        <v>0</v>
      </c>
      <c r="F16" s="2">
        <v>7</v>
      </c>
      <c r="G16" s="2">
        <v>0.4375</v>
      </c>
      <c r="H16" s="2">
        <v>0</v>
      </c>
      <c r="I16" s="2">
        <v>1.75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62</v>
      </c>
      <c r="B17" s="2" t="s">
        <v>63</v>
      </c>
      <c r="C17" s="2" t="s">
        <v>34</v>
      </c>
      <c r="D17" s="2">
        <v>63</v>
      </c>
      <c r="E17" s="2">
        <v>0</v>
      </c>
      <c r="F17" s="2">
        <v>19</v>
      </c>
      <c r="G17" s="2">
        <v>3.9375</v>
      </c>
      <c r="H17" s="2">
        <v>2</v>
      </c>
      <c r="I17" s="2">
        <v>5.5554027756770257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75</v>
      </c>
      <c r="B18" s="2" t="s">
        <v>76</v>
      </c>
      <c r="C18" s="2" t="s">
        <v>30</v>
      </c>
      <c r="D18" s="2">
        <v>8</v>
      </c>
      <c r="E18" s="2">
        <v>0</v>
      </c>
      <c r="F18" s="2">
        <v>8</v>
      </c>
      <c r="G18" s="2">
        <v>0.5</v>
      </c>
      <c r="H18" s="2">
        <v>0</v>
      </c>
      <c r="I18" s="2">
        <v>2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88</v>
      </c>
      <c r="B19" s="2" t="s">
        <v>89</v>
      </c>
      <c r="C19" s="2" t="s">
        <v>67</v>
      </c>
      <c r="D19" s="2">
        <v>19</v>
      </c>
      <c r="E19" s="2">
        <v>0</v>
      </c>
      <c r="F19" s="2">
        <v>7</v>
      </c>
      <c r="G19" s="2">
        <v>1.1875</v>
      </c>
      <c r="H19" s="2">
        <v>0</v>
      </c>
      <c r="I19" s="2">
        <v>2.5617376914898995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91</v>
      </c>
      <c r="B20" s="2" t="s">
        <v>92</v>
      </c>
      <c r="C20" s="2" t="s">
        <v>93</v>
      </c>
      <c r="D20" s="2">
        <v>132</v>
      </c>
      <c r="E20" s="2">
        <v>0</v>
      </c>
      <c r="F20" s="2">
        <v>122</v>
      </c>
      <c r="G20" s="2">
        <v>8.25</v>
      </c>
      <c r="H20" s="2">
        <v>0</v>
      </c>
      <c r="I20" s="2">
        <v>30.416004559003692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95</v>
      </c>
      <c r="B21" s="2" t="s">
        <v>96</v>
      </c>
      <c r="C21" s="2" t="s">
        <v>93</v>
      </c>
      <c r="D21" s="2">
        <v>22</v>
      </c>
      <c r="E21" s="2">
        <v>0</v>
      </c>
      <c r="F21" s="2">
        <v>22</v>
      </c>
      <c r="G21" s="2">
        <v>1.375</v>
      </c>
      <c r="H21" s="2">
        <v>0</v>
      </c>
      <c r="I21" s="2">
        <v>5.5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98</v>
      </c>
      <c r="B22" s="2" t="s">
        <v>99</v>
      </c>
      <c r="C22" s="2" t="s">
        <v>100</v>
      </c>
      <c r="D22" s="2">
        <v>2</v>
      </c>
      <c r="E22" s="2">
        <v>0</v>
      </c>
      <c r="F22" s="2">
        <v>1</v>
      </c>
      <c r="G22" s="2">
        <v>0.125</v>
      </c>
      <c r="H22" s="2">
        <v>0</v>
      </c>
      <c r="I22" s="2">
        <v>0.34156502553198659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102</v>
      </c>
      <c r="B23" s="2" t="s">
        <v>103</v>
      </c>
      <c r="C23" s="2" t="s">
        <v>30</v>
      </c>
      <c r="D23" s="2">
        <v>25</v>
      </c>
      <c r="E23" s="2">
        <v>0</v>
      </c>
      <c r="F23" s="2">
        <v>25</v>
      </c>
      <c r="G23" s="2">
        <v>1.5625</v>
      </c>
      <c r="H23" s="2">
        <v>0</v>
      </c>
      <c r="I23" s="2">
        <v>6.25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105</v>
      </c>
      <c r="B24" s="2" t="s">
        <v>106</v>
      </c>
      <c r="C24" s="2" t="s">
        <v>30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108</v>
      </c>
      <c r="B25" s="2" t="s">
        <v>109</v>
      </c>
      <c r="C25" s="2" t="s">
        <v>30</v>
      </c>
      <c r="D25" s="2">
        <v>12</v>
      </c>
      <c r="E25" s="2">
        <v>0</v>
      </c>
      <c r="F25" s="2">
        <v>12</v>
      </c>
      <c r="G25" s="2">
        <v>0.75</v>
      </c>
      <c r="H25" s="2">
        <v>0</v>
      </c>
      <c r="I25" s="2">
        <v>3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111</v>
      </c>
      <c r="B26" s="2" t="s">
        <v>112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115</v>
      </c>
      <c r="B27" s="2" t="s">
        <v>116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118</v>
      </c>
      <c r="B28" s="2" t="s">
        <v>119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121</v>
      </c>
      <c r="B29" s="2" t="s">
        <v>122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124</v>
      </c>
      <c r="B30" s="2" t="s">
        <v>125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127</v>
      </c>
      <c r="B31" s="2" t="s">
        <v>128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130</v>
      </c>
      <c r="B32" s="2" t="s">
        <v>131</v>
      </c>
      <c r="C32" s="2" t="s">
        <v>113</v>
      </c>
      <c r="D32" s="2">
        <v>4</v>
      </c>
      <c r="E32" s="2">
        <v>0</v>
      </c>
      <c r="F32" s="2">
        <v>4</v>
      </c>
      <c r="G32" s="2">
        <v>0.25</v>
      </c>
      <c r="H32" s="2">
        <v>0</v>
      </c>
      <c r="I32" s="2">
        <v>1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133</v>
      </c>
      <c r="B33" s="2" t="s">
        <v>134</v>
      </c>
      <c r="C33" s="2" t="s">
        <v>113</v>
      </c>
      <c r="D33" s="2">
        <v>219</v>
      </c>
      <c r="E33" s="2">
        <v>0</v>
      </c>
      <c r="F33" s="2">
        <v>219</v>
      </c>
      <c r="G33" s="2">
        <v>13.6875</v>
      </c>
      <c r="H33" s="2">
        <v>0</v>
      </c>
      <c r="I33" s="2">
        <v>54.75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136</v>
      </c>
      <c r="B34" s="2" t="s">
        <v>137</v>
      </c>
      <c r="C34" s="2" t="s">
        <v>113</v>
      </c>
      <c r="D34" s="2">
        <v>2</v>
      </c>
      <c r="E34" s="2">
        <v>0</v>
      </c>
      <c r="F34" s="2">
        <v>2</v>
      </c>
      <c r="G34" s="2">
        <v>0.125</v>
      </c>
      <c r="H34" s="2">
        <v>0</v>
      </c>
      <c r="I34" s="2">
        <v>0.5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139</v>
      </c>
      <c r="B35" s="2" t="s">
        <v>140</v>
      </c>
      <c r="C35" s="2" t="s">
        <v>113</v>
      </c>
      <c r="D35" s="2">
        <v>24</v>
      </c>
      <c r="E35" s="2">
        <v>0</v>
      </c>
      <c r="F35" s="2">
        <v>24</v>
      </c>
      <c r="G35" s="2">
        <v>1.5</v>
      </c>
      <c r="H35" s="2">
        <v>0</v>
      </c>
      <c r="I35" s="2">
        <v>6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142</v>
      </c>
      <c r="B36" s="2" t="s">
        <v>143</v>
      </c>
      <c r="C36" s="2" t="s">
        <v>113</v>
      </c>
      <c r="D36" s="2">
        <v>4</v>
      </c>
      <c r="E36" s="2">
        <v>0</v>
      </c>
      <c r="F36" s="2">
        <v>4</v>
      </c>
      <c r="G36" s="2">
        <v>0.25</v>
      </c>
      <c r="H36" s="2">
        <v>0</v>
      </c>
      <c r="I36" s="2">
        <v>1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145</v>
      </c>
      <c r="B37" s="2" t="s">
        <v>146</v>
      </c>
      <c r="C37" s="2" t="s">
        <v>113</v>
      </c>
      <c r="D37" s="2">
        <v>978</v>
      </c>
      <c r="E37" s="2">
        <v>0</v>
      </c>
      <c r="F37" s="2">
        <v>978</v>
      </c>
      <c r="G37" s="2">
        <v>61.125</v>
      </c>
      <c r="H37" s="2">
        <v>0</v>
      </c>
      <c r="I37" s="2">
        <v>244.5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148</v>
      </c>
      <c r="B38" s="2" t="s">
        <v>149</v>
      </c>
      <c r="C38" s="2" t="s">
        <v>113</v>
      </c>
      <c r="D38" s="2">
        <v>4</v>
      </c>
      <c r="E38" s="2">
        <v>0</v>
      </c>
      <c r="F38" s="2">
        <v>4</v>
      </c>
      <c r="G38" s="2">
        <v>0.25</v>
      </c>
      <c r="H38" s="2">
        <v>0</v>
      </c>
      <c r="I38" s="2">
        <v>1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151</v>
      </c>
      <c r="B39" s="2" t="s">
        <v>152</v>
      </c>
      <c r="C39" s="2" t="s">
        <v>153</v>
      </c>
      <c r="D39" s="2">
        <v>2</v>
      </c>
      <c r="E39" s="2">
        <v>0</v>
      </c>
      <c r="F39" s="2">
        <v>2</v>
      </c>
      <c r="G39" s="2">
        <v>0.125</v>
      </c>
      <c r="H39" s="2">
        <v>0</v>
      </c>
      <c r="I39" s="2">
        <v>0.5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155</v>
      </c>
      <c r="B40" s="2" t="s">
        <v>156</v>
      </c>
      <c r="C40" s="2" t="s">
        <v>153</v>
      </c>
      <c r="D40" s="2">
        <v>5</v>
      </c>
      <c r="E40" s="2">
        <v>0</v>
      </c>
      <c r="F40" s="2">
        <v>3</v>
      </c>
      <c r="G40" s="2">
        <v>0.3125</v>
      </c>
      <c r="H40" s="2">
        <v>0</v>
      </c>
      <c r="I40" s="2">
        <v>0.79320026895271956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158</v>
      </c>
      <c r="B41" s="2" t="s">
        <v>159</v>
      </c>
      <c r="C41" s="2" t="s">
        <v>153</v>
      </c>
      <c r="D41" s="2">
        <v>12</v>
      </c>
      <c r="E41" s="2">
        <v>0</v>
      </c>
      <c r="F41" s="2">
        <v>7</v>
      </c>
      <c r="G41" s="2">
        <v>0.75</v>
      </c>
      <c r="H41" s="2">
        <v>0</v>
      </c>
      <c r="I41" s="2">
        <v>1.9493588689617927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161</v>
      </c>
      <c r="B42" s="2" t="s">
        <v>162</v>
      </c>
      <c r="C42" s="2" t="s">
        <v>153</v>
      </c>
      <c r="D42" s="2">
        <v>1134</v>
      </c>
      <c r="E42" s="2">
        <v>0</v>
      </c>
      <c r="F42" s="2">
        <v>642</v>
      </c>
      <c r="G42" s="2">
        <v>70.875</v>
      </c>
      <c r="H42" s="2">
        <v>0</v>
      </c>
      <c r="I42" s="2">
        <v>187.63364126225693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164</v>
      </c>
      <c r="B43" s="2" t="s">
        <v>165</v>
      </c>
      <c r="C43" s="2" t="s">
        <v>153</v>
      </c>
      <c r="D43" s="2">
        <v>8</v>
      </c>
      <c r="E43" s="2">
        <v>0</v>
      </c>
      <c r="F43" s="2">
        <v>5</v>
      </c>
      <c r="G43" s="2">
        <v>0.5</v>
      </c>
      <c r="H43" s="2">
        <v>0</v>
      </c>
      <c r="I43" s="2">
        <v>1.4142135623730951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167</v>
      </c>
      <c r="B44" s="2" t="s">
        <v>168</v>
      </c>
      <c r="C44" s="2" t="s">
        <v>153</v>
      </c>
      <c r="D44" s="2">
        <v>32</v>
      </c>
      <c r="E44" s="2">
        <v>0</v>
      </c>
      <c r="F44" s="2">
        <v>23</v>
      </c>
      <c r="G44" s="2">
        <v>2</v>
      </c>
      <c r="H44" s="2">
        <v>0</v>
      </c>
      <c r="I44" s="2">
        <v>5.8309518948453007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170</v>
      </c>
      <c r="B45" s="2" t="s">
        <v>171</v>
      </c>
      <c r="C45" s="2" t="s">
        <v>153</v>
      </c>
      <c r="D45" s="2">
        <v>1060</v>
      </c>
      <c r="E45" s="2">
        <v>0</v>
      </c>
      <c r="F45" s="2">
        <v>607</v>
      </c>
      <c r="G45" s="2">
        <v>66.25</v>
      </c>
      <c r="H45" s="2">
        <v>0</v>
      </c>
      <c r="I45" s="2">
        <v>183.03533356522541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173</v>
      </c>
      <c r="B46" s="2" t="s">
        <v>174</v>
      </c>
      <c r="C46" s="2" t="s">
        <v>175</v>
      </c>
      <c r="D46" s="2">
        <v>13</v>
      </c>
      <c r="E46" s="2">
        <v>0</v>
      </c>
      <c r="F46" s="2">
        <v>13</v>
      </c>
      <c r="G46" s="2">
        <v>0.8125</v>
      </c>
      <c r="H46" s="2">
        <v>0</v>
      </c>
      <c r="I46" s="2">
        <v>3.25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177</v>
      </c>
      <c r="B47" s="2" t="s">
        <v>178</v>
      </c>
      <c r="C47" s="2" t="s">
        <v>175</v>
      </c>
      <c r="D47" s="2">
        <v>51</v>
      </c>
      <c r="E47" s="2">
        <v>0</v>
      </c>
      <c r="F47" s="2">
        <v>51</v>
      </c>
      <c r="G47" s="2">
        <v>3.1875</v>
      </c>
      <c r="H47" s="2">
        <v>0</v>
      </c>
      <c r="I47" s="2">
        <v>12.75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180</v>
      </c>
      <c r="B48" s="2" t="s">
        <v>181</v>
      </c>
      <c r="C48" s="2" t="s">
        <v>30</v>
      </c>
      <c r="D48" s="2">
        <v>4</v>
      </c>
      <c r="E48" s="2">
        <v>0</v>
      </c>
      <c r="F48" s="2">
        <v>4</v>
      </c>
      <c r="G48" s="2">
        <v>0.25</v>
      </c>
      <c r="H48" s="2">
        <v>0</v>
      </c>
      <c r="I48" s="2">
        <v>1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183</v>
      </c>
      <c r="B49" s="2" t="s">
        <v>184</v>
      </c>
      <c r="C49" s="2" t="s">
        <v>30</v>
      </c>
      <c r="D49" s="2">
        <v>2</v>
      </c>
      <c r="E49" s="2">
        <v>0</v>
      </c>
      <c r="F49" s="2">
        <v>2</v>
      </c>
      <c r="G49" s="2">
        <v>0.125</v>
      </c>
      <c r="H49" s="2">
        <v>0</v>
      </c>
      <c r="I49" s="2">
        <v>0.5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186</v>
      </c>
      <c r="B50" s="2" t="s">
        <v>187</v>
      </c>
      <c r="C50" s="2" t="s">
        <v>30</v>
      </c>
      <c r="D50" s="2">
        <v>17</v>
      </c>
      <c r="E50" s="2">
        <v>0</v>
      </c>
      <c r="F50" s="2">
        <v>17</v>
      </c>
      <c r="G50" s="2">
        <v>1.0625</v>
      </c>
      <c r="H50" s="2">
        <v>0</v>
      </c>
      <c r="I50" s="2">
        <v>4.25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189</v>
      </c>
      <c r="B51" s="2" t="s">
        <v>190</v>
      </c>
      <c r="C51" s="2" t="s">
        <v>30</v>
      </c>
      <c r="D51" s="2">
        <v>4</v>
      </c>
      <c r="E51" s="2">
        <v>0</v>
      </c>
      <c r="F51" s="2">
        <v>4</v>
      </c>
      <c r="G51" s="2">
        <v>0.25</v>
      </c>
      <c r="H51" s="2">
        <v>0</v>
      </c>
      <c r="I51" s="2">
        <v>1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195</v>
      </c>
      <c r="B52" s="2" t="s">
        <v>196</v>
      </c>
      <c r="C52" s="2" t="s">
        <v>93</v>
      </c>
      <c r="D52" s="2">
        <v>215</v>
      </c>
      <c r="E52" s="2">
        <v>0</v>
      </c>
      <c r="F52" s="2">
        <v>193</v>
      </c>
      <c r="G52" s="2">
        <v>13.4375</v>
      </c>
      <c r="H52" s="2">
        <v>0</v>
      </c>
      <c r="I52" s="2">
        <v>48.051318053375674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198</v>
      </c>
      <c r="B53" s="2" t="s">
        <v>199</v>
      </c>
      <c r="C53" s="2" t="s">
        <v>200</v>
      </c>
      <c r="D53" s="2">
        <v>3</v>
      </c>
      <c r="E53" s="2">
        <v>0</v>
      </c>
      <c r="F53" s="2">
        <v>3</v>
      </c>
      <c r="G53" s="2">
        <v>0.1875</v>
      </c>
      <c r="H53" s="2">
        <v>0</v>
      </c>
      <c r="I53" s="2">
        <v>0.75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202</v>
      </c>
      <c r="B54" s="2" t="s">
        <v>203</v>
      </c>
      <c r="C54" s="2" t="s">
        <v>200</v>
      </c>
      <c r="D54" s="2">
        <v>6</v>
      </c>
      <c r="E54" s="2">
        <v>0</v>
      </c>
      <c r="F54" s="2">
        <v>6</v>
      </c>
      <c r="G54" s="2">
        <v>0.375</v>
      </c>
      <c r="H54" s="2">
        <v>0</v>
      </c>
      <c r="I54" s="2">
        <v>1.5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205</v>
      </c>
      <c r="B55" s="2" t="s">
        <v>206</v>
      </c>
      <c r="C55" s="2" t="s">
        <v>200</v>
      </c>
      <c r="D55" s="2">
        <v>5</v>
      </c>
      <c r="E55" s="2">
        <v>0</v>
      </c>
      <c r="F55" s="2">
        <v>5</v>
      </c>
      <c r="G55" s="2">
        <v>0.3125</v>
      </c>
      <c r="H55" s="2">
        <v>0</v>
      </c>
      <c r="I55" s="2">
        <v>1.25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208</v>
      </c>
      <c r="B56" s="2" t="s">
        <v>209</v>
      </c>
      <c r="C56" s="2" t="s">
        <v>34</v>
      </c>
      <c r="D56" s="2">
        <v>2</v>
      </c>
      <c r="E56" s="2">
        <v>0</v>
      </c>
      <c r="F56" s="2">
        <v>1</v>
      </c>
      <c r="G56" s="2">
        <v>0.125</v>
      </c>
      <c r="H56" s="2">
        <v>0</v>
      </c>
      <c r="I56" s="2">
        <v>0.34156502553198659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211</v>
      </c>
      <c r="B57" s="2" t="s">
        <v>212</v>
      </c>
      <c r="C57" s="2" t="s">
        <v>175</v>
      </c>
      <c r="D57" s="2">
        <v>42</v>
      </c>
      <c r="E57" s="2">
        <v>0</v>
      </c>
      <c r="F57" s="2">
        <v>42</v>
      </c>
      <c r="G57" s="2">
        <v>2.625</v>
      </c>
      <c r="H57" s="2">
        <v>0</v>
      </c>
      <c r="I57" s="2">
        <v>10.5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214</v>
      </c>
      <c r="B58" s="2" t="s">
        <v>215</v>
      </c>
      <c r="C58" s="2" t="s">
        <v>175</v>
      </c>
      <c r="D58" s="2">
        <v>160</v>
      </c>
      <c r="E58" s="2">
        <v>0</v>
      </c>
      <c r="F58" s="2">
        <v>160</v>
      </c>
      <c r="G58" s="2">
        <v>10</v>
      </c>
      <c r="H58" s="2">
        <v>0</v>
      </c>
      <c r="I58" s="2">
        <v>40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217</v>
      </c>
      <c r="B59" s="2" t="s">
        <v>218</v>
      </c>
      <c r="C59" s="2" t="s">
        <v>175</v>
      </c>
      <c r="D59" s="2">
        <v>11</v>
      </c>
      <c r="E59" s="2">
        <v>0</v>
      </c>
      <c r="F59" s="2">
        <v>11</v>
      </c>
      <c r="G59" s="2">
        <v>0.6875</v>
      </c>
      <c r="H59" s="2">
        <v>0</v>
      </c>
      <c r="I59" s="2">
        <v>2.75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220</v>
      </c>
      <c r="B60" s="2" t="s">
        <v>221</v>
      </c>
      <c r="C60" s="2" t="s">
        <v>175</v>
      </c>
      <c r="D60" s="2">
        <v>83</v>
      </c>
      <c r="E60" s="2">
        <v>0</v>
      </c>
      <c r="F60" s="2">
        <v>83</v>
      </c>
      <c r="G60" s="2">
        <v>5.1875</v>
      </c>
      <c r="H60" s="2">
        <v>0</v>
      </c>
      <c r="I60" s="2">
        <v>20.75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223</v>
      </c>
      <c r="B61" s="2" t="s">
        <v>224</v>
      </c>
      <c r="C61" s="2" t="s">
        <v>175</v>
      </c>
      <c r="D61" s="2">
        <v>15</v>
      </c>
      <c r="E61" s="2">
        <v>0</v>
      </c>
      <c r="F61" s="2">
        <v>15</v>
      </c>
      <c r="G61" s="2">
        <v>0.9375</v>
      </c>
      <c r="H61" s="2">
        <v>0</v>
      </c>
      <c r="I61" s="2">
        <v>3.75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226</v>
      </c>
      <c r="B62" s="2" t="s">
        <v>227</v>
      </c>
      <c r="C62" s="2" t="s">
        <v>175</v>
      </c>
      <c r="D62" s="2">
        <v>120</v>
      </c>
      <c r="E62" s="2">
        <v>0</v>
      </c>
      <c r="F62" s="2">
        <v>120</v>
      </c>
      <c r="G62" s="2">
        <v>7.5</v>
      </c>
      <c r="H62" s="2">
        <v>0</v>
      </c>
      <c r="I62" s="2">
        <v>30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229</v>
      </c>
      <c r="B63" s="2" t="s">
        <v>230</v>
      </c>
      <c r="C63" s="2" t="s">
        <v>175</v>
      </c>
      <c r="D63" s="2">
        <v>38</v>
      </c>
      <c r="E63" s="2">
        <v>0</v>
      </c>
      <c r="F63" s="2">
        <v>38</v>
      </c>
      <c r="G63" s="2">
        <v>2.375</v>
      </c>
      <c r="H63" s="2">
        <v>0</v>
      </c>
      <c r="I63" s="2">
        <v>9.5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232</v>
      </c>
      <c r="B64" s="2" t="s">
        <v>233</v>
      </c>
      <c r="C64" s="2" t="s">
        <v>175</v>
      </c>
      <c r="D64" s="2">
        <v>135</v>
      </c>
      <c r="E64" s="2">
        <v>0</v>
      </c>
      <c r="F64" s="2">
        <v>135</v>
      </c>
      <c r="G64" s="2">
        <v>8.4375</v>
      </c>
      <c r="H64" s="2">
        <v>0</v>
      </c>
      <c r="I64" s="2">
        <v>33.75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235</v>
      </c>
      <c r="B65" s="2" t="s">
        <v>236</v>
      </c>
      <c r="C65" s="2" t="s">
        <v>175</v>
      </c>
      <c r="D65" s="2">
        <v>52</v>
      </c>
      <c r="E65" s="2">
        <v>0</v>
      </c>
      <c r="F65" s="2">
        <v>52</v>
      </c>
      <c r="G65" s="2">
        <v>3.25</v>
      </c>
      <c r="H65" s="2">
        <v>0</v>
      </c>
      <c r="I65" s="2">
        <v>13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 t="s">
        <v>238</v>
      </c>
      <c r="B66" s="2" t="s">
        <v>239</v>
      </c>
      <c r="C66" s="2" t="s">
        <v>240</v>
      </c>
      <c r="D66" s="2">
        <v>5</v>
      </c>
      <c r="E66" s="2">
        <v>0</v>
      </c>
      <c r="F66" s="2">
        <v>5</v>
      </c>
      <c r="G66" s="2">
        <v>0.3125</v>
      </c>
      <c r="H66" s="2">
        <v>0</v>
      </c>
      <c r="I66" s="2">
        <v>1.25</v>
      </c>
      <c r="J66" s="2">
        <v>0</v>
      </c>
      <c r="K66" s="2">
        <v>0</v>
      </c>
      <c r="L66">
        <f>J66*$J$3</f>
        <v>0</v>
      </c>
      <c r="M66">
        <f>K66*$K$3</f>
        <v>0</v>
      </c>
      <c r="N66">
        <f>L66-M66</f>
        <v>0</v>
      </c>
      <c r="O66" t="e">
        <f>N66/M66</f>
        <v>#DIV/0!</v>
      </c>
    </row>
    <row r="67" spans="1:15">
      <c r="A67" s="2" t="s">
        <v>242</v>
      </c>
      <c r="B67" s="2" t="s">
        <v>243</v>
      </c>
      <c r="C67" s="2" t="s">
        <v>240</v>
      </c>
      <c r="D67" s="2">
        <v>2</v>
      </c>
      <c r="E67" s="2">
        <v>0</v>
      </c>
      <c r="F67" s="2">
        <v>2</v>
      </c>
      <c r="G67" s="2">
        <v>0.125</v>
      </c>
      <c r="H67" s="2">
        <v>0</v>
      </c>
      <c r="I67" s="2">
        <v>0.5</v>
      </c>
      <c r="J67" s="2">
        <v>0</v>
      </c>
      <c r="K67" s="2">
        <v>0</v>
      </c>
      <c r="L67">
        <f>J67*$J$3</f>
        <v>0</v>
      </c>
      <c r="M67">
        <f>K67*$K$3</f>
        <v>0</v>
      </c>
      <c r="N67">
        <f>L67-M67</f>
        <v>0</v>
      </c>
      <c r="O67" t="e">
        <f>N67/M67</f>
        <v>#DIV/0!</v>
      </c>
    </row>
    <row r="68" spans="1:15">
      <c r="A68" s="2" t="s">
        <v>245</v>
      </c>
      <c r="B68" s="2" t="s">
        <v>246</v>
      </c>
      <c r="C68" s="2" t="s">
        <v>54</v>
      </c>
      <c r="D68" s="2">
        <v>2</v>
      </c>
      <c r="E68" s="2">
        <v>0</v>
      </c>
      <c r="F68" s="2">
        <v>2</v>
      </c>
      <c r="G68" s="2">
        <v>0.125</v>
      </c>
      <c r="H68" s="2">
        <v>0</v>
      </c>
      <c r="I68" s="2">
        <v>0.5</v>
      </c>
      <c r="J68" s="2">
        <v>0</v>
      </c>
      <c r="K68" s="2">
        <v>0</v>
      </c>
      <c r="L68">
        <f>J68*$J$3</f>
        <v>0</v>
      </c>
      <c r="M68">
        <f>K68*$K$3</f>
        <v>0</v>
      </c>
      <c r="N68">
        <f>L68-M68</f>
        <v>0</v>
      </c>
      <c r="O68" t="e">
        <f>N68/M68</f>
        <v>#DIV/0!</v>
      </c>
    </row>
    <row r="69" spans="1:15">
      <c r="A69" s="2" t="s">
        <v>251</v>
      </c>
      <c r="B69" s="2" t="s">
        <v>252</v>
      </c>
      <c r="C69" s="2" t="s">
        <v>54</v>
      </c>
      <c r="D69" s="2">
        <v>5</v>
      </c>
      <c r="E69" s="2">
        <v>0</v>
      </c>
      <c r="F69" s="2">
        <v>5</v>
      </c>
      <c r="G69" s="2">
        <v>0.3125</v>
      </c>
      <c r="H69" s="2">
        <v>0</v>
      </c>
      <c r="I69" s="2">
        <v>1.25</v>
      </c>
      <c r="J69" s="2">
        <v>0</v>
      </c>
      <c r="K69" s="2">
        <v>0</v>
      </c>
      <c r="L69">
        <f>J69*$J$3</f>
        <v>0</v>
      </c>
      <c r="M69">
        <f>K69*$K$3</f>
        <v>0</v>
      </c>
      <c r="N69">
        <f>L69-M69</f>
        <v>0</v>
      </c>
      <c r="O69" t="e">
        <f>N69/M69</f>
        <v>#DIV/0!</v>
      </c>
    </row>
    <row r="70" spans="1:15">
      <c r="A70" s="2" t="s">
        <v>254</v>
      </c>
      <c r="B70" s="2" t="s">
        <v>255</v>
      </c>
      <c r="C70" s="2" t="s">
        <v>54</v>
      </c>
      <c r="D70" s="2">
        <v>9</v>
      </c>
      <c r="E70" s="2">
        <v>0</v>
      </c>
      <c r="F70" s="2">
        <v>9</v>
      </c>
      <c r="G70" s="2">
        <v>0.5625</v>
      </c>
      <c r="H70" s="2">
        <v>0</v>
      </c>
      <c r="I70" s="2">
        <v>2.25</v>
      </c>
      <c r="J70" s="2">
        <v>0</v>
      </c>
      <c r="K70" s="2">
        <v>0</v>
      </c>
      <c r="L70">
        <f>J70*$J$3</f>
        <v>0</v>
      </c>
      <c r="M70">
        <f>K70*$K$3</f>
        <v>0</v>
      </c>
      <c r="N70">
        <f>L70-M70</f>
        <v>0</v>
      </c>
      <c r="O70" t="e">
        <f>N70/M70</f>
        <v>#DIV/0!</v>
      </c>
    </row>
    <row r="71" spans="1:15">
      <c r="A71" s="2" t="s">
        <v>257</v>
      </c>
      <c r="B71" s="2" t="s">
        <v>258</v>
      </c>
      <c r="C71" s="2" t="s">
        <v>259</v>
      </c>
      <c r="D71" s="2">
        <v>3</v>
      </c>
      <c r="E71" s="2">
        <v>0</v>
      </c>
      <c r="F71" s="2">
        <v>3</v>
      </c>
      <c r="G71" s="2">
        <v>0.1875</v>
      </c>
      <c r="H71" s="2">
        <v>0</v>
      </c>
      <c r="I71" s="2">
        <v>0.75</v>
      </c>
      <c r="J71" s="2">
        <v>0</v>
      </c>
      <c r="K71" s="2">
        <v>0</v>
      </c>
      <c r="L71">
        <f>J71*$J$3</f>
        <v>0</v>
      </c>
      <c r="M71">
        <f>K71*$K$3</f>
        <v>0</v>
      </c>
      <c r="N71">
        <f>L71-M71</f>
        <v>0</v>
      </c>
      <c r="O71" t="e">
        <f>N71/M71</f>
        <v>#DIV/0!</v>
      </c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4564-B461-4CEE-BD41-DCDF33B83146}">
  <dimension ref="A1:Q77"/>
  <sheetViews>
    <sheetView topLeftCell="B1" workbookViewId="0">
      <selection activeCell="N5" sqref="N5:N1048576"/>
    </sheetView>
  </sheetViews>
  <sheetFormatPr defaultRowHeight="15"/>
  <cols>
    <col min="1" max="1" width="39.140625" customWidth="1"/>
    <col min="2" max="2" width="28.8554687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24</v>
      </c>
      <c r="L1" s="5" t="s">
        <v>266</v>
      </c>
      <c r="M1" s="5" t="s">
        <v>262</v>
      </c>
      <c r="N1" s="5" t="s">
        <v>267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150898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0.150898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56</v>
      </c>
      <c r="B5" s="2" t="s">
        <v>57</v>
      </c>
      <c r="C5" s="2" t="s">
        <v>34</v>
      </c>
      <c r="D5" s="2">
        <v>79</v>
      </c>
      <c r="E5" s="2">
        <v>0</v>
      </c>
      <c r="F5" s="2">
        <v>22</v>
      </c>
      <c r="G5" s="2">
        <v>4.9375</v>
      </c>
      <c r="H5" s="2">
        <v>2.5</v>
      </c>
      <c r="I5" s="2">
        <v>6.4855608855364233</v>
      </c>
      <c r="J5" s="2">
        <v>22</v>
      </c>
      <c r="K5" s="2">
        <v>0</v>
      </c>
      <c r="L5">
        <f>J5*$J$3</f>
        <v>3.3197559999999999</v>
      </c>
      <c r="M5">
        <f>K5*$K$3</f>
        <v>0</v>
      </c>
      <c r="N5">
        <f>L5-M5</f>
        <v>3.3197559999999999</v>
      </c>
      <c r="O5" t="e">
        <f>N5/M5</f>
        <v>#DIV/0!</v>
      </c>
      <c r="Q5" t="s">
        <v>265</v>
      </c>
    </row>
    <row r="6" spans="1:17">
      <c r="A6" s="2" t="s">
        <v>36</v>
      </c>
      <c r="B6" s="2" t="s">
        <v>37</v>
      </c>
      <c r="C6" s="2" t="s">
        <v>34</v>
      </c>
      <c r="D6" s="2">
        <v>102</v>
      </c>
      <c r="E6" s="2">
        <v>0</v>
      </c>
      <c r="F6" s="2">
        <v>23</v>
      </c>
      <c r="G6" s="2">
        <v>6.375</v>
      </c>
      <c r="H6" s="2">
        <v>3</v>
      </c>
      <c r="I6" s="2">
        <v>7.6843997813752507</v>
      </c>
      <c r="J6" s="2">
        <v>23</v>
      </c>
      <c r="K6" s="2">
        <v>12</v>
      </c>
      <c r="L6">
        <f>J6*$J$3</f>
        <v>3.4706540000000001</v>
      </c>
      <c r="M6">
        <f>K6*$K$3</f>
        <v>1.2084360000000001</v>
      </c>
      <c r="N6">
        <f>L6-M6</f>
        <v>2.2622179999999998</v>
      </c>
      <c r="O6">
        <f>N6/M6</f>
        <v>1.8720213565302588</v>
      </c>
    </row>
    <row r="7" spans="1:17">
      <c r="A7" s="2" t="s">
        <v>75</v>
      </c>
      <c r="B7" s="2" t="s">
        <v>76</v>
      </c>
      <c r="C7" s="2" t="s">
        <v>30</v>
      </c>
      <c r="D7" s="2">
        <v>8</v>
      </c>
      <c r="E7" s="2">
        <v>0</v>
      </c>
      <c r="F7" s="2">
        <v>8</v>
      </c>
      <c r="G7" s="2">
        <v>0.5</v>
      </c>
      <c r="H7" s="2">
        <v>0</v>
      </c>
      <c r="I7" s="2">
        <v>2</v>
      </c>
      <c r="J7" s="2">
        <v>8</v>
      </c>
      <c r="K7" s="2">
        <v>0</v>
      </c>
      <c r="L7">
        <f>J7*$J$3</f>
        <v>1.207184</v>
      </c>
      <c r="M7">
        <f>K7*$K$3</f>
        <v>0</v>
      </c>
      <c r="N7">
        <f>L7-M7</f>
        <v>1.207184</v>
      </c>
      <c r="O7" t="e">
        <f>N7/M7</f>
        <v>#DIV/0!</v>
      </c>
    </row>
    <row r="8" spans="1:17">
      <c r="A8" s="2" t="s">
        <v>69</v>
      </c>
      <c r="B8" s="2" t="s">
        <v>70</v>
      </c>
      <c r="C8" s="2" t="s">
        <v>34</v>
      </c>
      <c r="D8" s="2">
        <v>229</v>
      </c>
      <c r="E8" s="2">
        <v>0</v>
      </c>
      <c r="F8" s="2">
        <v>53</v>
      </c>
      <c r="G8" s="2">
        <v>14.3125</v>
      </c>
      <c r="H8" s="2">
        <v>13</v>
      </c>
      <c r="I8" s="2">
        <v>15.195256935416833</v>
      </c>
      <c r="J8" s="2">
        <v>29</v>
      </c>
      <c r="K8" s="2">
        <v>33</v>
      </c>
      <c r="L8">
        <f>J8*$J$3</f>
        <v>4.376042</v>
      </c>
      <c r="M8">
        <f>K8*$K$3</f>
        <v>3.3231990000000002</v>
      </c>
      <c r="N8">
        <f>L8-M8</f>
        <v>1.0528429999999998</v>
      </c>
      <c r="O8">
        <f>N8/M8</f>
        <v>0.31681611603758897</v>
      </c>
    </row>
    <row r="9" spans="1:17">
      <c r="A9" s="2" t="s">
        <v>62</v>
      </c>
      <c r="B9" s="2" t="s">
        <v>63</v>
      </c>
      <c r="C9" s="2" t="s">
        <v>34</v>
      </c>
      <c r="D9" s="2">
        <v>63</v>
      </c>
      <c r="E9" s="2">
        <v>0</v>
      </c>
      <c r="F9" s="2">
        <v>19</v>
      </c>
      <c r="G9" s="2">
        <v>3.9375</v>
      </c>
      <c r="H9" s="2">
        <v>2</v>
      </c>
      <c r="I9" s="2">
        <v>5.5554027756770257</v>
      </c>
      <c r="J9" s="2">
        <v>5</v>
      </c>
      <c r="K9" s="2">
        <v>0</v>
      </c>
      <c r="L9">
        <f>J9*$J$3</f>
        <v>0.75448999999999999</v>
      </c>
      <c r="M9">
        <f>K9*$K$3</f>
        <v>0</v>
      </c>
      <c r="N9">
        <f>L9-M9</f>
        <v>0.75448999999999999</v>
      </c>
      <c r="O9" t="e">
        <f>N9/M9</f>
        <v>#DIV/0!</v>
      </c>
    </row>
    <row r="10" spans="1:17">
      <c r="A10" s="2" t="s">
        <v>28</v>
      </c>
      <c r="B10" s="2" t="s">
        <v>29</v>
      </c>
      <c r="C10" s="2" t="s">
        <v>30</v>
      </c>
      <c r="D10" s="2">
        <v>29</v>
      </c>
      <c r="E10" s="2">
        <v>0</v>
      </c>
      <c r="F10" s="2">
        <v>29</v>
      </c>
      <c r="G10" s="2">
        <v>1.8125</v>
      </c>
      <c r="H10" s="2">
        <v>0</v>
      </c>
      <c r="I10" s="2">
        <v>7.25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7">
      <c r="A11" s="2" t="s">
        <v>48</v>
      </c>
      <c r="B11" s="2" t="s">
        <v>49</v>
      </c>
      <c r="C11" s="2" t="s">
        <v>50</v>
      </c>
      <c r="D11" s="2">
        <v>20</v>
      </c>
      <c r="E11" s="2">
        <v>0</v>
      </c>
      <c r="F11" s="2">
        <v>13</v>
      </c>
      <c r="G11" s="2">
        <v>1.25</v>
      </c>
      <c r="H11" s="2">
        <v>0</v>
      </c>
      <c r="I11" s="2">
        <v>3.5870136139505613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7">
      <c r="A12" s="2" t="s">
        <v>52</v>
      </c>
      <c r="B12" s="2" t="s">
        <v>53</v>
      </c>
      <c r="C12" s="2" t="s">
        <v>54</v>
      </c>
      <c r="D12" s="2">
        <v>7</v>
      </c>
      <c r="E12" s="2">
        <v>0</v>
      </c>
      <c r="F12" s="2">
        <v>7</v>
      </c>
      <c r="G12" s="2">
        <v>0.4375</v>
      </c>
      <c r="H12" s="2">
        <v>0</v>
      </c>
      <c r="I12" s="2">
        <v>1.75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7">
      <c r="A13" s="2" t="s">
        <v>59</v>
      </c>
      <c r="B13" s="2" t="s">
        <v>60</v>
      </c>
      <c r="C13" s="2" t="s">
        <v>34</v>
      </c>
      <c r="D13" s="2">
        <v>32</v>
      </c>
      <c r="E13" s="2">
        <v>0</v>
      </c>
      <c r="F13" s="2">
        <v>9</v>
      </c>
      <c r="G13" s="2">
        <v>2</v>
      </c>
      <c r="H13" s="2">
        <v>0</v>
      </c>
      <c r="I13" s="2">
        <v>2.8284271247461903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7">
      <c r="A14" s="2" t="s">
        <v>72</v>
      </c>
      <c r="B14" s="2" t="s">
        <v>73</v>
      </c>
      <c r="C14" s="2" t="s">
        <v>50</v>
      </c>
      <c r="D14" s="2">
        <v>2</v>
      </c>
      <c r="E14" s="2">
        <v>0</v>
      </c>
      <c r="F14" s="2">
        <v>1</v>
      </c>
      <c r="G14" s="2">
        <v>0.125</v>
      </c>
      <c r="H14" s="2">
        <v>0</v>
      </c>
      <c r="I14" s="2">
        <v>0.34156502553198659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88</v>
      </c>
      <c r="B15" s="2" t="s">
        <v>89</v>
      </c>
      <c r="C15" s="2" t="s">
        <v>67</v>
      </c>
      <c r="D15" s="2">
        <v>19</v>
      </c>
      <c r="E15" s="2">
        <v>0</v>
      </c>
      <c r="F15" s="2">
        <v>7</v>
      </c>
      <c r="G15" s="2">
        <v>1.1875</v>
      </c>
      <c r="H15" s="2">
        <v>0</v>
      </c>
      <c r="I15" s="2">
        <v>2.5617376914898995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91</v>
      </c>
      <c r="B16" s="2" t="s">
        <v>92</v>
      </c>
      <c r="C16" s="2" t="s">
        <v>93</v>
      </c>
      <c r="D16" s="2">
        <v>132</v>
      </c>
      <c r="E16" s="2">
        <v>0</v>
      </c>
      <c r="F16" s="2">
        <v>122</v>
      </c>
      <c r="G16" s="2">
        <v>8.25</v>
      </c>
      <c r="H16" s="2">
        <v>0</v>
      </c>
      <c r="I16" s="2">
        <v>30.416004559003692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95</v>
      </c>
      <c r="B17" s="2" t="s">
        <v>96</v>
      </c>
      <c r="C17" s="2" t="s">
        <v>93</v>
      </c>
      <c r="D17" s="2">
        <v>22</v>
      </c>
      <c r="E17" s="2">
        <v>0</v>
      </c>
      <c r="F17" s="2">
        <v>22</v>
      </c>
      <c r="G17" s="2">
        <v>1.375</v>
      </c>
      <c r="H17" s="2">
        <v>0</v>
      </c>
      <c r="I17" s="2">
        <v>5.5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98</v>
      </c>
      <c r="B18" s="2" t="s">
        <v>99</v>
      </c>
      <c r="C18" s="2" t="s">
        <v>100</v>
      </c>
      <c r="D18" s="2">
        <v>2</v>
      </c>
      <c r="E18" s="2">
        <v>0</v>
      </c>
      <c r="F18" s="2">
        <v>1</v>
      </c>
      <c r="G18" s="2">
        <v>0.125</v>
      </c>
      <c r="H18" s="2">
        <v>0</v>
      </c>
      <c r="I18" s="2">
        <v>0.34156502553198659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102</v>
      </c>
      <c r="B19" s="2" t="s">
        <v>103</v>
      </c>
      <c r="C19" s="2" t="s">
        <v>30</v>
      </c>
      <c r="D19" s="2">
        <v>25</v>
      </c>
      <c r="E19" s="2">
        <v>0</v>
      </c>
      <c r="F19" s="2">
        <v>25</v>
      </c>
      <c r="G19" s="2">
        <v>1.5625</v>
      </c>
      <c r="H19" s="2">
        <v>0</v>
      </c>
      <c r="I19" s="2">
        <v>6.25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105</v>
      </c>
      <c r="B20" s="2" t="s">
        <v>106</v>
      </c>
      <c r="C20" s="2" t="s">
        <v>30</v>
      </c>
      <c r="D20" s="2">
        <v>2</v>
      </c>
      <c r="E20" s="2">
        <v>0</v>
      </c>
      <c r="F20" s="2">
        <v>2</v>
      </c>
      <c r="G20" s="2">
        <v>0.125</v>
      </c>
      <c r="H20" s="2">
        <v>0</v>
      </c>
      <c r="I20" s="2">
        <v>0.5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108</v>
      </c>
      <c r="B21" s="2" t="s">
        <v>109</v>
      </c>
      <c r="C21" s="2" t="s">
        <v>30</v>
      </c>
      <c r="D21" s="2">
        <v>12</v>
      </c>
      <c r="E21" s="2">
        <v>0</v>
      </c>
      <c r="F21" s="2">
        <v>12</v>
      </c>
      <c r="G21" s="2">
        <v>0.75</v>
      </c>
      <c r="H21" s="2">
        <v>0</v>
      </c>
      <c r="I21" s="2">
        <v>3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111</v>
      </c>
      <c r="B22" s="2" t="s">
        <v>112</v>
      </c>
      <c r="C22" s="2" t="s">
        <v>113</v>
      </c>
      <c r="D22" s="2">
        <v>2</v>
      </c>
      <c r="E22" s="2">
        <v>0</v>
      </c>
      <c r="F22" s="2">
        <v>2</v>
      </c>
      <c r="G22" s="2">
        <v>0.125</v>
      </c>
      <c r="H22" s="2">
        <v>0</v>
      </c>
      <c r="I22" s="2">
        <v>0.5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115</v>
      </c>
      <c r="B23" s="2" t="s">
        <v>116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118</v>
      </c>
      <c r="B24" s="2" t="s">
        <v>119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121</v>
      </c>
      <c r="B25" s="2" t="s">
        <v>122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124</v>
      </c>
      <c r="B26" s="2" t="s">
        <v>125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127</v>
      </c>
      <c r="B27" s="2" t="s">
        <v>128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130</v>
      </c>
      <c r="B28" s="2" t="s">
        <v>131</v>
      </c>
      <c r="C28" s="2" t="s">
        <v>113</v>
      </c>
      <c r="D28" s="2">
        <v>4</v>
      </c>
      <c r="E28" s="2">
        <v>0</v>
      </c>
      <c r="F28" s="2">
        <v>4</v>
      </c>
      <c r="G28" s="2">
        <v>0.25</v>
      </c>
      <c r="H28" s="2">
        <v>0</v>
      </c>
      <c r="I28" s="2">
        <v>1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133</v>
      </c>
      <c r="B29" s="2" t="s">
        <v>134</v>
      </c>
      <c r="C29" s="2" t="s">
        <v>113</v>
      </c>
      <c r="D29" s="2">
        <v>219</v>
      </c>
      <c r="E29" s="2">
        <v>0</v>
      </c>
      <c r="F29" s="2">
        <v>219</v>
      </c>
      <c r="G29" s="2">
        <v>13.6875</v>
      </c>
      <c r="H29" s="2">
        <v>0</v>
      </c>
      <c r="I29" s="2">
        <v>54.75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136</v>
      </c>
      <c r="B30" s="2" t="s">
        <v>137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139</v>
      </c>
      <c r="B31" s="2" t="s">
        <v>140</v>
      </c>
      <c r="C31" s="2" t="s">
        <v>113</v>
      </c>
      <c r="D31" s="2">
        <v>24</v>
      </c>
      <c r="E31" s="2">
        <v>0</v>
      </c>
      <c r="F31" s="2">
        <v>24</v>
      </c>
      <c r="G31" s="2">
        <v>1.5</v>
      </c>
      <c r="H31" s="2">
        <v>0</v>
      </c>
      <c r="I31" s="2">
        <v>6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142</v>
      </c>
      <c r="B32" s="2" t="s">
        <v>143</v>
      </c>
      <c r="C32" s="2" t="s">
        <v>113</v>
      </c>
      <c r="D32" s="2">
        <v>4</v>
      </c>
      <c r="E32" s="2">
        <v>0</v>
      </c>
      <c r="F32" s="2">
        <v>4</v>
      </c>
      <c r="G32" s="2">
        <v>0.25</v>
      </c>
      <c r="H32" s="2">
        <v>0</v>
      </c>
      <c r="I32" s="2">
        <v>1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145</v>
      </c>
      <c r="B33" s="2" t="s">
        <v>146</v>
      </c>
      <c r="C33" s="2" t="s">
        <v>113</v>
      </c>
      <c r="D33" s="2">
        <v>978</v>
      </c>
      <c r="E33" s="2">
        <v>0</v>
      </c>
      <c r="F33" s="2">
        <v>978</v>
      </c>
      <c r="G33" s="2">
        <v>61.125</v>
      </c>
      <c r="H33" s="2">
        <v>0</v>
      </c>
      <c r="I33" s="2">
        <v>244.5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148</v>
      </c>
      <c r="B34" s="2" t="s">
        <v>149</v>
      </c>
      <c r="C34" s="2" t="s">
        <v>113</v>
      </c>
      <c r="D34" s="2">
        <v>4</v>
      </c>
      <c r="E34" s="2">
        <v>0</v>
      </c>
      <c r="F34" s="2">
        <v>4</v>
      </c>
      <c r="G34" s="2">
        <v>0.25</v>
      </c>
      <c r="H34" s="2">
        <v>0</v>
      </c>
      <c r="I34" s="2">
        <v>1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151</v>
      </c>
      <c r="B35" s="2" t="s">
        <v>152</v>
      </c>
      <c r="C35" s="2" t="s">
        <v>153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155</v>
      </c>
      <c r="B36" s="2" t="s">
        <v>156</v>
      </c>
      <c r="C36" s="2" t="s">
        <v>153</v>
      </c>
      <c r="D36" s="2">
        <v>5</v>
      </c>
      <c r="E36" s="2">
        <v>0</v>
      </c>
      <c r="F36" s="2">
        <v>3</v>
      </c>
      <c r="G36" s="2">
        <v>0.3125</v>
      </c>
      <c r="H36" s="2">
        <v>0</v>
      </c>
      <c r="I36" s="2">
        <v>0.79320026895271956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158</v>
      </c>
      <c r="B37" s="2" t="s">
        <v>159</v>
      </c>
      <c r="C37" s="2" t="s">
        <v>153</v>
      </c>
      <c r="D37" s="2">
        <v>12</v>
      </c>
      <c r="E37" s="2">
        <v>0</v>
      </c>
      <c r="F37" s="2">
        <v>7</v>
      </c>
      <c r="G37" s="2">
        <v>0.75</v>
      </c>
      <c r="H37" s="2">
        <v>0</v>
      </c>
      <c r="I37" s="2">
        <v>1.9493588689617927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161</v>
      </c>
      <c r="B38" s="2" t="s">
        <v>162</v>
      </c>
      <c r="C38" s="2" t="s">
        <v>153</v>
      </c>
      <c r="D38" s="2">
        <v>1134</v>
      </c>
      <c r="E38" s="2">
        <v>0</v>
      </c>
      <c r="F38" s="2">
        <v>642</v>
      </c>
      <c r="G38" s="2">
        <v>70.875</v>
      </c>
      <c r="H38" s="2">
        <v>0</v>
      </c>
      <c r="I38" s="2">
        <v>187.63364126225693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164</v>
      </c>
      <c r="B39" s="2" t="s">
        <v>165</v>
      </c>
      <c r="C39" s="2" t="s">
        <v>153</v>
      </c>
      <c r="D39" s="2">
        <v>8</v>
      </c>
      <c r="E39" s="2">
        <v>0</v>
      </c>
      <c r="F39" s="2">
        <v>5</v>
      </c>
      <c r="G39" s="2">
        <v>0.5</v>
      </c>
      <c r="H39" s="2">
        <v>0</v>
      </c>
      <c r="I39" s="2">
        <v>1.4142135623730951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167</v>
      </c>
      <c r="B40" s="2" t="s">
        <v>168</v>
      </c>
      <c r="C40" s="2" t="s">
        <v>153</v>
      </c>
      <c r="D40" s="2">
        <v>32</v>
      </c>
      <c r="E40" s="2">
        <v>0</v>
      </c>
      <c r="F40" s="2">
        <v>23</v>
      </c>
      <c r="G40" s="2">
        <v>2</v>
      </c>
      <c r="H40" s="2">
        <v>0</v>
      </c>
      <c r="I40" s="2">
        <v>5.8309518948453007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170</v>
      </c>
      <c r="B41" s="2" t="s">
        <v>171</v>
      </c>
      <c r="C41" s="2" t="s">
        <v>153</v>
      </c>
      <c r="D41" s="2">
        <v>1060</v>
      </c>
      <c r="E41" s="2">
        <v>0</v>
      </c>
      <c r="F41" s="2">
        <v>607</v>
      </c>
      <c r="G41" s="2">
        <v>66.25</v>
      </c>
      <c r="H41" s="2">
        <v>0</v>
      </c>
      <c r="I41" s="2">
        <v>183.03533356522541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173</v>
      </c>
      <c r="B42" s="2" t="s">
        <v>174</v>
      </c>
      <c r="C42" s="2" t="s">
        <v>175</v>
      </c>
      <c r="D42" s="2">
        <v>13</v>
      </c>
      <c r="E42" s="2">
        <v>0</v>
      </c>
      <c r="F42" s="2">
        <v>13</v>
      </c>
      <c r="G42" s="2">
        <v>0.8125</v>
      </c>
      <c r="H42" s="2">
        <v>0</v>
      </c>
      <c r="I42" s="2">
        <v>3.25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177</v>
      </c>
      <c r="B43" s="2" t="s">
        <v>178</v>
      </c>
      <c r="C43" s="2" t="s">
        <v>175</v>
      </c>
      <c r="D43" s="2">
        <v>51</v>
      </c>
      <c r="E43" s="2">
        <v>0</v>
      </c>
      <c r="F43" s="2">
        <v>51</v>
      </c>
      <c r="G43" s="2">
        <v>3.1875</v>
      </c>
      <c r="H43" s="2">
        <v>0</v>
      </c>
      <c r="I43" s="2">
        <v>12.75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180</v>
      </c>
      <c r="B44" s="2" t="s">
        <v>181</v>
      </c>
      <c r="C44" s="2" t="s">
        <v>30</v>
      </c>
      <c r="D44" s="2">
        <v>4</v>
      </c>
      <c r="E44" s="2">
        <v>0</v>
      </c>
      <c r="F44" s="2">
        <v>4</v>
      </c>
      <c r="G44" s="2">
        <v>0.25</v>
      </c>
      <c r="H44" s="2">
        <v>0</v>
      </c>
      <c r="I44" s="2">
        <v>1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183</v>
      </c>
      <c r="B45" s="2" t="s">
        <v>184</v>
      </c>
      <c r="C45" s="2" t="s">
        <v>30</v>
      </c>
      <c r="D45" s="2">
        <v>2</v>
      </c>
      <c r="E45" s="2">
        <v>0</v>
      </c>
      <c r="F45" s="2">
        <v>2</v>
      </c>
      <c r="G45" s="2">
        <v>0.125</v>
      </c>
      <c r="H45" s="2">
        <v>0</v>
      </c>
      <c r="I45" s="2">
        <v>0.5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186</v>
      </c>
      <c r="B46" s="2" t="s">
        <v>187</v>
      </c>
      <c r="C46" s="2" t="s">
        <v>30</v>
      </c>
      <c r="D46" s="2">
        <v>17</v>
      </c>
      <c r="E46" s="2">
        <v>0</v>
      </c>
      <c r="F46" s="2">
        <v>17</v>
      </c>
      <c r="G46" s="2">
        <v>1.0625</v>
      </c>
      <c r="H46" s="2">
        <v>0</v>
      </c>
      <c r="I46" s="2">
        <v>4.25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189</v>
      </c>
      <c r="B47" s="2" t="s">
        <v>190</v>
      </c>
      <c r="C47" s="2" t="s">
        <v>30</v>
      </c>
      <c r="D47" s="2">
        <v>4</v>
      </c>
      <c r="E47" s="2">
        <v>0</v>
      </c>
      <c r="F47" s="2">
        <v>4</v>
      </c>
      <c r="G47" s="2">
        <v>0.25</v>
      </c>
      <c r="H47" s="2">
        <v>0</v>
      </c>
      <c r="I47" s="2">
        <v>1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195</v>
      </c>
      <c r="B48" s="2" t="s">
        <v>196</v>
      </c>
      <c r="C48" s="2" t="s">
        <v>93</v>
      </c>
      <c r="D48" s="2">
        <v>215</v>
      </c>
      <c r="E48" s="2">
        <v>0</v>
      </c>
      <c r="F48" s="2">
        <v>193</v>
      </c>
      <c r="G48" s="2">
        <v>13.4375</v>
      </c>
      <c r="H48" s="2">
        <v>0</v>
      </c>
      <c r="I48" s="2">
        <v>48.051318053375674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198</v>
      </c>
      <c r="B49" s="2" t="s">
        <v>199</v>
      </c>
      <c r="C49" s="2" t="s">
        <v>200</v>
      </c>
      <c r="D49" s="2">
        <v>3</v>
      </c>
      <c r="E49" s="2">
        <v>0</v>
      </c>
      <c r="F49" s="2">
        <v>3</v>
      </c>
      <c r="G49" s="2">
        <v>0.1875</v>
      </c>
      <c r="H49" s="2">
        <v>0</v>
      </c>
      <c r="I49" s="2">
        <v>0.75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202</v>
      </c>
      <c r="B50" s="2" t="s">
        <v>203</v>
      </c>
      <c r="C50" s="2" t="s">
        <v>200</v>
      </c>
      <c r="D50" s="2">
        <v>6</v>
      </c>
      <c r="E50" s="2">
        <v>0</v>
      </c>
      <c r="F50" s="2">
        <v>6</v>
      </c>
      <c r="G50" s="2">
        <v>0.375</v>
      </c>
      <c r="H50" s="2">
        <v>0</v>
      </c>
      <c r="I50" s="2">
        <v>1.5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205</v>
      </c>
      <c r="B51" s="2" t="s">
        <v>206</v>
      </c>
      <c r="C51" s="2" t="s">
        <v>200</v>
      </c>
      <c r="D51" s="2">
        <v>5</v>
      </c>
      <c r="E51" s="2">
        <v>0</v>
      </c>
      <c r="F51" s="2">
        <v>5</v>
      </c>
      <c r="G51" s="2">
        <v>0.3125</v>
      </c>
      <c r="H51" s="2">
        <v>0</v>
      </c>
      <c r="I51" s="2">
        <v>1.25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208</v>
      </c>
      <c r="B52" s="2" t="s">
        <v>209</v>
      </c>
      <c r="C52" s="2" t="s">
        <v>34</v>
      </c>
      <c r="D52" s="2">
        <v>2</v>
      </c>
      <c r="E52" s="2">
        <v>0</v>
      </c>
      <c r="F52" s="2">
        <v>1</v>
      </c>
      <c r="G52" s="2">
        <v>0.125</v>
      </c>
      <c r="H52" s="2">
        <v>0</v>
      </c>
      <c r="I52" s="2">
        <v>0.34156502553198659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211</v>
      </c>
      <c r="B53" s="2" t="s">
        <v>212</v>
      </c>
      <c r="C53" s="2" t="s">
        <v>175</v>
      </c>
      <c r="D53" s="2">
        <v>42</v>
      </c>
      <c r="E53" s="2">
        <v>0</v>
      </c>
      <c r="F53" s="2">
        <v>42</v>
      </c>
      <c r="G53" s="2">
        <v>2.625</v>
      </c>
      <c r="H53" s="2">
        <v>0</v>
      </c>
      <c r="I53" s="2">
        <v>10.5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214</v>
      </c>
      <c r="B54" s="2" t="s">
        <v>215</v>
      </c>
      <c r="C54" s="2" t="s">
        <v>175</v>
      </c>
      <c r="D54" s="2">
        <v>160</v>
      </c>
      <c r="E54" s="2">
        <v>0</v>
      </c>
      <c r="F54" s="2">
        <v>160</v>
      </c>
      <c r="G54" s="2">
        <v>10</v>
      </c>
      <c r="H54" s="2">
        <v>0</v>
      </c>
      <c r="I54" s="2">
        <v>40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217</v>
      </c>
      <c r="B55" s="2" t="s">
        <v>218</v>
      </c>
      <c r="C55" s="2" t="s">
        <v>175</v>
      </c>
      <c r="D55" s="2">
        <v>11</v>
      </c>
      <c r="E55" s="2">
        <v>0</v>
      </c>
      <c r="F55" s="2">
        <v>11</v>
      </c>
      <c r="G55" s="2">
        <v>0.6875</v>
      </c>
      <c r="H55" s="2">
        <v>0</v>
      </c>
      <c r="I55" s="2">
        <v>2.75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220</v>
      </c>
      <c r="B56" s="2" t="s">
        <v>221</v>
      </c>
      <c r="C56" s="2" t="s">
        <v>175</v>
      </c>
      <c r="D56" s="2">
        <v>83</v>
      </c>
      <c r="E56" s="2">
        <v>0</v>
      </c>
      <c r="F56" s="2">
        <v>83</v>
      </c>
      <c r="G56" s="2">
        <v>5.1875</v>
      </c>
      <c r="H56" s="2">
        <v>0</v>
      </c>
      <c r="I56" s="2">
        <v>20.75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223</v>
      </c>
      <c r="B57" s="2" t="s">
        <v>224</v>
      </c>
      <c r="C57" s="2" t="s">
        <v>175</v>
      </c>
      <c r="D57" s="2">
        <v>15</v>
      </c>
      <c r="E57" s="2">
        <v>0</v>
      </c>
      <c r="F57" s="2">
        <v>15</v>
      </c>
      <c r="G57" s="2">
        <v>0.9375</v>
      </c>
      <c r="H57" s="2">
        <v>0</v>
      </c>
      <c r="I57" s="2">
        <v>3.75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226</v>
      </c>
      <c r="B58" s="2" t="s">
        <v>227</v>
      </c>
      <c r="C58" s="2" t="s">
        <v>175</v>
      </c>
      <c r="D58" s="2">
        <v>120</v>
      </c>
      <c r="E58" s="2">
        <v>0</v>
      </c>
      <c r="F58" s="2">
        <v>120</v>
      </c>
      <c r="G58" s="2">
        <v>7.5</v>
      </c>
      <c r="H58" s="2">
        <v>0</v>
      </c>
      <c r="I58" s="2">
        <v>30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229</v>
      </c>
      <c r="B59" s="2" t="s">
        <v>230</v>
      </c>
      <c r="C59" s="2" t="s">
        <v>175</v>
      </c>
      <c r="D59" s="2">
        <v>38</v>
      </c>
      <c r="E59" s="2">
        <v>0</v>
      </c>
      <c r="F59" s="2">
        <v>38</v>
      </c>
      <c r="G59" s="2">
        <v>2.375</v>
      </c>
      <c r="H59" s="2">
        <v>0</v>
      </c>
      <c r="I59" s="2">
        <v>9.5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232</v>
      </c>
      <c r="B60" s="2" t="s">
        <v>233</v>
      </c>
      <c r="C60" s="2" t="s">
        <v>175</v>
      </c>
      <c r="D60" s="2">
        <v>135</v>
      </c>
      <c r="E60" s="2">
        <v>0</v>
      </c>
      <c r="F60" s="2">
        <v>135</v>
      </c>
      <c r="G60" s="2">
        <v>8.4375</v>
      </c>
      <c r="H60" s="2">
        <v>0</v>
      </c>
      <c r="I60" s="2">
        <v>33.75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235</v>
      </c>
      <c r="B61" s="2" t="s">
        <v>236</v>
      </c>
      <c r="C61" s="2" t="s">
        <v>175</v>
      </c>
      <c r="D61" s="2">
        <v>52</v>
      </c>
      <c r="E61" s="2">
        <v>0</v>
      </c>
      <c r="F61" s="2">
        <v>52</v>
      </c>
      <c r="G61" s="2">
        <v>3.25</v>
      </c>
      <c r="H61" s="2">
        <v>0</v>
      </c>
      <c r="I61" s="2">
        <v>13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238</v>
      </c>
      <c r="B62" s="2" t="s">
        <v>239</v>
      </c>
      <c r="C62" s="2" t="s">
        <v>240</v>
      </c>
      <c r="D62" s="2">
        <v>5</v>
      </c>
      <c r="E62" s="2">
        <v>0</v>
      </c>
      <c r="F62" s="2">
        <v>5</v>
      </c>
      <c r="G62" s="2">
        <v>0.3125</v>
      </c>
      <c r="H62" s="2">
        <v>0</v>
      </c>
      <c r="I62" s="2">
        <v>1.25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242</v>
      </c>
      <c r="B63" s="2" t="s">
        <v>243</v>
      </c>
      <c r="C63" s="2" t="s">
        <v>240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245</v>
      </c>
      <c r="B64" s="2" t="s">
        <v>246</v>
      </c>
      <c r="C64" s="2" t="s">
        <v>54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251</v>
      </c>
      <c r="B65" s="2" t="s">
        <v>252</v>
      </c>
      <c r="C65" s="2" t="s">
        <v>54</v>
      </c>
      <c r="D65" s="2">
        <v>5</v>
      </c>
      <c r="E65" s="2">
        <v>0</v>
      </c>
      <c r="F65" s="2">
        <v>5</v>
      </c>
      <c r="G65" s="2">
        <v>0.3125</v>
      </c>
      <c r="H65" s="2">
        <v>0</v>
      </c>
      <c r="I65" s="2">
        <v>1.25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 t="s">
        <v>254</v>
      </c>
      <c r="B66" s="2" t="s">
        <v>255</v>
      </c>
      <c r="C66" s="2" t="s">
        <v>54</v>
      </c>
      <c r="D66" s="2">
        <v>9</v>
      </c>
      <c r="E66" s="2">
        <v>0</v>
      </c>
      <c r="F66" s="2">
        <v>9</v>
      </c>
      <c r="G66" s="2">
        <v>0.5625</v>
      </c>
      <c r="H66" s="2">
        <v>0</v>
      </c>
      <c r="I66" s="2">
        <v>2.25</v>
      </c>
      <c r="J66" s="2">
        <v>0</v>
      </c>
      <c r="K66" s="2">
        <v>0</v>
      </c>
      <c r="L66">
        <f>J66*$J$3</f>
        <v>0</v>
      </c>
      <c r="M66">
        <f>K66*$K$3</f>
        <v>0</v>
      </c>
      <c r="N66">
        <f>L66-M66</f>
        <v>0</v>
      </c>
      <c r="O66" t="e">
        <f>N66/M66</f>
        <v>#DIV/0!</v>
      </c>
    </row>
    <row r="67" spans="1:15">
      <c r="A67" s="2" t="s">
        <v>257</v>
      </c>
      <c r="B67" s="2" t="s">
        <v>258</v>
      </c>
      <c r="C67" s="2" t="s">
        <v>259</v>
      </c>
      <c r="D67" s="2">
        <v>3</v>
      </c>
      <c r="E67" s="2">
        <v>0</v>
      </c>
      <c r="F67" s="2">
        <v>3</v>
      </c>
      <c r="G67" s="2">
        <v>0.1875</v>
      </c>
      <c r="H67" s="2">
        <v>0</v>
      </c>
      <c r="I67" s="2">
        <v>0.75</v>
      </c>
      <c r="J67" s="2">
        <v>0</v>
      </c>
      <c r="K67" s="2">
        <v>0</v>
      </c>
      <c r="L67">
        <f>J67*$J$3</f>
        <v>0</v>
      </c>
      <c r="M67">
        <f>K67*$K$3</f>
        <v>0</v>
      </c>
      <c r="N67">
        <f>L67-M67</f>
        <v>0</v>
      </c>
      <c r="O67" t="e">
        <f>N67/M67</f>
        <v>#DIV/0!</v>
      </c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A625-CC42-4FC1-BD90-BF63ECB24584}">
  <dimension ref="A1:Q77"/>
  <sheetViews>
    <sheetView topLeftCell="B1" workbookViewId="0">
      <selection activeCell="N5" sqref="N5:N1048576"/>
    </sheetView>
  </sheetViews>
  <sheetFormatPr defaultRowHeight="15"/>
  <cols>
    <col min="1" max="1" width="39.140625" customWidth="1"/>
    <col min="3" max="3" width="15.28515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24</v>
      </c>
      <c r="L1" s="5" t="s">
        <v>268</v>
      </c>
      <c r="M1" s="5" t="s">
        <v>262</v>
      </c>
      <c r="N1" s="5" t="s">
        <v>269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56922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5.6922E-2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39</v>
      </c>
      <c r="B5" s="2" t="s">
        <v>40</v>
      </c>
      <c r="C5" s="2" t="s">
        <v>34</v>
      </c>
      <c r="D5" s="2">
        <v>98</v>
      </c>
      <c r="E5" s="2">
        <v>0</v>
      </c>
      <c r="F5" s="2">
        <v>44</v>
      </c>
      <c r="G5" s="2">
        <v>6.125</v>
      </c>
      <c r="H5" s="2">
        <v>2</v>
      </c>
      <c r="I5" s="2">
        <v>11.38932248497103</v>
      </c>
      <c r="J5" s="2">
        <v>44</v>
      </c>
      <c r="K5" s="2">
        <v>10</v>
      </c>
      <c r="L5">
        <f>J5*$J$3</f>
        <v>2.5045679999999999</v>
      </c>
      <c r="M5">
        <f>K5*$K$3</f>
        <v>1.0070300000000001</v>
      </c>
      <c r="N5">
        <f>L5-M5</f>
        <v>1.4975379999999998</v>
      </c>
      <c r="O5">
        <f>N5/M5</f>
        <v>1.4870838008798146</v>
      </c>
      <c r="Q5" t="s">
        <v>265</v>
      </c>
    </row>
    <row r="6" spans="1:17">
      <c r="A6" s="2" t="s">
        <v>56</v>
      </c>
      <c r="B6" s="2" t="s">
        <v>57</v>
      </c>
      <c r="C6" s="2" t="s">
        <v>34</v>
      </c>
      <c r="D6" s="2">
        <v>79</v>
      </c>
      <c r="E6" s="2">
        <v>0</v>
      </c>
      <c r="F6" s="2">
        <v>22</v>
      </c>
      <c r="G6" s="2">
        <v>4.9375</v>
      </c>
      <c r="H6" s="2">
        <v>2.5</v>
      </c>
      <c r="I6" s="2">
        <v>6.4855608855364233</v>
      </c>
      <c r="J6" s="2">
        <v>15</v>
      </c>
      <c r="K6" s="2">
        <v>0</v>
      </c>
      <c r="L6">
        <f>J6*$J$3</f>
        <v>0.85382999999999998</v>
      </c>
      <c r="M6">
        <f>K6*$K$3</f>
        <v>0</v>
      </c>
      <c r="N6">
        <f>L6-M6</f>
        <v>0.85382999999999998</v>
      </c>
      <c r="O6" t="e">
        <f>N6/M6</f>
        <v>#DIV/0!</v>
      </c>
    </row>
    <row r="7" spans="1:17">
      <c r="A7" s="2" t="s">
        <v>59</v>
      </c>
      <c r="B7" s="2" t="s">
        <v>60</v>
      </c>
      <c r="C7" s="2" t="s">
        <v>34</v>
      </c>
      <c r="D7" s="2">
        <v>32</v>
      </c>
      <c r="E7" s="2">
        <v>0</v>
      </c>
      <c r="F7" s="2">
        <v>9</v>
      </c>
      <c r="G7" s="2">
        <v>2</v>
      </c>
      <c r="H7" s="2">
        <v>0</v>
      </c>
      <c r="I7" s="2">
        <v>2.8284271247461903</v>
      </c>
      <c r="J7" s="2">
        <v>9</v>
      </c>
      <c r="K7" s="2">
        <v>0</v>
      </c>
      <c r="L7">
        <f>J7*$J$3</f>
        <v>0.51229800000000003</v>
      </c>
      <c r="M7">
        <f>K7*$K$3</f>
        <v>0</v>
      </c>
      <c r="N7">
        <f>L7-M7</f>
        <v>0.51229800000000003</v>
      </c>
      <c r="O7" t="e">
        <f>N7/M7</f>
        <v>#DIV/0!</v>
      </c>
    </row>
    <row r="8" spans="1:17">
      <c r="A8" s="2" t="s">
        <v>189</v>
      </c>
      <c r="B8" s="2" t="s">
        <v>190</v>
      </c>
      <c r="C8" s="2" t="s">
        <v>30</v>
      </c>
      <c r="D8" s="2">
        <v>4</v>
      </c>
      <c r="E8" s="2">
        <v>0</v>
      </c>
      <c r="F8" s="2">
        <v>4</v>
      </c>
      <c r="G8" s="2">
        <v>0.25</v>
      </c>
      <c r="H8" s="2">
        <v>0</v>
      </c>
      <c r="I8" s="2">
        <v>1</v>
      </c>
      <c r="J8" s="2">
        <v>4</v>
      </c>
      <c r="K8" s="2">
        <v>0</v>
      </c>
      <c r="L8">
        <f>J8*$J$3</f>
        <v>0.227688</v>
      </c>
      <c r="M8">
        <f>K8*$K$3</f>
        <v>0</v>
      </c>
      <c r="N8">
        <f>L8-M8</f>
        <v>0.227688</v>
      </c>
      <c r="O8" t="e">
        <f>N8/M8</f>
        <v>#DIV/0!</v>
      </c>
    </row>
    <row r="9" spans="1:17">
      <c r="A9" s="2" t="s">
        <v>208</v>
      </c>
      <c r="B9" s="2" t="s">
        <v>209</v>
      </c>
      <c r="C9" s="2" t="s">
        <v>34</v>
      </c>
      <c r="D9" s="2">
        <v>2</v>
      </c>
      <c r="E9" s="2">
        <v>0</v>
      </c>
      <c r="F9" s="2">
        <v>1</v>
      </c>
      <c r="G9" s="2">
        <v>0.125</v>
      </c>
      <c r="H9" s="2">
        <v>0</v>
      </c>
      <c r="I9" s="2">
        <v>0.34156502553198659</v>
      </c>
      <c r="J9" s="2">
        <v>1</v>
      </c>
      <c r="K9" s="2">
        <v>0</v>
      </c>
      <c r="L9">
        <f>J9*$J$3</f>
        <v>5.6922E-2</v>
      </c>
      <c r="M9">
        <f>K9*$K$3</f>
        <v>0</v>
      </c>
      <c r="N9">
        <f>L9-M9</f>
        <v>5.6922E-2</v>
      </c>
      <c r="O9" t="e">
        <f>N9/M9</f>
        <v>#DIV/0!</v>
      </c>
    </row>
    <row r="10" spans="1:17">
      <c r="A10" s="2" t="s">
        <v>28</v>
      </c>
      <c r="B10" s="2" t="s">
        <v>29</v>
      </c>
      <c r="C10" s="2" t="s">
        <v>30</v>
      </c>
      <c r="D10" s="2">
        <v>29</v>
      </c>
      <c r="E10" s="2">
        <v>0</v>
      </c>
      <c r="F10" s="2">
        <v>29</v>
      </c>
      <c r="G10" s="2">
        <v>1.8125</v>
      </c>
      <c r="H10" s="2">
        <v>0</v>
      </c>
      <c r="I10" s="2">
        <v>7.25</v>
      </c>
      <c r="J10" s="2">
        <v>0</v>
      </c>
      <c r="K10" s="2">
        <v>0</v>
      </c>
      <c r="L10">
        <f>J10*$J$3</f>
        <v>0</v>
      </c>
      <c r="M10">
        <f>K10*$K$3</f>
        <v>0</v>
      </c>
      <c r="N10">
        <f>L10-M10</f>
        <v>0</v>
      </c>
      <c r="O10" t="e">
        <f>N10/M10</f>
        <v>#DIV/0!</v>
      </c>
    </row>
    <row r="11" spans="1:17">
      <c r="A11" s="2" t="s">
        <v>48</v>
      </c>
      <c r="B11" s="2" t="s">
        <v>49</v>
      </c>
      <c r="C11" s="2" t="s">
        <v>50</v>
      </c>
      <c r="D11" s="2">
        <v>20</v>
      </c>
      <c r="E11" s="2">
        <v>0</v>
      </c>
      <c r="F11" s="2">
        <v>13</v>
      </c>
      <c r="G11" s="2">
        <v>1.25</v>
      </c>
      <c r="H11" s="2">
        <v>0</v>
      </c>
      <c r="I11" s="2">
        <v>3.5870136139505613</v>
      </c>
      <c r="J11" s="2">
        <v>0</v>
      </c>
      <c r="K11" s="2">
        <v>0</v>
      </c>
      <c r="L11">
        <f>J11*$J$3</f>
        <v>0</v>
      </c>
      <c r="M11">
        <f>K11*$K$3</f>
        <v>0</v>
      </c>
      <c r="N11">
        <f>L11-M11</f>
        <v>0</v>
      </c>
      <c r="O11" t="e">
        <f>N11/M11</f>
        <v>#DIV/0!</v>
      </c>
    </row>
    <row r="12" spans="1:17">
      <c r="A12" s="2" t="s">
        <v>52</v>
      </c>
      <c r="B12" s="2" t="s">
        <v>53</v>
      </c>
      <c r="C12" s="2" t="s">
        <v>54</v>
      </c>
      <c r="D12" s="2">
        <v>7</v>
      </c>
      <c r="E12" s="2">
        <v>0</v>
      </c>
      <c r="F12" s="2">
        <v>7</v>
      </c>
      <c r="G12" s="2">
        <v>0.4375</v>
      </c>
      <c r="H12" s="2">
        <v>0</v>
      </c>
      <c r="I12" s="2">
        <v>1.75</v>
      </c>
      <c r="J12" s="2">
        <v>0</v>
      </c>
      <c r="K12" s="2">
        <v>0</v>
      </c>
      <c r="L12">
        <f>J12*$J$3</f>
        <v>0</v>
      </c>
      <c r="M12">
        <f>K12*$K$3</f>
        <v>0</v>
      </c>
      <c r="N12">
        <f>L12-M12</f>
        <v>0</v>
      </c>
      <c r="O12" t="e">
        <f>N12/M12</f>
        <v>#DIV/0!</v>
      </c>
    </row>
    <row r="13" spans="1:17">
      <c r="A13" s="2" t="s">
        <v>62</v>
      </c>
      <c r="B13" s="2" t="s">
        <v>63</v>
      </c>
      <c r="C13" s="2" t="s">
        <v>34</v>
      </c>
      <c r="D13" s="2">
        <v>63</v>
      </c>
      <c r="E13" s="2">
        <v>0</v>
      </c>
      <c r="F13" s="2">
        <v>19</v>
      </c>
      <c r="G13" s="2">
        <v>3.9375</v>
      </c>
      <c r="H13" s="2">
        <v>2</v>
      </c>
      <c r="I13" s="2">
        <v>5.5554027756770257</v>
      </c>
      <c r="J13" s="2">
        <v>0</v>
      </c>
      <c r="K13" s="2">
        <v>0</v>
      </c>
      <c r="L13">
        <f>J13*$J$3</f>
        <v>0</v>
      </c>
      <c r="M13">
        <f>K13*$K$3</f>
        <v>0</v>
      </c>
      <c r="N13">
        <f>L13-M13</f>
        <v>0</v>
      </c>
      <c r="O13" t="e">
        <f>N13/M13</f>
        <v>#DIV/0!</v>
      </c>
    </row>
    <row r="14" spans="1:17">
      <c r="A14" s="2" t="s">
        <v>72</v>
      </c>
      <c r="B14" s="2" t="s">
        <v>73</v>
      </c>
      <c r="C14" s="2" t="s">
        <v>50</v>
      </c>
      <c r="D14" s="2">
        <v>2</v>
      </c>
      <c r="E14" s="2">
        <v>0</v>
      </c>
      <c r="F14" s="2">
        <v>1</v>
      </c>
      <c r="G14" s="2">
        <v>0.125</v>
      </c>
      <c r="H14" s="2">
        <v>0</v>
      </c>
      <c r="I14" s="2">
        <v>0.34156502553198659</v>
      </c>
      <c r="J14" s="2">
        <v>0</v>
      </c>
      <c r="K14" s="2">
        <v>0</v>
      </c>
      <c r="L14">
        <f>J14*$J$3</f>
        <v>0</v>
      </c>
      <c r="M14">
        <f>K14*$K$3</f>
        <v>0</v>
      </c>
      <c r="N14">
        <f>L14-M14</f>
        <v>0</v>
      </c>
      <c r="O14" t="e">
        <f>N14/M14</f>
        <v>#DIV/0!</v>
      </c>
    </row>
    <row r="15" spans="1:17">
      <c r="A15" s="2" t="s">
        <v>75</v>
      </c>
      <c r="B15" s="2" t="s">
        <v>76</v>
      </c>
      <c r="C15" s="2" t="s">
        <v>30</v>
      </c>
      <c r="D15" s="2">
        <v>8</v>
      </c>
      <c r="E15" s="2">
        <v>0</v>
      </c>
      <c r="F15" s="2">
        <v>8</v>
      </c>
      <c r="G15" s="2">
        <v>0.5</v>
      </c>
      <c r="H15" s="2">
        <v>0</v>
      </c>
      <c r="I15" s="2">
        <v>2</v>
      </c>
      <c r="J15" s="2">
        <v>0</v>
      </c>
      <c r="K15" s="2">
        <v>0</v>
      </c>
      <c r="L15">
        <f>J15*$J$3</f>
        <v>0</v>
      </c>
      <c r="M15">
        <f>K15*$K$3</f>
        <v>0</v>
      </c>
      <c r="N15">
        <f>L15-M15</f>
        <v>0</v>
      </c>
      <c r="O15" t="e">
        <f>N15/M15</f>
        <v>#DIV/0!</v>
      </c>
    </row>
    <row r="16" spans="1:17">
      <c r="A16" s="2" t="s">
        <v>88</v>
      </c>
      <c r="B16" s="2" t="s">
        <v>89</v>
      </c>
      <c r="C16" s="2" t="s">
        <v>67</v>
      </c>
      <c r="D16" s="2">
        <v>19</v>
      </c>
      <c r="E16" s="2">
        <v>0</v>
      </c>
      <c r="F16" s="2">
        <v>7</v>
      </c>
      <c r="G16" s="2">
        <v>1.1875</v>
      </c>
      <c r="H16" s="2">
        <v>0</v>
      </c>
      <c r="I16" s="2">
        <v>2.5617376914898995</v>
      </c>
      <c r="J16" s="2">
        <v>0</v>
      </c>
      <c r="K16" s="2">
        <v>0</v>
      </c>
      <c r="L16">
        <f>J16*$J$3</f>
        <v>0</v>
      </c>
      <c r="M16">
        <f>K16*$K$3</f>
        <v>0</v>
      </c>
      <c r="N16">
        <f>L16-M16</f>
        <v>0</v>
      </c>
      <c r="O16" t="e">
        <f>N16/M16</f>
        <v>#DIV/0!</v>
      </c>
    </row>
    <row r="17" spans="1:15">
      <c r="A17" s="2" t="s">
        <v>91</v>
      </c>
      <c r="B17" s="2" t="s">
        <v>92</v>
      </c>
      <c r="C17" s="2" t="s">
        <v>93</v>
      </c>
      <c r="D17" s="2">
        <v>132</v>
      </c>
      <c r="E17" s="2">
        <v>0</v>
      </c>
      <c r="F17" s="2">
        <v>122</v>
      </c>
      <c r="G17" s="2">
        <v>8.25</v>
      </c>
      <c r="H17" s="2">
        <v>0</v>
      </c>
      <c r="I17" s="2">
        <v>30.416004559003692</v>
      </c>
      <c r="J17" s="2">
        <v>0</v>
      </c>
      <c r="K17" s="2">
        <v>0</v>
      </c>
      <c r="L17">
        <f>J17*$J$3</f>
        <v>0</v>
      </c>
      <c r="M17">
        <f>K17*$K$3</f>
        <v>0</v>
      </c>
      <c r="N17">
        <f>L17-M17</f>
        <v>0</v>
      </c>
      <c r="O17" t="e">
        <f>N17/M17</f>
        <v>#DIV/0!</v>
      </c>
    </row>
    <row r="18" spans="1:15">
      <c r="A18" s="2" t="s">
        <v>95</v>
      </c>
      <c r="B18" s="2" t="s">
        <v>96</v>
      </c>
      <c r="C18" s="2" t="s">
        <v>93</v>
      </c>
      <c r="D18" s="2">
        <v>22</v>
      </c>
      <c r="E18" s="2">
        <v>0</v>
      </c>
      <c r="F18" s="2">
        <v>22</v>
      </c>
      <c r="G18" s="2">
        <v>1.375</v>
      </c>
      <c r="H18" s="2">
        <v>0</v>
      </c>
      <c r="I18" s="2">
        <v>5.5</v>
      </c>
      <c r="J18" s="2">
        <v>0</v>
      </c>
      <c r="K18" s="2">
        <v>0</v>
      </c>
      <c r="L18">
        <f>J18*$J$3</f>
        <v>0</v>
      </c>
      <c r="M18">
        <f>K18*$K$3</f>
        <v>0</v>
      </c>
      <c r="N18">
        <f>L18-M18</f>
        <v>0</v>
      </c>
      <c r="O18" t="e">
        <f>N18/M18</f>
        <v>#DIV/0!</v>
      </c>
    </row>
    <row r="19" spans="1:15">
      <c r="A19" s="2" t="s">
        <v>98</v>
      </c>
      <c r="B19" s="2" t="s">
        <v>99</v>
      </c>
      <c r="C19" s="2" t="s">
        <v>100</v>
      </c>
      <c r="D19" s="2">
        <v>2</v>
      </c>
      <c r="E19" s="2">
        <v>0</v>
      </c>
      <c r="F19" s="2">
        <v>1</v>
      </c>
      <c r="G19" s="2">
        <v>0.125</v>
      </c>
      <c r="H19" s="2">
        <v>0</v>
      </c>
      <c r="I19" s="2">
        <v>0.34156502553198659</v>
      </c>
      <c r="J19" s="2">
        <v>0</v>
      </c>
      <c r="K19" s="2">
        <v>0</v>
      </c>
      <c r="L19">
        <f>J19*$J$3</f>
        <v>0</v>
      </c>
      <c r="M19">
        <f>K19*$K$3</f>
        <v>0</v>
      </c>
      <c r="N19">
        <f>L19-M19</f>
        <v>0</v>
      </c>
      <c r="O19" t="e">
        <f>N19/M19</f>
        <v>#DIV/0!</v>
      </c>
    </row>
    <row r="20" spans="1:15">
      <c r="A20" s="2" t="s">
        <v>102</v>
      </c>
      <c r="B20" s="2" t="s">
        <v>103</v>
      </c>
      <c r="C20" s="2" t="s">
        <v>30</v>
      </c>
      <c r="D20" s="2">
        <v>25</v>
      </c>
      <c r="E20" s="2">
        <v>0</v>
      </c>
      <c r="F20" s="2">
        <v>25</v>
      </c>
      <c r="G20" s="2">
        <v>1.5625</v>
      </c>
      <c r="H20" s="2">
        <v>0</v>
      </c>
      <c r="I20" s="2">
        <v>6.25</v>
      </c>
      <c r="J20" s="2">
        <v>0</v>
      </c>
      <c r="K20" s="2">
        <v>0</v>
      </c>
      <c r="L20">
        <f>J20*$J$3</f>
        <v>0</v>
      </c>
      <c r="M20">
        <f>K20*$K$3</f>
        <v>0</v>
      </c>
      <c r="N20">
        <f>L20-M20</f>
        <v>0</v>
      </c>
      <c r="O20" t="e">
        <f>N20/M20</f>
        <v>#DIV/0!</v>
      </c>
    </row>
    <row r="21" spans="1:15">
      <c r="A21" s="2" t="s">
        <v>105</v>
      </c>
      <c r="B21" s="2" t="s">
        <v>106</v>
      </c>
      <c r="C21" s="2" t="s">
        <v>30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0</v>
      </c>
      <c r="K21" s="2">
        <v>0</v>
      </c>
      <c r="L21">
        <f>J21*$J$3</f>
        <v>0</v>
      </c>
      <c r="M21">
        <f>K21*$K$3</f>
        <v>0</v>
      </c>
      <c r="N21">
        <f>L21-M21</f>
        <v>0</v>
      </c>
      <c r="O21" t="e">
        <f>N21/M21</f>
        <v>#DIV/0!</v>
      </c>
    </row>
    <row r="22" spans="1:15">
      <c r="A22" s="2" t="s">
        <v>108</v>
      </c>
      <c r="B22" s="2" t="s">
        <v>109</v>
      </c>
      <c r="C22" s="2" t="s">
        <v>30</v>
      </c>
      <c r="D22" s="2">
        <v>12</v>
      </c>
      <c r="E22" s="2">
        <v>0</v>
      </c>
      <c r="F22" s="2">
        <v>12</v>
      </c>
      <c r="G22" s="2">
        <v>0.75</v>
      </c>
      <c r="H22" s="2">
        <v>0</v>
      </c>
      <c r="I22" s="2">
        <v>3</v>
      </c>
      <c r="J22" s="2">
        <v>0</v>
      </c>
      <c r="K22" s="2">
        <v>0</v>
      </c>
      <c r="L22">
        <f>J22*$J$3</f>
        <v>0</v>
      </c>
      <c r="M22">
        <f>K22*$K$3</f>
        <v>0</v>
      </c>
      <c r="N22">
        <f>L22-M22</f>
        <v>0</v>
      </c>
      <c r="O22" t="e">
        <f>N22/M22</f>
        <v>#DIV/0!</v>
      </c>
    </row>
    <row r="23" spans="1:15">
      <c r="A23" s="2" t="s">
        <v>111</v>
      </c>
      <c r="B23" s="2" t="s">
        <v>112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>J23*$J$3</f>
        <v>0</v>
      </c>
      <c r="M23">
        <f>K23*$K$3</f>
        <v>0</v>
      </c>
      <c r="N23">
        <f>L23-M23</f>
        <v>0</v>
      </c>
      <c r="O23" t="e">
        <f>N23/M23</f>
        <v>#DIV/0!</v>
      </c>
    </row>
    <row r="24" spans="1:15">
      <c r="A24" s="2" t="s">
        <v>115</v>
      </c>
      <c r="B24" s="2" t="s">
        <v>116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>J24*$J$3</f>
        <v>0</v>
      </c>
      <c r="M24">
        <f>K24*$K$3</f>
        <v>0</v>
      </c>
      <c r="N24">
        <f>L24-M24</f>
        <v>0</v>
      </c>
      <c r="O24" t="e">
        <f>N24/M24</f>
        <v>#DIV/0!</v>
      </c>
    </row>
    <row r="25" spans="1:15">
      <c r="A25" s="2" t="s">
        <v>118</v>
      </c>
      <c r="B25" s="2" t="s">
        <v>119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>J25*$J$3</f>
        <v>0</v>
      </c>
      <c r="M25">
        <f>K25*$K$3</f>
        <v>0</v>
      </c>
      <c r="N25">
        <f>L25-M25</f>
        <v>0</v>
      </c>
      <c r="O25" t="e">
        <f>N25/M25</f>
        <v>#DIV/0!</v>
      </c>
    </row>
    <row r="26" spans="1:15">
      <c r="A26" s="2" t="s">
        <v>121</v>
      </c>
      <c r="B26" s="2" t="s">
        <v>122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>J26*$J$3</f>
        <v>0</v>
      </c>
      <c r="M26">
        <f>K26*$K$3</f>
        <v>0</v>
      </c>
      <c r="N26">
        <f>L26-M26</f>
        <v>0</v>
      </c>
      <c r="O26" t="e">
        <f>N26/M26</f>
        <v>#DIV/0!</v>
      </c>
    </row>
    <row r="27" spans="1:15">
      <c r="A27" s="2" t="s">
        <v>124</v>
      </c>
      <c r="B27" s="2" t="s">
        <v>125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>J27*$J$3</f>
        <v>0</v>
      </c>
      <c r="M27">
        <f>K27*$K$3</f>
        <v>0</v>
      </c>
      <c r="N27">
        <f>L27-M27</f>
        <v>0</v>
      </c>
      <c r="O27" t="e">
        <f>N27/M27</f>
        <v>#DIV/0!</v>
      </c>
    </row>
    <row r="28" spans="1:15">
      <c r="A28" s="2" t="s">
        <v>127</v>
      </c>
      <c r="B28" s="2" t="s">
        <v>128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>J28*$J$3</f>
        <v>0</v>
      </c>
      <c r="M28">
        <f>K28*$K$3</f>
        <v>0</v>
      </c>
      <c r="N28">
        <f>L28-M28</f>
        <v>0</v>
      </c>
      <c r="O28" t="e">
        <f>N28/M28</f>
        <v>#DIV/0!</v>
      </c>
    </row>
    <row r="29" spans="1:15">
      <c r="A29" s="2" t="s">
        <v>130</v>
      </c>
      <c r="B29" s="2" t="s">
        <v>131</v>
      </c>
      <c r="C29" s="2" t="s">
        <v>113</v>
      </c>
      <c r="D29" s="2">
        <v>4</v>
      </c>
      <c r="E29" s="2">
        <v>0</v>
      </c>
      <c r="F29" s="2">
        <v>4</v>
      </c>
      <c r="G29" s="2">
        <v>0.25</v>
      </c>
      <c r="H29" s="2">
        <v>0</v>
      </c>
      <c r="I29" s="2">
        <v>1</v>
      </c>
      <c r="J29" s="2">
        <v>0</v>
      </c>
      <c r="K29" s="2">
        <v>0</v>
      </c>
      <c r="L29">
        <f>J29*$J$3</f>
        <v>0</v>
      </c>
      <c r="M29">
        <f>K29*$K$3</f>
        <v>0</v>
      </c>
      <c r="N29">
        <f>L29-M29</f>
        <v>0</v>
      </c>
      <c r="O29" t="e">
        <f>N29/M29</f>
        <v>#DIV/0!</v>
      </c>
    </row>
    <row r="30" spans="1:15">
      <c r="A30" s="2" t="s">
        <v>133</v>
      </c>
      <c r="B30" s="2" t="s">
        <v>134</v>
      </c>
      <c r="C30" s="2" t="s">
        <v>113</v>
      </c>
      <c r="D30" s="2">
        <v>219</v>
      </c>
      <c r="E30" s="2">
        <v>0</v>
      </c>
      <c r="F30" s="2">
        <v>219</v>
      </c>
      <c r="G30" s="2">
        <v>13.6875</v>
      </c>
      <c r="H30" s="2">
        <v>0</v>
      </c>
      <c r="I30" s="2">
        <v>54.75</v>
      </c>
      <c r="J30" s="2">
        <v>0</v>
      </c>
      <c r="K30" s="2">
        <v>0</v>
      </c>
      <c r="L30">
        <f>J30*$J$3</f>
        <v>0</v>
      </c>
      <c r="M30">
        <f>K30*$K$3</f>
        <v>0</v>
      </c>
      <c r="N30">
        <f>L30-M30</f>
        <v>0</v>
      </c>
      <c r="O30" t="e">
        <f>N30/M30</f>
        <v>#DIV/0!</v>
      </c>
    </row>
    <row r="31" spans="1:15">
      <c r="A31" s="2" t="s">
        <v>136</v>
      </c>
      <c r="B31" s="2" t="s">
        <v>137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>J31*$J$3</f>
        <v>0</v>
      </c>
      <c r="M31">
        <f>K31*$K$3</f>
        <v>0</v>
      </c>
      <c r="N31">
        <f>L31-M31</f>
        <v>0</v>
      </c>
      <c r="O31" t="e">
        <f>N31/M31</f>
        <v>#DIV/0!</v>
      </c>
    </row>
    <row r="32" spans="1:15">
      <c r="A32" s="2" t="s">
        <v>139</v>
      </c>
      <c r="B32" s="2" t="s">
        <v>140</v>
      </c>
      <c r="C32" s="2" t="s">
        <v>113</v>
      </c>
      <c r="D32" s="2">
        <v>24</v>
      </c>
      <c r="E32" s="2">
        <v>0</v>
      </c>
      <c r="F32" s="2">
        <v>24</v>
      </c>
      <c r="G32" s="2">
        <v>1.5</v>
      </c>
      <c r="H32" s="2">
        <v>0</v>
      </c>
      <c r="I32" s="2">
        <v>6</v>
      </c>
      <c r="J32" s="2">
        <v>0</v>
      </c>
      <c r="K32" s="2">
        <v>0</v>
      </c>
      <c r="L32">
        <f>J32*$J$3</f>
        <v>0</v>
      </c>
      <c r="M32">
        <f>K32*$K$3</f>
        <v>0</v>
      </c>
      <c r="N32">
        <f>L32-M32</f>
        <v>0</v>
      </c>
      <c r="O32" t="e">
        <f>N32/M32</f>
        <v>#DIV/0!</v>
      </c>
    </row>
    <row r="33" spans="1:15">
      <c r="A33" s="2" t="s">
        <v>142</v>
      </c>
      <c r="B33" s="2" t="s">
        <v>143</v>
      </c>
      <c r="C33" s="2" t="s">
        <v>113</v>
      </c>
      <c r="D33" s="2">
        <v>4</v>
      </c>
      <c r="E33" s="2">
        <v>0</v>
      </c>
      <c r="F33" s="2">
        <v>4</v>
      </c>
      <c r="G33" s="2">
        <v>0.25</v>
      </c>
      <c r="H33" s="2">
        <v>0</v>
      </c>
      <c r="I33" s="2">
        <v>1</v>
      </c>
      <c r="J33" s="2">
        <v>0</v>
      </c>
      <c r="K33" s="2">
        <v>0</v>
      </c>
      <c r="L33">
        <f>J33*$J$3</f>
        <v>0</v>
      </c>
      <c r="M33">
        <f>K33*$K$3</f>
        <v>0</v>
      </c>
      <c r="N33">
        <f>L33-M33</f>
        <v>0</v>
      </c>
      <c r="O33" t="e">
        <f>N33/M33</f>
        <v>#DIV/0!</v>
      </c>
    </row>
    <row r="34" spans="1:15">
      <c r="A34" s="2" t="s">
        <v>145</v>
      </c>
      <c r="B34" s="2" t="s">
        <v>146</v>
      </c>
      <c r="C34" s="2" t="s">
        <v>113</v>
      </c>
      <c r="D34" s="2">
        <v>978</v>
      </c>
      <c r="E34" s="2">
        <v>0</v>
      </c>
      <c r="F34" s="2">
        <v>978</v>
      </c>
      <c r="G34" s="2">
        <v>61.125</v>
      </c>
      <c r="H34" s="2">
        <v>0</v>
      </c>
      <c r="I34" s="2">
        <v>244.5</v>
      </c>
      <c r="J34" s="2">
        <v>0</v>
      </c>
      <c r="K34" s="2">
        <v>0</v>
      </c>
      <c r="L34">
        <f>J34*$J$3</f>
        <v>0</v>
      </c>
      <c r="M34">
        <f>K34*$K$3</f>
        <v>0</v>
      </c>
      <c r="N34">
        <f>L34-M34</f>
        <v>0</v>
      </c>
      <c r="O34" t="e">
        <f>N34/M34</f>
        <v>#DIV/0!</v>
      </c>
    </row>
    <row r="35" spans="1:15">
      <c r="A35" s="2" t="s">
        <v>148</v>
      </c>
      <c r="B35" s="2" t="s">
        <v>149</v>
      </c>
      <c r="C35" s="2" t="s">
        <v>113</v>
      </c>
      <c r="D35" s="2">
        <v>4</v>
      </c>
      <c r="E35" s="2">
        <v>0</v>
      </c>
      <c r="F35" s="2">
        <v>4</v>
      </c>
      <c r="G35" s="2">
        <v>0.25</v>
      </c>
      <c r="H35" s="2">
        <v>0</v>
      </c>
      <c r="I35" s="2">
        <v>1</v>
      </c>
      <c r="J35" s="2">
        <v>0</v>
      </c>
      <c r="K35" s="2">
        <v>0</v>
      </c>
      <c r="L35">
        <f>J35*$J$3</f>
        <v>0</v>
      </c>
      <c r="M35">
        <f>K35*$K$3</f>
        <v>0</v>
      </c>
      <c r="N35">
        <f>L35-M35</f>
        <v>0</v>
      </c>
      <c r="O35" t="e">
        <f>N35/M35</f>
        <v>#DIV/0!</v>
      </c>
    </row>
    <row r="36" spans="1:15">
      <c r="A36" s="2" t="s">
        <v>151</v>
      </c>
      <c r="B36" s="2" t="s">
        <v>152</v>
      </c>
      <c r="C36" s="2" t="s">
        <v>153</v>
      </c>
      <c r="D36" s="2">
        <v>2</v>
      </c>
      <c r="E36" s="2">
        <v>0</v>
      </c>
      <c r="F36" s="2">
        <v>2</v>
      </c>
      <c r="G36" s="2">
        <v>0.125</v>
      </c>
      <c r="H36" s="2">
        <v>0</v>
      </c>
      <c r="I36" s="2">
        <v>0.5</v>
      </c>
      <c r="J36" s="2">
        <v>0</v>
      </c>
      <c r="K36" s="2">
        <v>0</v>
      </c>
      <c r="L36">
        <f>J36*$J$3</f>
        <v>0</v>
      </c>
      <c r="M36">
        <f>K36*$K$3</f>
        <v>0</v>
      </c>
      <c r="N36">
        <f>L36-M36</f>
        <v>0</v>
      </c>
      <c r="O36" t="e">
        <f>N36/M36</f>
        <v>#DIV/0!</v>
      </c>
    </row>
    <row r="37" spans="1:15">
      <c r="A37" s="2" t="s">
        <v>155</v>
      </c>
      <c r="B37" s="2" t="s">
        <v>156</v>
      </c>
      <c r="C37" s="2" t="s">
        <v>153</v>
      </c>
      <c r="D37" s="2">
        <v>5</v>
      </c>
      <c r="E37" s="2">
        <v>0</v>
      </c>
      <c r="F37" s="2">
        <v>3</v>
      </c>
      <c r="G37" s="2">
        <v>0.3125</v>
      </c>
      <c r="H37" s="2">
        <v>0</v>
      </c>
      <c r="I37" s="2">
        <v>0.79320026895271956</v>
      </c>
      <c r="J37" s="2">
        <v>0</v>
      </c>
      <c r="K37" s="2">
        <v>0</v>
      </c>
      <c r="L37">
        <f>J37*$J$3</f>
        <v>0</v>
      </c>
      <c r="M37">
        <f>K37*$K$3</f>
        <v>0</v>
      </c>
      <c r="N37">
        <f>L37-M37</f>
        <v>0</v>
      </c>
      <c r="O37" t="e">
        <f>N37/M37</f>
        <v>#DIV/0!</v>
      </c>
    </row>
    <row r="38" spans="1:15">
      <c r="A38" s="2" t="s">
        <v>158</v>
      </c>
      <c r="B38" s="2" t="s">
        <v>159</v>
      </c>
      <c r="C38" s="2" t="s">
        <v>153</v>
      </c>
      <c r="D38" s="2">
        <v>12</v>
      </c>
      <c r="E38" s="2">
        <v>0</v>
      </c>
      <c r="F38" s="2">
        <v>7</v>
      </c>
      <c r="G38" s="2">
        <v>0.75</v>
      </c>
      <c r="H38" s="2">
        <v>0</v>
      </c>
      <c r="I38" s="2">
        <v>1.9493588689617927</v>
      </c>
      <c r="J38" s="2">
        <v>0</v>
      </c>
      <c r="K38" s="2">
        <v>0</v>
      </c>
      <c r="L38">
        <f>J38*$J$3</f>
        <v>0</v>
      </c>
      <c r="M38">
        <f>K38*$K$3</f>
        <v>0</v>
      </c>
      <c r="N38">
        <f>L38-M38</f>
        <v>0</v>
      </c>
      <c r="O38" t="e">
        <f>N38/M38</f>
        <v>#DIV/0!</v>
      </c>
    </row>
    <row r="39" spans="1:15">
      <c r="A39" s="2" t="s">
        <v>161</v>
      </c>
      <c r="B39" s="2" t="s">
        <v>162</v>
      </c>
      <c r="C39" s="2" t="s">
        <v>153</v>
      </c>
      <c r="D39" s="2">
        <v>1134</v>
      </c>
      <c r="E39" s="2">
        <v>0</v>
      </c>
      <c r="F39" s="2">
        <v>642</v>
      </c>
      <c r="G39" s="2">
        <v>70.875</v>
      </c>
      <c r="H39" s="2">
        <v>0</v>
      </c>
      <c r="I39" s="2">
        <v>187.63364126225693</v>
      </c>
      <c r="J39" s="2">
        <v>0</v>
      </c>
      <c r="K39" s="2">
        <v>0</v>
      </c>
      <c r="L39">
        <f>J39*$J$3</f>
        <v>0</v>
      </c>
      <c r="M39">
        <f>K39*$K$3</f>
        <v>0</v>
      </c>
      <c r="N39">
        <f>L39-M39</f>
        <v>0</v>
      </c>
      <c r="O39" t="e">
        <f>N39/M39</f>
        <v>#DIV/0!</v>
      </c>
    </row>
    <row r="40" spans="1:15">
      <c r="A40" s="2" t="s">
        <v>164</v>
      </c>
      <c r="B40" s="2" t="s">
        <v>165</v>
      </c>
      <c r="C40" s="2" t="s">
        <v>153</v>
      </c>
      <c r="D40" s="2">
        <v>8</v>
      </c>
      <c r="E40" s="2">
        <v>0</v>
      </c>
      <c r="F40" s="2">
        <v>5</v>
      </c>
      <c r="G40" s="2">
        <v>0.5</v>
      </c>
      <c r="H40" s="2">
        <v>0</v>
      </c>
      <c r="I40" s="2">
        <v>1.4142135623730951</v>
      </c>
      <c r="J40" s="2">
        <v>0</v>
      </c>
      <c r="K40" s="2">
        <v>0</v>
      </c>
      <c r="L40">
        <f>J40*$J$3</f>
        <v>0</v>
      </c>
      <c r="M40">
        <f>K40*$K$3</f>
        <v>0</v>
      </c>
      <c r="N40">
        <f>L40-M40</f>
        <v>0</v>
      </c>
      <c r="O40" t="e">
        <f>N40/M40</f>
        <v>#DIV/0!</v>
      </c>
    </row>
    <row r="41" spans="1:15">
      <c r="A41" s="2" t="s">
        <v>167</v>
      </c>
      <c r="B41" s="2" t="s">
        <v>168</v>
      </c>
      <c r="C41" s="2" t="s">
        <v>153</v>
      </c>
      <c r="D41" s="2">
        <v>32</v>
      </c>
      <c r="E41" s="2">
        <v>0</v>
      </c>
      <c r="F41" s="2">
        <v>23</v>
      </c>
      <c r="G41" s="2">
        <v>2</v>
      </c>
      <c r="H41" s="2">
        <v>0</v>
      </c>
      <c r="I41" s="2">
        <v>5.8309518948453007</v>
      </c>
      <c r="J41" s="2">
        <v>0</v>
      </c>
      <c r="K41" s="2">
        <v>0</v>
      </c>
      <c r="L41">
        <f>J41*$J$3</f>
        <v>0</v>
      </c>
      <c r="M41">
        <f>K41*$K$3</f>
        <v>0</v>
      </c>
      <c r="N41">
        <f>L41-M41</f>
        <v>0</v>
      </c>
      <c r="O41" t="e">
        <f>N41/M41</f>
        <v>#DIV/0!</v>
      </c>
    </row>
    <row r="42" spans="1:15">
      <c r="A42" s="2" t="s">
        <v>170</v>
      </c>
      <c r="B42" s="2" t="s">
        <v>171</v>
      </c>
      <c r="C42" s="2" t="s">
        <v>153</v>
      </c>
      <c r="D42" s="2">
        <v>1060</v>
      </c>
      <c r="E42" s="2">
        <v>0</v>
      </c>
      <c r="F42" s="2">
        <v>607</v>
      </c>
      <c r="G42" s="2">
        <v>66.25</v>
      </c>
      <c r="H42" s="2">
        <v>0</v>
      </c>
      <c r="I42" s="2">
        <v>183.03533356522541</v>
      </c>
      <c r="J42" s="2">
        <v>0</v>
      </c>
      <c r="K42" s="2">
        <v>0</v>
      </c>
      <c r="L42">
        <f>J42*$J$3</f>
        <v>0</v>
      </c>
      <c r="M42">
        <f>K42*$K$3</f>
        <v>0</v>
      </c>
      <c r="N42">
        <f>L42-M42</f>
        <v>0</v>
      </c>
      <c r="O42" t="e">
        <f>N42/M42</f>
        <v>#DIV/0!</v>
      </c>
    </row>
    <row r="43" spans="1:15">
      <c r="A43" s="2" t="s">
        <v>173</v>
      </c>
      <c r="B43" s="2" t="s">
        <v>174</v>
      </c>
      <c r="C43" s="2" t="s">
        <v>175</v>
      </c>
      <c r="D43" s="2">
        <v>13</v>
      </c>
      <c r="E43" s="2">
        <v>0</v>
      </c>
      <c r="F43" s="2">
        <v>13</v>
      </c>
      <c r="G43" s="2">
        <v>0.8125</v>
      </c>
      <c r="H43" s="2">
        <v>0</v>
      </c>
      <c r="I43" s="2">
        <v>3.25</v>
      </c>
      <c r="J43" s="2">
        <v>0</v>
      </c>
      <c r="K43" s="2">
        <v>0</v>
      </c>
      <c r="L43">
        <f>J43*$J$3</f>
        <v>0</v>
      </c>
      <c r="M43">
        <f>K43*$K$3</f>
        <v>0</v>
      </c>
      <c r="N43">
        <f>L43-M43</f>
        <v>0</v>
      </c>
      <c r="O43" t="e">
        <f>N43/M43</f>
        <v>#DIV/0!</v>
      </c>
    </row>
    <row r="44" spans="1:15">
      <c r="A44" s="2" t="s">
        <v>177</v>
      </c>
      <c r="B44" s="2" t="s">
        <v>178</v>
      </c>
      <c r="C44" s="2" t="s">
        <v>175</v>
      </c>
      <c r="D44" s="2">
        <v>51</v>
      </c>
      <c r="E44" s="2">
        <v>0</v>
      </c>
      <c r="F44" s="2">
        <v>51</v>
      </c>
      <c r="G44" s="2">
        <v>3.1875</v>
      </c>
      <c r="H44" s="2">
        <v>0</v>
      </c>
      <c r="I44" s="2">
        <v>12.75</v>
      </c>
      <c r="J44" s="2">
        <v>0</v>
      </c>
      <c r="K44" s="2">
        <v>0</v>
      </c>
      <c r="L44">
        <f>J44*$J$3</f>
        <v>0</v>
      </c>
      <c r="M44">
        <f>K44*$K$3</f>
        <v>0</v>
      </c>
      <c r="N44">
        <f>L44-M44</f>
        <v>0</v>
      </c>
      <c r="O44" t="e">
        <f>N44/M44</f>
        <v>#DIV/0!</v>
      </c>
    </row>
    <row r="45" spans="1:15">
      <c r="A45" s="2" t="s">
        <v>180</v>
      </c>
      <c r="B45" s="2" t="s">
        <v>181</v>
      </c>
      <c r="C45" s="2" t="s">
        <v>30</v>
      </c>
      <c r="D45" s="2">
        <v>4</v>
      </c>
      <c r="E45" s="2">
        <v>0</v>
      </c>
      <c r="F45" s="2">
        <v>4</v>
      </c>
      <c r="G45" s="2">
        <v>0.25</v>
      </c>
      <c r="H45" s="2">
        <v>0</v>
      </c>
      <c r="I45" s="2">
        <v>1</v>
      </c>
      <c r="J45" s="2">
        <v>0</v>
      </c>
      <c r="K45" s="2">
        <v>0</v>
      </c>
      <c r="L45">
        <f>J45*$J$3</f>
        <v>0</v>
      </c>
      <c r="M45">
        <f>K45*$K$3</f>
        <v>0</v>
      </c>
      <c r="N45">
        <f>L45-M45</f>
        <v>0</v>
      </c>
      <c r="O45" t="e">
        <f>N45/M45</f>
        <v>#DIV/0!</v>
      </c>
    </row>
    <row r="46" spans="1:15">
      <c r="A46" s="2" t="s">
        <v>183</v>
      </c>
      <c r="B46" s="2" t="s">
        <v>184</v>
      </c>
      <c r="C46" s="2" t="s">
        <v>30</v>
      </c>
      <c r="D46" s="2">
        <v>2</v>
      </c>
      <c r="E46" s="2">
        <v>0</v>
      </c>
      <c r="F46" s="2">
        <v>2</v>
      </c>
      <c r="G46" s="2">
        <v>0.125</v>
      </c>
      <c r="H46" s="2">
        <v>0</v>
      </c>
      <c r="I46" s="2">
        <v>0.5</v>
      </c>
      <c r="J46" s="2">
        <v>0</v>
      </c>
      <c r="K46" s="2">
        <v>0</v>
      </c>
      <c r="L46">
        <f>J46*$J$3</f>
        <v>0</v>
      </c>
      <c r="M46">
        <f>K46*$K$3</f>
        <v>0</v>
      </c>
      <c r="N46">
        <f>L46-M46</f>
        <v>0</v>
      </c>
      <c r="O46" t="e">
        <f>N46/M46</f>
        <v>#DIV/0!</v>
      </c>
    </row>
    <row r="47" spans="1:15">
      <c r="A47" s="2" t="s">
        <v>186</v>
      </c>
      <c r="B47" s="2" t="s">
        <v>187</v>
      </c>
      <c r="C47" s="2" t="s">
        <v>30</v>
      </c>
      <c r="D47" s="2">
        <v>17</v>
      </c>
      <c r="E47" s="2">
        <v>0</v>
      </c>
      <c r="F47" s="2">
        <v>17</v>
      </c>
      <c r="G47" s="2">
        <v>1.0625</v>
      </c>
      <c r="H47" s="2">
        <v>0</v>
      </c>
      <c r="I47" s="2">
        <v>4.25</v>
      </c>
      <c r="J47" s="2">
        <v>0</v>
      </c>
      <c r="K47" s="2">
        <v>0</v>
      </c>
      <c r="L47">
        <f>J47*$J$3</f>
        <v>0</v>
      </c>
      <c r="M47">
        <f>K47*$K$3</f>
        <v>0</v>
      </c>
      <c r="N47">
        <f>L47-M47</f>
        <v>0</v>
      </c>
      <c r="O47" t="e">
        <f>N47/M47</f>
        <v>#DIV/0!</v>
      </c>
    </row>
    <row r="48" spans="1:15">
      <c r="A48" s="2" t="s">
        <v>195</v>
      </c>
      <c r="B48" s="2" t="s">
        <v>196</v>
      </c>
      <c r="C48" s="2" t="s">
        <v>93</v>
      </c>
      <c r="D48" s="2">
        <v>215</v>
      </c>
      <c r="E48" s="2">
        <v>0</v>
      </c>
      <c r="F48" s="2">
        <v>193</v>
      </c>
      <c r="G48" s="2">
        <v>13.4375</v>
      </c>
      <c r="H48" s="2">
        <v>0</v>
      </c>
      <c r="I48" s="2">
        <v>48.051318053375674</v>
      </c>
      <c r="J48" s="2">
        <v>0</v>
      </c>
      <c r="K48" s="2">
        <v>0</v>
      </c>
      <c r="L48">
        <f>J48*$J$3</f>
        <v>0</v>
      </c>
      <c r="M48">
        <f>K48*$K$3</f>
        <v>0</v>
      </c>
      <c r="N48">
        <f>L48-M48</f>
        <v>0</v>
      </c>
      <c r="O48" t="e">
        <f>N48/M48</f>
        <v>#DIV/0!</v>
      </c>
    </row>
    <row r="49" spans="1:15">
      <c r="A49" s="2" t="s">
        <v>198</v>
      </c>
      <c r="B49" s="2" t="s">
        <v>199</v>
      </c>
      <c r="C49" s="2" t="s">
        <v>200</v>
      </c>
      <c r="D49" s="2">
        <v>3</v>
      </c>
      <c r="E49" s="2">
        <v>0</v>
      </c>
      <c r="F49" s="2">
        <v>3</v>
      </c>
      <c r="G49" s="2">
        <v>0.1875</v>
      </c>
      <c r="H49" s="2">
        <v>0</v>
      </c>
      <c r="I49" s="2">
        <v>0.75</v>
      </c>
      <c r="J49" s="2">
        <v>0</v>
      </c>
      <c r="K49" s="2">
        <v>0</v>
      </c>
      <c r="L49">
        <f>J49*$J$3</f>
        <v>0</v>
      </c>
      <c r="M49">
        <f>K49*$K$3</f>
        <v>0</v>
      </c>
      <c r="N49">
        <f>L49-M49</f>
        <v>0</v>
      </c>
      <c r="O49" t="e">
        <f>N49/M49</f>
        <v>#DIV/0!</v>
      </c>
    </row>
    <row r="50" spans="1:15">
      <c r="A50" s="2" t="s">
        <v>202</v>
      </c>
      <c r="B50" s="2" t="s">
        <v>203</v>
      </c>
      <c r="C50" s="2" t="s">
        <v>200</v>
      </c>
      <c r="D50" s="2">
        <v>6</v>
      </c>
      <c r="E50" s="2">
        <v>0</v>
      </c>
      <c r="F50" s="2">
        <v>6</v>
      </c>
      <c r="G50" s="2">
        <v>0.375</v>
      </c>
      <c r="H50" s="2">
        <v>0</v>
      </c>
      <c r="I50" s="2">
        <v>1.5</v>
      </c>
      <c r="J50" s="2">
        <v>0</v>
      </c>
      <c r="K50" s="2">
        <v>0</v>
      </c>
      <c r="L50">
        <f>J50*$J$3</f>
        <v>0</v>
      </c>
      <c r="M50">
        <f>K50*$K$3</f>
        <v>0</v>
      </c>
      <c r="N50">
        <f>L50-M50</f>
        <v>0</v>
      </c>
      <c r="O50" t="e">
        <f>N50/M50</f>
        <v>#DIV/0!</v>
      </c>
    </row>
    <row r="51" spans="1:15">
      <c r="A51" s="2" t="s">
        <v>205</v>
      </c>
      <c r="B51" s="2" t="s">
        <v>206</v>
      </c>
      <c r="C51" s="2" t="s">
        <v>200</v>
      </c>
      <c r="D51" s="2">
        <v>5</v>
      </c>
      <c r="E51" s="2">
        <v>0</v>
      </c>
      <c r="F51" s="2">
        <v>5</v>
      </c>
      <c r="G51" s="2">
        <v>0.3125</v>
      </c>
      <c r="H51" s="2">
        <v>0</v>
      </c>
      <c r="I51" s="2">
        <v>1.25</v>
      </c>
      <c r="J51" s="2">
        <v>0</v>
      </c>
      <c r="K51" s="2">
        <v>0</v>
      </c>
      <c r="L51">
        <f>J51*$J$3</f>
        <v>0</v>
      </c>
      <c r="M51">
        <f>K51*$K$3</f>
        <v>0</v>
      </c>
      <c r="N51">
        <f>L51-M51</f>
        <v>0</v>
      </c>
      <c r="O51" t="e">
        <f>N51/M51</f>
        <v>#DIV/0!</v>
      </c>
    </row>
    <row r="52" spans="1:15">
      <c r="A52" s="2" t="s">
        <v>211</v>
      </c>
      <c r="B52" s="2" t="s">
        <v>212</v>
      </c>
      <c r="C52" s="2" t="s">
        <v>175</v>
      </c>
      <c r="D52" s="2">
        <v>42</v>
      </c>
      <c r="E52" s="2">
        <v>0</v>
      </c>
      <c r="F52" s="2">
        <v>42</v>
      </c>
      <c r="G52" s="2">
        <v>2.625</v>
      </c>
      <c r="H52" s="2">
        <v>0</v>
      </c>
      <c r="I52" s="2">
        <v>10.5</v>
      </c>
      <c r="J52" s="2">
        <v>0</v>
      </c>
      <c r="K52" s="2">
        <v>0</v>
      </c>
      <c r="L52">
        <f>J52*$J$3</f>
        <v>0</v>
      </c>
      <c r="M52">
        <f>K52*$K$3</f>
        <v>0</v>
      </c>
      <c r="N52">
        <f>L52-M52</f>
        <v>0</v>
      </c>
      <c r="O52" t="e">
        <f>N52/M52</f>
        <v>#DIV/0!</v>
      </c>
    </row>
    <row r="53" spans="1:15">
      <c r="A53" s="2" t="s">
        <v>214</v>
      </c>
      <c r="B53" s="2" t="s">
        <v>215</v>
      </c>
      <c r="C53" s="2" t="s">
        <v>175</v>
      </c>
      <c r="D53" s="2">
        <v>160</v>
      </c>
      <c r="E53" s="2">
        <v>0</v>
      </c>
      <c r="F53" s="2">
        <v>160</v>
      </c>
      <c r="G53" s="2">
        <v>10</v>
      </c>
      <c r="H53" s="2">
        <v>0</v>
      </c>
      <c r="I53" s="2">
        <v>40</v>
      </c>
      <c r="J53" s="2">
        <v>0</v>
      </c>
      <c r="K53" s="2">
        <v>0</v>
      </c>
      <c r="L53">
        <f>J53*$J$3</f>
        <v>0</v>
      </c>
      <c r="M53">
        <f>K53*$K$3</f>
        <v>0</v>
      </c>
      <c r="N53">
        <f>L53-M53</f>
        <v>0</v>
      </c>
      <c r="O53" t="e">
        <f>N53/M53</f>
        <v>#DIV/0!</v>
      </c>
    </row>
    <row r="54" spans="1:15">
      <c r="A54" s="2" t="s">
        <v>217</v>
      </c>
      <c r="B54" s="2" t="s">
        <v>218</v>
      </c>
      <c r="C54" s="2" t="s">
        <v>175</v>
      </c>
      <c r="D54" s="2">
        <v>11</v>
      </c>
      <c r="E54" s="2">
        <v>0</v>
      </c>
      <c r="F54" s="2">
        <v>11</v>
      </c>
      <c r="G54" s="2">
        <v>0.6875</v>
      </c>
      <c r="H54" s="2">
        <v>0</v>
      </c>
      <c r="I54" s="2">
        <v>2.75</v>
      </c>
      <c r="J54" s="2">
        <v>0</v>
      </c>
      <c r="K54" s="2">
        <v>0</v>
      </c>
      <c r="L54">
        <f>J54*$J$3</f>
        <v>0</v>
      </c>
      <c r="M54">
        <f>K54*$K$3</f>
        <v>0</v>
      </c>
      <c r="N54">
        <f>L54-M54</f>
        <v>0</v>
      </c>
      <c r="O54" t="e">
        <f>N54/M54</f>
        <v>#DIV/0!</v>
      </c>
    </row>
    <row r="55" spans="1:15">
      <c r="A55" s="2" t="s">
        <v>220</v>
      </c>
      <c r="B55" s="2" t="s">
        <v>221</v>
      </c>
      <c r="C55" s="2" t="s">
        <v>175</v>
      </c>
      <c r="D55" s="2">
        <v>83</v>
      </c>
      <c r="E55" s="2">
        <v>0</v>
      </c>
      <c r="F55" s="2">
        <v>83</v>
      </c>
      <c r="G55" s="2">
        <v>5.1875</v>
      </c>
      <c r="H55" s="2">
        <v>0</v>
      </c>
      <c r="I55" s="2">
        <v>20.75</v>
      </c>
      <c r="J55" s="2">
        <v>0</v>
      </c>
      <c r="K55" s="2">
        <v>0</v>
      </c>
      <c r="L55">
        <f>J55*$J$3</f>
        <v>0</v>
      </c>
      <c r="M55">
        <f>K55*$K$3</f>
        <v>0</v>
      </c>
      <c r="N55">
        <f>L55-M55</f>
        <v>0</v>
      </c>
      <c r="O55" t="e">
        <f>N55/M55</f>
        <v>#DIV/0!</v>
      </c>
    </row>
    <row r="56" spans="1:15">
      <c r="A56" s="2" t="s">
        <v>223</v>
      </c>
      <c r="B56" s="2" t="s">
        <v>224</v>
      </c>
      <c r="C56" s="2" t="s">
        <v>175</v>
      </c>
      <c r="D56" s="2">
        <v>15</v>
      </c>
      <c r="E56" s="2">
        <v>0</v>
      </c>
      <c r="F56" s="2">
        <v>15</v>
      </c>
      <c r="G56" s="2">
        <v>0.9375</v>
      </c>
      <c r="H56" s="2">
        <v>0</v>
      </c>
      <c r="I56" s="2">
        <v>3.75</v>
      </c>
      <c r="J56" s="2">
        <v>0</v>
      </c>
      <c r="K56" s="2">
        <v>0</v>
      </c>
      <c r="L56">
        <f>J56*$J$3</f>
        <v>0</v>
      </c>
      <c r="M56">
        <f>K56*$K$3</f>
        <v>0</v>
      </c>
      <c r="N56">
        <f>L56-M56</f>
        <v>0</v>
      </c>
      <c r="O56" t="e">
        <f>N56/M56</f>
        <v>#DIV/0!</v>
      </c>
    </row>
    <row r="57" spans="1:15">
      <c r="A57" s="2" t="s">
        <v>226</v>
      </c>
      <c r="B57" s="2" t="s">
        <v>227</v>
      </c>
      <c r="C57" s="2" t="s">
        <v>175</v>
      </c>
      <c r="D57" s="2">
        <v>120</v>
      </c>
      <c r="E57" s="2">
        <v>0</v>
      </c>
      <c r="F57" s="2">
        <v>120</v>
      </c>
      <c r="G57" s="2">
        <v>7.5</v>
      </c>
      <c r="H57" s="2">
        <v>0</v>
      </c>
      <c r="I57" s="2">
        <v>30</v>
      </c>
      <c r="J57" s="2">
        <v>0</v>
      </c>
      <c r="K57" s="2">
        <v>0</v>
      </c>
      <c r="L57">
        <f>J57*$J$3</f>
        <v>0</v>
      </c>
      <c r="M57">
        <f>K57*$K$3</f>
        <v>0</v>
      </c>
      <c r="N57">
        <f>L57-M57</f>
        <v>0</v>
      </c>
      <c r="O57" t="e">
        <f>N57/M57</f>
        <v>#DIV/0!</v>
      </c>
    </row>
    <row r="58" spans="1:15">
      <c r="A58" s="2" t="s">
        <v>229</v>
      </c>
      <c r="B58" s="2" t="s">
        <v>230</v>
      </c>
      <c r="C58" s="2" t="s">
        <v>175</v>
      </c>
      <c r="D58" s="2">
        <v>38</v>
      </c>
      <c r="E58" s="2">
        <v>0</v>
      </c>
      <c r="F58" s="2">
        <v>38</v>
      </c>
      <c r="G58" s="2">
        <v>2.375</v>
      </c>
      <c r="H58" s="2">
        <v>0</v>
      </c>
      <c r="I58" s="2">
        <v>9.5</v>
      </c>
      <c r="J58" s="2">
        <v>0</v>
      </c>
      <c r="K58" s="2">
        <v>0</v>
      </c>
      <c r="L58">
        <f>J58*$J$3</f>
        <v>0</v>
      </c>
      <c r="M58">
        <f>K58*$K$3</f>
        <v>0</v>
      </c>
      <c r="N58">
        <f>L58-M58</f>
        <v>0</v>
      </c>
      <c r="O58" t="e">
        <f>N58/M58</f>
        <v>#DIV/0!</v>
      </c>
    </row>
    <row r="59" spans="1:15">
      <c r="A59" s="2" t="s">
        <v>232</v>
      </c>
      <c r="B59" s="2" t="s">
        <v>233</v>
      </c>
      <c r="C59" s="2" t="s">
        <v>175</v>
      </c>
      <c r="D59" s="2">
        <v>135</v>
      </c>
      <c r="E59" s="2">
        <v>0</v>
      </c>
      <c r="F59" s="2">
        <v>135</v>
      </c>
      <c r="G59" s="2">
        <v>8.4375</v>
      </c>
      <c r="H59" s="2">
        <v>0</v>
      </c>
      <c r="I59" s="2">
        <v>33.75</v>
      </c>
      <c r="J59" s="2">
        <v>0</v>
      </c>
      <c r="K59" s="2">
        <v>0</v>
      </c>
      <c r="L59">
        <f>J59*$J$3</f>
        <v>0</v>
      </c>
      <c r="M59">
        <f>K59*$K$3</f>
        <v>0</v>
      </c>
      <c r="N59">
        <f>L59-M59</f>
        <v>0</v>
      </c>
      <c r="O59" t="e">
        <f>N59/M59</f>
        <v>#DIV/0!</v>
      </c>
    </row>
    <row r="60" spans="1:15">
      <c r="A60" s="2" t="s">
        <v>235</v>
      </c>
      <c r="B60" s="2" t="s">
        <v>236</v>
      </c>
      <c r="C60" s="2" t="s">
        <v>175</v>
      </c>
      <c r="D60" s="2">
        <v>52</v>
      </c>
      <c r="E60" s="2">
        <v>0</v>
      </c>
      <c r="F60" s="2">
        <v>52</v>
      </c>
      <c r="G60" s="2">
        <v>3.25</v>
      </c>
      <c r="H60" s="2">
        <v>0</v>
      </c>
      <c r="I60" s="2">
        <v>13</v>
      </c>
      <c r="J60" s="2">
        <v>0</v>
      </c>
      <c r="K60" s="2">
        <v>0</v>
      </c>
      <c r="L60">
        <f>J60*$J$3</f>
        <v>0</v>
      </c>
      <c r="M60">
        <f>K60*$K$3</f>
        <v>0</v>
      </c>
      <c r="N60">
        <f>L60-M60</f>
        <v>0</v>
      </c>
      <c r="O60" t="e">
        <f>N60/M60</f>
        <v>#DIV/0!</v>
      </c>
    </row>
    <row r="61" spans="1:15">
      <c r="A61" s="2" t="s">
        <v>238</v>
      </c>
      <c r="B61" s="2" t="s">
        <v>239</v>
      </c>
      <c r="C61" s="2" t="s">
        <v>240</v>
      </c>
      <c r="D61" s="2">
        <v>5</v>
      </c>
      <c r="E61" s="2">
        <v>0</v>
      </c>
      <c r="F61" s="2">
        <v>5</v>
      </c>
      <c r="G61" s="2">
        <v>0.3125</v>
      </c>
      <c r="H61" s="2">
        <v>0</v>
      </c>
      <c r="I61" s="2">
        <v>1.25</v>
      </c>
      <c r="J61" s="2">
        <v>0</v>
      </c>
      <c r="K61" s="2">
        <v>0</v>
      </c>
      <c r="L61">
        <f>J61*$J$3</f>
        <v>0</v>
      </c>
      <c r="M61">
        <f>K61*$K$3</f>
        <v>0</v>
      </c>
      <c r="N61">
        <f>L61-M61</f>
        <v>0</v>
      </c>
      <c r="O61" t="e">
        <f>N61/M61</f>
        <v>#DIV/0!</v>
      </c>
    </row>
    <row r="62" spans="1:15">
      <c r="A62" s="2" t="s">
        <v>242</v>
      </c>
      <c r="B62" s="2" t="s">
        <v>243</v>
      </c>
      <c r="C62" s="2" t="s">
        <v>240</v>
      </c>
      <c r="D62" s="2">
        <v>2</v>
      </c>
      <c r="E62" s="2">
        <v>0</v>
      </c>
      <c r="F62" s="2">
        <v>2</v>
      </c>
      <c r="G62" s="2">
        <v>0.125</v>
      </c>
      <c r="H62" s="2">
        <v>0</v>
      </c>
      <c r="I62" s="2">
        <v>0.5</v>
      </c>
      <c r="J62" s="2">
        <v>0</v>
      </c>
      <c r="K62" s="2">
        <v>0</v>
      </c>
      <c r="L62">
        <f>J62*$J$3</f>
        <v>0</v>
      </c>
      <c r="M62">
        <f>K62*$K$3</f>
        <v>0</v>
      </c>
      <c r="N62">
        <f>L62-M62</f>
        <v>0</v>
      </c>
      <c r="O62" t="e">
        <f>N62/M62</f>
        <v>#DIV/0!</v>
      </c>
    </row>
    <row r="63" spans="1:15">
      <c r="A63" s="2" t="s">
        <v>245</v>
      </c>
      <c r="B63" s="2" t="s">
        <v>246</v>
      </c>
      <c r="C63" s="2" t="s">
        <v>54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>J63*$J$3</f>
        <v>0</v>
      </c>
      <c r="M63">
        <f>K63*$K$3</f>
        <v>0</v>
      </c>
      <c r="N63">
        <f>L63-M63</f>
        <v>0</v>
      </c>
      <c r="O63" t="e">
        <f>N63/M63</f>
        <v>#DIV/0!</v>
      </c>
    </row>
    <row r="64" spans="1:15">
      <c r="A64" s="2" t="s">
        <v>251</v>
      </c>
      <c r="B64" s="2" t="s">
        <v>252</v>
      </c>
      <c r="C64" s="2" t="s">
        <v>54</v>
      </c>
      <c r="D64" s="2">
        <v>5</v>
      </c>
      <c r="E64" s="2">
        <v>0</v>
      </c>
      <c r="F64" s="2">
        <v>5</v>
      </c>
      <c r="G64" s="2">
        <v>0.3125</v>
      </c>
      <c r="H64" s="2">
        <v>0</v>
      </c>
      <c r="I64" s="2">
        <v>1.25</v>
      </c>
      <c r="J64" s="2">
        <v>0</v>
      </c>
      <c r="K64" s="2">
        <v>0</v>
      </c>
      <c r="L64">
        <f>J64*$J$3</f>
        <v>0</v>
      </c>
      <c r="M64">
        <f>K64*$K$3</f>
        <v>0</v>
      </c>
      <c r="N64">
        <f>L64-M64</f>
        <v>0</v>
      </c>
      <c r="O64" t="e">
        <f>N64/M64</f>
        <v>#DIV/0!</v>
      </c>
    </row>
    <row r="65" spans="1:15">
      <c r="A65" s="2" t="s">
        <v>254</v>
      </c>
      <c r="B65" s="2" t="s">
        <v>255</v>
      </c>
      <c r="C65" s="2" t="s">
        <v>54</v>
      </c>
      <c r="D65" s="2">
        <v>9</v>
      </c>
      <c r="E65" s="2">
        <v>0</v>
      </c>
      <c r="F65" s="2">
        <v>9</v>
      </c>
      <c r="G65" s="2">
        <v>0.5625</v>
      </c>
      <c r="H65" s="2">
        <v>0</v>
      </c>
      <c r="I65" s="2">
        <v>2.25</v>
      </c>
      <c r="J65" s="2">
        <v>0</v>
      </c>
      <c r="K65" s="2">
        <v>0</v>
      </c>
      <c r="L65">
        <f>J65*$J$3</f>
        <v>0</v>
      </c>
      <c r="M65">
        <f>K65*$K$3</f>
        <v>0</v>
      </c>
      <c r="N65">
        <f>L65-M65</f>
        <v>0</v>
      </c>
      <c r="O65" t="e">
        <f>N65/M65</f>
        <v>#DIV/0!</v>
      </c>
    </row>
    <row r="66" spans="1:15">
      <c r="A66" s="2" t="s">
        <v>257</v>
      </c>
      <c r="B66" s="2" t="s">
        <v>258</v>
      </c>
      <c r="C66" s="2" t="s">
        <v>259</v>
      </c>
      <c r="D66" s="2">
        <v>3</v>
      </c>
      <c r="E66" s="2">
        <v>0</v>
      </c>
      <c r="F66" s="2">
        <v>3</v>
      </c>
      <c r="G66" s="2">
        <v>0.1875</v>
      </c>
      <c r="H66" s="2">
        <v>0</v>
      </c>
      <c r="I66" s="2">
        <v>0.75</v>
      </c>
      <c r="J66" s="2">
        <v>0</v>
      </c>
      <c r="K66" s="2">
        <v>0</v>
      </c>
      <c r="L66">
        <f>J66*$J$3</f>
        <v>0</v>
      </c>
      <c r="M66">
        <f>K66*$K$3</f>
        <v>0</v>
      </c>
      <c r="N66">
        <f>L66-M66</f>
        <v>0</v>
      </c>
      <c r="O66" t="e">
        <f>N66/M66</f>
        <v>#DIV/0!</v>
      </c>
    </row>
    <row r="67" spans="1: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5:O6404">
    <sortCondition descending="1" ref="N5:N64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4963-A5AE-4F4F-B2A3-C7E8A9874A6C}">
  <dimension ref="A1:Q77"/>
  <sheetViews>
    <sheetView topLeftCell="B1" workbookViewId="0">
      <selection activeCell="N5" sqref="N5"/>
    </sheetView>
  </sheetViews>
  <sheetFormatPr defaultRowHeight="15"/>
  <cols>
    <col min="1" max="1" width="39.140625" customWidth="1"/>
    <col min="2" max="2" width="31.28515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24</v>
      </c>
      <c r="L1" s="5" t="s">
        <v>270</v>
      </c>
      <c r="M1" s="5" t="s">
        <v>262</v>
      </c>
      <c r="N1" s="5" t="s">
        <v>271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173201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0.17320099999999999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29</v>
      </c>
      <c r="K5" s="2">
        <v>0</v>
      </c>
      <c r="L5">
        <f>J5*$J$3</f>
        <v>5.0228289999999998</v>
      </c>
      <c r="M5">
        <f t="shared" ref="M5:M68" si="1">K5*$K$3</f>
        <v>0</v>
      </c>
      <c r="N5">
        <f t="shared" ref="N5:N68" si="2">L5-M5</f>
        <v>5.0228289999999998</v>
      </c>
      <c r="O5" t="e">
        <f t="shared" ref="O5:O68" si="3">N5/M5</f>
        <v>#DIV/0!</v>
      </c>
      <c r="Q5" t="s">
        <v>265</v>
      </c>
    </row>
    <row r="6" spans="1:17">
      <c r="A6" s="2" t="s">
        <v>39</v>
      </c>
      <c r="B6" s="2" t="s">
        <v>40</v>
      </c>
      <c r="C6" s="2" t="s">
        <v>34</v>
      </c>
      <c r="D6" s="2">
        <v>98</v>
      </c>
      <c r="E6" s="2">
        <v>0</v>
      </c>
      <c r="F6" s="2">
        <v>44</v>
      </c>
      <c r="G6" s="2">
        <v>6.125</v>
      </c>
      <c r="H6" s="2">
        <v>2</v>
      </c>
      <c r="I6" s="2">
        <v>11.38932248497103</v>
      </c>
      <c r="J6" s="2">
        <v>18</v>
      </c>
      <c r="K6" s="2">
        <v>10</v>
      </c>
      <c r="L6">
        <f t="shared" ref="L6:L68" si="4">J6*$J$3</f>
        <v>3.1176179999999998</v>
      </c>
      <c r="M6">
        <f t="shared" si="1"/>
        <v>1.0070300000000001</v>
      </c>
      <c r="N6">
        <f t="shared" si="2"/>
        <v>2.1105879999999999</v>
      </c>
      <c r="O6">
        <f t="shared" si="3"/>
        <v>2.0958541453581319</v>
      </c>
    </row>
    <row r="7" spans="1:17">
      <c r="A7" s="2" t="s">
        <v>36</v>
      </c>
      <c r="B7" s="2" t="s">
        <v>37</v>
      </c>
      <c r="C7" s="2" t="s">
        <v>34</v>
      </c>
      <c r="D7" s="2">
        <v>102</v>
      </c>
      <c r="E7" s="2">
        <v>0</v>
      </c>
      <c r="F7" s="2">
        <v>23</v>
      </c>
      <c r="G7" s="2">
        <v>6.375</v>
      </c>
      <c r="H7" s="2">
        <v>3</v>
      </c>
      <c r="I7" s="2">
        <v>7.6843997813752507</v>
      </c>
      <c r="J7" s="2">
        <v>18</v>
      </c>
      <c r="K7" s="2">
        <v>12</v>
      </c>
      <c r="L7">
        <f t="shared" si="4"/>
        <v>3.1176179999999998</v>
      </c>
      <c r="M7">
        <f t="shared" si="1"/>
        <v>1.2084360000000001</v>
      </c>
      <c r="N7">
        <f t="shared" si="2"/>
        <v>1.9091819999999997</v>
      </c>
      <c r="O7">
        <f t="shared" si="3"/>
        <v>1.5798784544651099</v>
      </c>
    </row>
    <row r="8" spans="1:17">
      <c r="A8" s="2" t="s">
        <v>32</v>
      </c>
      <c r="B8" s="2" t="s">
        <v>33</v>
      </c>
      <c r="C8" s="2" t="s">
        <v>34</v>
      </c>
      <c r="D8" s="2">
        <v>94</v>
      </c>
      <c r="E8" s="2">
        <v>0</v>
      </c>
      <c r="F8" s="2">
        <v>22</v>
      </c>
      <c r="G8" s="2">
        <v>5.875</v>
      </c>
      <c r="H8" s="2">
        <v>4</v>
      </c>
      <c r="I8" s="2">
        <v>7.1449282711585003</v>
      </c>
      <c r="J8" s="2">
        <v>21</v>
      </c>
      <c r="K8" s="2">
        <v>22</v>
      </c>
      <c r="L8">
        <f t="shared" si="4"/>
        <v>3.6372209999999998</v>
      </c>
      <c r="M8">
        <f t="shared" si="1"/>
        <v>2.2154660000000002</v>
      </c>
      <c r="N8">
        <f t="shared" si="2"/>
        <v>1.4217549999999997</v>
      </c>
      <c r="O8">
        <f t="shared" si="3"/>
        <v>0.6417408346596154</v>
      </c>
    </row>
    <row r="9" spans="1:17">
      <c r="A9" s="2" t="s">
        <v>48</v>
      </c>
      <c r="B9" s="2" t="s">
        <v>49</v>
      </c>
      <c r="C9" s="2" t="s">
        <v>50</v>
      </c>
      <c r="D9" s="2">
        <v>20</v>
      </c>
      <c r="E9" s="2">
        <v>0</v>
      </c>
      <c r="F9" s="2">
        <v>13</v>
      </c>
      <c r="G9" s="2">
        <v>1.25</v>
      </c>
      <c r="H9" s="2">
        <v>0</v>
      </c>
      <c r="I9" s="2">
        <v>3.5870136139505613</v>
      </c>
      <c r="J9" s="2">
        <v>7</v>
      </c>
      <c r="K9" s="2">
        <v>0</v>
      </c>
      <c r="L9">
        <f t="shared" si="4"/>
        <v>1.212407</v>
      </c>
      <c r="M9">
        <f t="shared" si="1"/>
        <v>0</v>
      </c>
      <c r="N9">
        <f t="shared" si="2"/>
        <v>1.212407</v>
      </c>
      <c r="O9" t="e">
        <f t="shared" si="3"/>
        <v>#DIV/0!</v>
      </c>
    </row>
    <row r="10" spans="1:17">
      <c r="A10" s="2" t="s">
        <v>52</v>
      </c>
      <c r="B10" s="2" t="s">
        <v>53</v>
      </c>
      <c r="C10" s="2" t="s">
        <v>54</v>
      </c>
      <c r="D10" s="2">
        <v>7</v>
      </c>
      <c r="E10" s="2">
        <v>0</v>
      </c>
      <c r="F10" s="2">
        <v>7</v>
      </c>
      <c r="G10" s="2">
        <v>0.4375</v>
      </c>
      <c r="H10" s="2">
        <v>0</v>
      </c>
      <c r="I10" s="2">
        <v>1.75</v>
      </c>
      <c r="J10" s="2">
        <v>7</v>
      </c>
      <c r="K10" s="2">
        <v>0</v>
      </c>
      <c r="L10">
        <f t="shared" si="4"/>
        <v>1.212407</v>
      </c>
      <c r="M10">
        <f t="shared" si="1"/>
        <v>0</v>
      </c>
      <c r="N10">
        <f t="shared" si="2"/>
        <v>1.212407</v>
      </c>
      <c r="O10" t="e">
        <f t="shared" si="3"/>
        <v>#DIV/0!</v>
      </c>
    </row>
    <row r="11" spans="1:17">
      <c r="A11" s="2" t="s">
        <v>56</v>
      </c>
      <c r="B11" s="2" t="s">
        <v>57</v>
      </c>
      <c r="C11" s="2" t="s">
        <v>34</v>
      </c>
      <c r="D11" s="2">
        <v>79</v>
      </c>
      <c r="E11" s="2">
        <v>0</v>
      </c>
      <c r="F11" s="2">
        <v>22</v>
      </c>
      <c r="G11" s="2">
        <v>4.9375</v>
      </c>
      <c r="H11" s="2">
        <v>2.5</v>
      </c>
      <c r="I11" s="2">
        <v>6.4855608855364233</v>
      </c>
      <c r="J11" s="2">
        <v>6</v>
      </c>
      <c r="K11" s="2">
        <v>0</v>
      </c>
      <c r="L11">
        <f t="shared" si="4"/>
        <v>1.0392060000000001</v>
      </c>
      <c r="M11">
        <f t="shared" si="1"/>
        <v>0</v>
      </c>
      <c r="N11">
        <f t="shared" si="2"/>
        <v>1.0392060000000001</v>
      </c>
      <c r="O11" t="e">
        <f t="shared" si="3"/>
        <v>#DIV/0!</v>
      </c>
    </row>
    <row r="12" spans="1:17">
      <c r="A12" s="2" t="s">
        <v>59</v>
      </c>
      <c r="B12" s="2" t="s">
        <v>60</v>
      </c>
      <c r="C12" s="2" t="s">
        <v>34</v>
      </c>
      <c r="D12" s="2">
        <v>32</v>
      </c>
      <c r="E12" s="2">
        <v>0</v>
      </c>
      <c r="F12" s="2">
        <v>9</v>
      </c>
      <c r="G12" s="2">
        <v>2</v>
      </c>
      <c r="H12" s="2">
        <v>0</v>
      </c>
      <c r="I12" s="2">
        <v>2.8284271247461903</v>
      </c>
      <c r="J12" s="2">
        <v>6</v>
      </c>
      <c r="K12" s="2">
        <v>0</v>
      </c>
      <c r="L12">
        <f t="shared" si="4"/>
        <v>1.0392060000000001</v>
      </c>
      <c r="M12">
        <f t="shared" si="1"/>
        <v>0</v>
      </c>
      <c r="N12">
        <f t="shared" si="2"/>
        <v>1.0392060000000001</v>
      </c>
      <c r="O12" t="e">
        <f t="shared" si="3"/>
        <v>#DIV/0!</v>
      </c>
    </row>
    <row r="13" spans="1:17">
      <c r="A13" s="2" t="s">
        <v>62</v>
      </c>
      <c r="B13" s="2" t="s">
        <v>63</v>
      </c>
      <c r="C13" s="2" t="s">
        <v>34</v>
      </c>
      <c r="D13" s="2">
        <v>63</v>
      </c>
      <c r="E13" s="2">
        <v>0</v>
      </c>
      <c r="F13" s="2">
        <v>19</v>
      </c>
      <c r="G13" s="2">
        <v>3.9375</v>
      </c>
      <c r="H13" s="2">
        <v>2</v>
      </c>
      <c r="I13" s="2">
        <v>5.5554027756770257</v>
      </c>
      <c r="J13" s="2">
        <v>5</v>
      </c>
      <c r="K13" s="2">
        <v>0</v>
      </c>
      <c r="L13">
        <f t="shared" si="4"/>
        <v>0.86600499999999991</v>
      </c>
      <c r="M13">
        <f t="shared" si="1"/>
        <v>0</v>
      </c>
      <c r="N13">
        <f t="shared" si="2"/>
        <v>0.86600499999999991</v>
      </c>
      <c r="O13" t="e">
        <f t="shared" si="3"/>
        <v>#DIV/0!</v>
      </c>
    </row>
    <row r="14" spans="1:17">
      <c r="A14" s="2" t="s">
        <v>72</v>
      </c>
      <c r="B14" s="2" t="s">
        <v>73</v>
      </c>
      <c r="C14" s="2" t="s">
        <v>50</v>
      </c>
      <c r="D14" s="2">
        <v>2</v>
      </c>
      <c r="E14" s="2">
        <v>0</v>
      </c>
      <c r="F14" s="2">
        <v>1</v>
      </c>
      <c r="G14" s="2">
        <v>0.125</v>
      </c>
      <c r="H14" s="2">
        <v>0</v>
      </c>
      <c r="I14" s="2">
        <v>0.34156502553198659</v>
      </c>
      <c r="J14" s="2">
        <v>1</v>
      </c>
      <c r="K14" s="2">
        <v>0</v>
      </c>
      <c r="L14">
        <f t="shared" si="4"/>
        <v>0.17320099999999999</v>
      </c>
      <c r="M14">
        <f t="shared" si="1"/>
        <v>0</v>
      </c>
      <c r="N14">
        <f t="shared" si="2"/>
        <v>0.17320099999999999</v>
      </c>
      <c r="O14" t="e">
        <f t="shared" si="3"/>
        <v>#DIV/0!</v>
      </c>
    </row>
    <row r="15" spans="1:17">
      <c r="A15" s="2" t="s">
        <v>75</v>
      </c>
      <c r="B15" s="2" t="s">
        <v>76</v>
      </c>
      <c r="C15" s="2" t="s">
        <v>30</v>
      </c>
      <c r="D15" s="2">
        <v>8</v>
      </c>
      <c r="E15" s="2">
        <v>0</v>
      </c>
      <c r="F15" s="2">
        <v>8</v>
      </c>
      <c r="G15" s="2">
        <v>0.5</v>
      </c>
      <c r="H15" s="2">
        <v>0</v>
      </c>
      <c r="I15" s="2">
        <v>2</v>
      </c>
      <c r="J15" s="2">
        <v>0</v>
      </c>
      <c r="K15" s="2">
        <v>0</v>
      </c>
      <c r="L15">
        <f t="shared" si="4"/>
        <v>0</v>
      </c>
      <c r="M15">
        <f t="shared" si="1"/>
        <v>0</v>
      </c>
      <c r="N15">
        <f t="shared" si="2"/>
        <v>0</v>
      </c>
      <c r="O15" t="e">
        <f t="shared" si="3"/>
        <v>#DIV/0!</v>
      </c>
    </row>
    <row r="16" spans="1:17">
      <c r="A16" s="2" t="s">
        <v>88</v>
      </c>
      <c r="B16" s="2" t="s">
        <v>89</v>
      </c>
      <c r="C16" s="2" t="s">
        <v>67</v>
      </c>
      <c r="D16" s="2">
        <v>19</v>
      </c>
      <c r="E16" s="2">
        <v>0</v>
      </c>
      <c r="F16" s="2">
        <v>7</v>
      </c>
      <c r="G16" s="2">
        <v>1.1875</v>
      </c>
      <c r="H16" s="2">
        <v>0</v>
      </c>
      <c r="I16" s="2">
        <v>2.5617376914898995</v>
      </c>
      <c r="J16" s="2">
        <v>0</v>
      </c>
      <c r="K16" s="2">
        <v>0</v>
      </c>
      <c r="L16">
        <f t="shared" si="4"/>
        <v>0</v>
      </c>
      <c r="M16">
        <f t="shared" si="1"/>
        <v>0</v>
      </c>
      <c r="N16">
        <f t="shared" si="2"/>
        <v>0</v>
      </c>
      <c r="O16" t="e">
        <f t="shared" si="3"/>
        <v>#DIV/0!</v>
      </c>
    </row>
    <row r="17" spans="1:15">
      <c r="A17" s="2" t="s">
        <v>91</v>
      </c>
      <c r="B17" s="2" t="s">
        <v>92</v>
      </c>
      <c r="C17" s="2" t="s">
        <v>93</v>
      </c>
      <c r="D17" s="2">
        <v>132</v>
      </c>
      <c r="E17" s="2">
        <v>0</v>
      </c>
      <c r="F17" s="2">
        <v>122</v>
      </c>
      <c r="G17" s="2">
        <v>8.25</v>
      </c>
      <c r="H17" s="2">
        <v>0</v>
      </c>
      <c r="I17" s="2">
        <v>30.416004559003692</v>
      </c>
      <c r="J17" s="2">
        <v>0</v>
      </c>
      <c r="K17" s="2">
        <v>0</v>
      </c>
      <c r="L17">
        <f t="shared" si="4"/>
        <v>0</v>
      </c>
      <c r="M17">
        <f t="shared" si="1"/>
        <v>0</v>
      </c>
      <c r="N17">
        <f t="shared" si="2"/>
        <v>0</v>
      </c>
      <c r="O17" t="e">
        <f t="shared" si="3"/>
        <v>#DIV/0!</v>
      </c>
    </row>
    <row r="18" spans="1:15">
      <c r="A18" s="2" t="s">
        <v>95</v>
      </c>
      <c r="B18" s="2" t="s">
        <v>96</v>
      </c>
      <c r="C18" s="2" t="s">
        <v>93</v>
      </c>
      <c r="D18" s="2">
        <v>22</v>
      </c>
      <c r="E18" s="2">
        <v>0</v>
      </c>
      <c r="F18" s="2">
        <v>22</v>
      </c>
      <c r="G18" s="2">
        <v>1.375</v>
      </c>
      <c r="H18" s="2">
        <v>0</v>
      </c>
      <c r="I18" s="2">
        <v>5.5</v>
      </c>
      <c r="J18" s="2">
        <v>0</v>
      </c>
      <c r="K18" s="2">
        <v>0</v>
      </c>
      <c r="L18">
        <f t="shared" si="4"/>
        <v>0</v>
      </c>
      <c r="M18">
        <f t="shared" si="1"/>
        <v>0</v>
      </c>
      <c r="N18">
        <f t="shared" si="2"/>
        <v>0</v>
      </c>
      <c r="O18" t="e">
        <f t="shared" si="3"/>
        <v>#DIV/0!</v>
      </c>
    </row>
    <row r="19" spans="1:15">
      <c r="A19" s="2" t="s">
        <v>98</v>
      </c>
      <c r="B19" s="2" t="s">
        <v>99</v>
      </c>
      <c r="C19" s="2" t="s">
        <v>100</v>
      </c>
      <c r="D19" s="2">
        <v>2</v>
      </c>
      <c r="E19" s="2">
        <v>0</v>
      </c>
      <c r="F19" s="2">
        <v>1</v>
      </c>
      <c r="G19" s="2">
        <v>0.125</v>
      </c>
      <c r="H19" s="2">
        <v>0</v>
      </c>
      <c r="I19" s="2">
        <v>0.34156502553198659</v>
      </c>
      <c r="J19" s="2">
        <v>0</v>
      </c>
      <c r="K19" s="2">
        <v>0</v>
      </c>
      <c r="L19">
        <f t="shared" si="4"/>
        <v>0</v>
      </c>
      <c r="M19">
        <f t="shared" si="1"/>
        <v>0</v>
      </c>
      <c r="N19">
        <f t="shared" si="2"/>
        <v>0</v>
      </c>
      <c r="O19" t="e">
        <f t="shared" si="3"/>
        <v>#DIV/0!</v>
      </c>
    </row>
    <row r="20" spans="1:15">
      <c r="A20" s="2" t="s">
        <v>102</v>
      </c>
      <c r="B20" s="2" t="s">
        <v>103</v>
      </c>
      <c r="C20" s="2" t="s">
        <v>30</v>
      </c>
      <c r="D20" s="2">
        <v>25</v>
      </c>
      <c r="E20" s="2">
        <v>0</v>
      </c>
      <c r="F20" s="2">
        <v>25</v>
      </c>
      <c r="G20" s="2">
        <v>1.5625</v>
      </c>
      <c r="H20" s="2">
        <v>0</v>
      </c>
      <c r="I20" s="2">
        <v>6.25</v>
      </c>
      <c r="J20" s="2">
        <v>0</v>
      </c>
      <c r="K20" s="2">
        <v>0</v>
      </c>
      <c r="L20">
        <f t="shared" si="4"/>
        <v>0</v>
      </c>
      <c r="M20">
        <f t="shared" si="1"/>
        <v>0</v>
      </c>
      <c r="N20">
        <f t="shared" si="2"/>
        <v>0</v>
      </c>
      <c r="O20" t="e">
        <f t="shared" si="3"/>
        <v>#DIV/0!</v>
      </c>
    </row>
    <row r="21" spans="1:15">
      <c r="A21" s="2" t="s">
        <v>105</v>
      </c>
      <c r="B21" s="2" t="s">
        <v>106</v>
      </c>
      <c r="C21" s="2" t="s">
        <v>30</v>
      </c>
      <c r="D21" s="2">
        <v>2</v>
      </c>
      <c r="E21" s="2">
        <v>0</v>
      </c>
      <c r="F21" s="2">
        <v>2</v>
      </c>
      <c r="G21" s="2">
        <v>0.125</v>
      </c>
      <c r="H21" s="2">
        <v>0</v>
      </c>
      <c r="I21" s="2">
        <v>0.5</v>
      </c>
      <c r="J21" s="2">
        <v>0</v>
      </c>
      <c r="K21" s="2">
        <v>0</v>
      </c>
      <c r="L21">
        <f t="shared" si="4"/>
        <v>0</v>
      </c>
      <c r="M21">
        <f t="shared" si="1"/>
        <v>0</v>
      </c>
      <c r="N21">
        <f t="shared" si="2"/>
        <v>0</v>
      </c>
      <c r="O21" t="e">
        <f t="shared" si="3"/>
        <v>#DIV/0!</v>
      </c>
    </row>
    <row r="22" spans="1:15">
      <c r="A22" s="2" t="s">
        <v>108</v>
      </c>
      <c r="B22" s="2" t="s">
        <v>109</v>
      </c>
      <c r="C22" s="2" t="s">
        <v>30</v>
      </c>
      <c r="D22" s="2">
        <v>12</v>
      </c>
      <c r="E22" s="2">
        <v>0</v>
      </c>
      <c r="F22" s="2">
        <v>12</v>
      </c>
      <c r="G22" s="2">
        <v>0.75</v>
      </c>
      <c r="H22" s="2">
        <v>0</v>
      </c>
      <c r="I22" s="2">
        <v>3</v>
      </c>
      <c r="J22" s="2">
        <v>0</v>
      </c>
      <c r="K22" s="2">
        <v>0</v>
      </c>
      <c r="L22">
        <f t="shared" si="4"/>
        <v>0</v>
      </c>
      <c r="M22">
        <f t="shared" si="1"/>
        <v>0</v>
      </c>
      <c r="N22">
        <f t="shared" si="2"/>
        <v>0</v>
      </c>
      <c r="O22" t="e">
        <f t="shared" si="3"/>
        <v>#DIV/0!</v>
      </c>
    </row>
    <row r="23" spans="1:15">
      <c r="A23" s="2" t="s">
        <v>111</v>
      </c>
      <c r="B23" s="2" t="s">
        <v>112</v>
      </c>
      <c r="C23" s="2" t="s">
        <v>113</v>
      </c>
      <c r="D23" s="2">
        <v>2</v>
      </c>
      <c r="E23" s="2">
        <v>0</v>
      </c>
      <c r="F23" s="2">
        <v>2</v>
      </c>
      <c r="G23" s="2">
        <v>0.125</v>
      </c>
      <c r="H23" s="2">
        <v>0</v>
      </c>
      <c r="I23" s="2">
        <v>0.5</v>
      </c>
      <c r="J23" s="2">
        <v>0</v>
      </c>
      <c r="K23" s="2">
        <v>0</v>
      </c>
      <c r="L23">
        <f t="shared" si="4"/>
        <v>0</v>
      </c>
      <c r="M23">
        <f t="shared" si="1"/>
        <v>0</v>
      </c>
      <c r="N23">
        <f t="shared" si="2"/>
        <v>0</v>
      </c>
      <c r="O23" t="e">
        <f t="shared" si="3"/>
        <v>#DIV/0!</v>
      </c>
    </row>
    <row r="24" spans="1:15">
      <c r="A24" s="2" t="s">
        <v>115</v>
      </c>
      <c r="B24" s="2" t="s">
        <v>116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 t="shared" si="4"/>
        <v>0</v>
      </c>
      <c r="M24">
        <f t="shared" si="1"/>
        <v>0</v>
      </c>
      <c r="N24">
        <f t="shared" si="2"/>
        <v>0</v>
      </c>
      <c r="O24" t="e">
        <f t="shared" si="3"/>
        <v>#DIV/0!</v>
      </c>
    </row>
    <row r="25" spans="1:15">
      <c r="A25" s="2" t="s">
        <v>118</v>
      </c>
      <c r="B25" s="2" t="s">
        <v>119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 t="shared" si="4"/>
        <v>0</v>
      </c>
      <c r="M25">
        <f t="shared" si="1"/>
        <v>0</v>
      </c>
      <c r="N25">
        <f t="shared" si="2"/>
        <v>0</v>
      </c>
      <c r="O25" t="e">
        <f t="shared" si="3"/>
        <v>#DIV/0!</v>
      </c>
    </row>
    <row r="26" spans="1:15">
      <c r="A26" s="2" t="s">
        <v>121</v>
      </c>
      <c r="B26" s="2" t="s">
        <v>122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 t="shared" si="4"/>
        <v>0</v>
      </c>
      <c r="M26">
        <f t="shared" si="1"/>
        <v>0</v>
      </c>
      <c r="N26">
        <f t="shared" si="2"/>
        <v>0</v>
      </c>
      <c r="O26" t="e">
        <f t="shared" si="3"/>
        <v>#DIV/0!</v>
      </c>
    </row>
    <row r="27" spans="1:15">
      <c r="A27" s="2" t="s">
        <v>124</v>
      </c>
      <c r="B27" s="2" t="s">
        <v>125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 t="shared" si="4"/>
        <v>0</v>
      </c>
      <c r="M27">
        <f t="shared" si="1"/>
        <v>0</v>
      </c>
      <c r="N27">
        <f t="shared" si="2"/>
        <v>0</v>
      </c>
      <c r="O27" t="e">
        <f t="shared" si="3"/>
        <v>#DIV/0!</v>
      </c>
    </row>
    <row r="28" spans="1:15">
      <c r="A28" s="2" t="s">
        <v>127</v>
      </c>
      <c r="B28" s="2" t="s">
        <v>128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4"/>
        <v>0</v>
      </c>
      <c r="M28">
        <f t="shared" si="1"/>
        <v>0</v>
      </c>
      <c r="N28">
        <f t="shared" si="2"/>
        <v>0</v>
      </c>
      <c r="O28" t="e">
        <f t="shared" si="3"/>
        <v>#DIV/0!</v>
      </c>
    </row>
    <row r="29" spans="1:15">
      <c r="A29" s="2" t="s">
        <v>130</v>
      </c>
      <c r="B29" s="2" t="s">
        <v>131</v>
      </c>
      <c r="C29" s="2" t="s">
        <v>113</v>
      </c>
      <c r="D29" s="2">
        <v>4</v>
      </c>
      <c r="E29" s="2">
        <v>0</v>
      </c>
      <c r="F29" s="2">
        <v>4</v>
      </c>
      <c r="G29" s="2">
        <v>0.25</v>
      </c>
      <c r="H29" s="2">
        <v>0</v>
      </c>
      <c r="I29" s="2">
        <v>1</v>
      </c>
      <c r="J29" s="2">
        <v>0</v>
      </c>
      <c r="K29" s="2">
        <v>0</v>
      </c>
      <c r="L29">
        <f t="shared" si="4"/>
        <v>0</v>
      </c>
      <c r="M29">
        <f t="shared" si="1"/>
        <v>0</v>
      </c>
      <c r="N29">
        <f t="shared" si="2"/>
        <v>0</v>
      </c>
      <c r="O29" t="e">
        <f t="shared" si="3"/>
        <v>#DIV/0!</v>
      </c>
    </row>
    <row r="30" spans="1:15">
      <c r="A30" s="2" t="s">
        <v>133</v>
      </c>
      <c r="B30" s="2" t="s">
        <v>134</v>
      </c>
      <c r="C30" s="2" t="s">
        <v>113</v>
      </c>
      <c r="D30" s="2">
        <v>219</v>
      </c>
      <c r="E30" s="2">
        <v>0</v>
      </c>
      <c r="F30" s="2">
        <v>219</v>
      </c>
      <c r="G30" s="2">
        <v>13.6875</v>
      </c>
      <c r="H30" s="2">
        <v>0</v>
      </c>
      <c r="I30" s="2">
        <v>54.75</v>
      </c>
      <c r="J30" s="2">
        <v>0</v>
      </c>
      <c r="K30" s="2">
        <v>0</v>
      </c>
      <c r="L30">
        <f t="shared" si="4"/>
        <v>0</v>
      </c>
      <c r="M30">
        <f t="shared" si="1"/>
        <v>0</v>
      </c>
      <c r="N30">
        <f t="shared" si="2"/>
        <v>0</v>
      </c>
      <c r="O30" t="e">
        <f t="shared" si="3"/>
        <v>#DIV/0!</v>
      </c>
    </row>
    <row r="31" spans="1:15">
      <c r="A31" s="2" t="s">
        <v>136</v>
      </c>
      <c r="B31" s="2" t="s">
        <v>137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 t="shared" si="4"/>
        <v>0</v>
      </c>
      <c r="M31">
        <f t="shared" si="1"/>
        <v>0</v>
      </c>
      <c r="N31">
        <f t="shared" si="2"/>
        <v>0</v>
      </c>
      <c r="O31" t="e">
        <f t="shared" si="3"/>
        <v>#DIV/0!</v>
      </c>
    </row>
    <row r="32" spans="1:15">
      <c r="A32" s="2" t="s">
        <v>139</v>
      </c>
      <c r="B32" s="2" t="s">
        <v>140</v>
      </c>
      <c r="C32" s="2" t="s">
        <v>113</v>
      </c>
      <c r="D32" s="2">
        <v>24</v>
      </c>
      <c r="E32" s="2">
        <v>0</v>
      </c>
      <c r="F32" s="2">
        <v>24</v>
      </c>
      <c r="G32" s="2">
        <v>1.5</v>
      </c>
      <c r="H32" s="2">
        <v>0</v>
      </c>
      <c r="I32" s="2">
        <v>6</v>
      </c>
      <c r="J32" s="2">
        <v>0</v>
      </c>
      <c r="K32" s="2">
        <v>0</v>
      </c>
      <c r="L32">
        <f t="shared" si="4"/>
        <v>0</v>
      </c>
      <c r="M32">
        <f t="shared" si="1"/>
        <v>0</v>
      </c>
      <c r="N32">
        <f t="shared" si="2"/>
        <v>0</v>
      </c>
      <c r="O32" t="e">
        <f t="shared" si="3"/>
        <v>#DIV/0!</v>
      </c>
    </row>
    <row r="33" spans="1:15">
      <c r="A33" s="2" t="s">
        <v>142</v>
      </c>
      <c r="B33" s="2" t="s">
        <v>143</v>
      </c>
      <c r="C33" s="2" t="s">
        <v>113</v>
      </c>
      <c r="D33" s="2">
        <v>4</v>
      </c>
      <c r="E33" s="2">
        <v>0</v>
      </c>
      <c r="F33" s="2">
        <v>4</v>
      </c>
      <c r="G33" s="2">
        <v>0.25</v>
      </c>
      <c r="H33" s="2">
        <v>0</v>
      </c>
      <c r="I33" s="2">
        <v>1</v>
      </c>
      <c r="J33" s="2">
        <v>0</v>
      </c>
      <c r="K33" s="2">
        <v>0</v>
      </c>
      <c r="L33">
        <f t="shared" si="4"/>
        <v>0</v>
      </c>
      <c r="M33">
        <f t="shared" si="1"/>
        <v>0</v>
      </c>
      <c r="N33">
        <f t="shared" si="2"/>
        <v>0</v>
      </c>
      <c r="O33" t="e">
        <f t="shared" si="3"/>
        <v>#DIV/0!</v>
      </c>
    </row>
    <row r="34" spans="1:15">
      <c r="A34" s="2" t="s">
        <v>145</v>
      </c>
      <c r="B34" s="2" t="s">
        <v>146</v>
      </c>
      <c r="C34" s="2" t="s">
        <v>113</v>
      </c>
      <c r="D34" s="2">
        <v>978</v>
      </c>
      <c r="E34" s="2">
        <v>0</v>
      </c>
      <c r="F34" s="2">
        <v>978</v>
      </c>
      <c r="G34" s="2">
        <v>61.125</v>
      </c>
      <c r="H34" s="2">
        <v>0</v>
      </c>
      <c r="I34" s="2">
        <v>244.5</v>
      </c>
      <c r="J34" s="2">
        <v>0</v>
      </c>
      <c r="K34" s="2">
        <v>0</v>
      </c>
      <c r="L34">
        <f t="shared" si="4"/>
        <v>0</v>
      </c>
      <c r="M34">
        <f t="shared" si="1"/>
        <v>0</v>
      </c>
      <c r="N34">
        <f t="shared" si="2"/>
        <v>0</v>
      </c>
      <c r="O34" t="e">
        <f t="shared" si="3"/>
        <v>#DIV/0!</v>
      </c>
    </row>
    <row r="35" spans="1:15">
      <c r="A35" s="2" t="s">
        <v>148</v>
      </c>
      <c r="B35" s="2" t="s">
        <v>149</v>
      </c>
      <c r="C35" s="2" t="s">
        <v>113</v>
      </c>
      <c r="D35" s="2">
        <v>4</v>
      </c>
      <c r="E35" s="2">
        <v>0</v>
      </c>
      <c r="F35" s="2">
        <v>4</v>
      </c>
      <c r="G35" s="2">
        <v>0.25</v>
      </c>
      <c r="H35" s="2">
        <v>0</v>
      </c>
      <c r="I35" s="2">
        <v>1</v>
      </c>
      <c r="J35" s="2">
        <v>0</v>
      </c>
      <c r="K35" s="2">
        <v>0</v>
      </c>
      <c r="L35">
        <f t="shared" si="4"/>
        <v>0</v>
      </c>
      <c r="M35">
        <f t="shared" si="1"/>
        <v>0</v>
      </c>
      <c r="N35">
        <f t="shared" si="2"/>
        <v>0</v>
      </c>
      <c r="O35" t="e">
        <f t="shared" si="3"/>
        <v>#DIV/0!</v>
      </c>
    </row>
    <row r="36" spans="1:15">
      <c r="A36" s="2" t="s">
        <v>151</v>
      </c>
      <c r="B36" s="2" t="s">
        <v>152</v>
      </c>
      <c r="C36" s="2" t="s">
        <v>153</v>
      </c>
      <c r="D36" s="2">
        <v>2</v>
      </c>
      <c r="E36" s="2">
        <v>0</v>
      </c>
      <c r="F36" s="2">
        <v>2</v>
      </c>
      <c r="G36" s="2">
        <v>0.125</v>
      </c>
      <c r="H36" s="2">
        <v>0</v>
      </c>
      <c r="I36" s="2">
        <v>0.5</v>
      </c>
      <c r="J36" s="2">
        <v>0</v>
      </c>
      <c r="K36" s="2">
        <v>0</v>
      </c>
      <c r="L36">
        <f t="shared" si="4"/>
        <v>0</v>
      </c>
      <c r="M36">
        <f t="shared" si="1"/>
        <v>0</v>
      </c>
      <c r="N36">
        <f t="shared" si="2"/>
        <v>0</v>
      </c>
      <c r="O36" t="e">
        <f t="shared" si="3"/>
        <v>#DIV/0!</v>
      </c>
    </row>
    <row r="37" spans="1:15">
      <c r="A37" s="2" t="s">
        <v>155</v>
      </c>
      <c r="B37" s="2" t="s">
        <v>156</v>
      </c>
      <c r="C37" s="2" t="s">
        <v>153</v>
      </c>
      <c r="D37" s="2">
        <v>5</v>
      </c>
      <c r="E37" s="2">
        <v>0</v>
      </c>
      <c r="F37" s="2">
        <v>3</v>
      </c>
      <c r="G37" s="2">
        <v>0.3125</v>
      </c>
      <c r="H37" s="2">
        <v>0</v>
      </c>
      <c r="I37" s="2">
        <v>0.79320026895271956</v>
      </c>
      <c r="J37" s="2">
        <v>0</v>
      </c>
      <c r="K37" s="2">
        <v>0</v>
      </c>
      <c r="L37">
        <f t="shared" si="4"/>
        <v>0</v>
      </c>
      <c r="M37">
        <f t="shared" si="1"/>
        <v>0</v>
      </c>
      <c r="N37">
        <f t="shared" si="2"/>
        <v>0</v>
      </c>
      <c r="O37" t="e">
        <f t="shared" si="3"/>
        <v>#DIV/0!</v>
      </c>
    </row>
    <row r="38" spans="1:15">
      <c r="A38" s="2" t="s">
        <v>158</v>
      </c>
      <c r="B38" s="2" t="s">
        <v>159</v>
      </c>
      <c r="C38" s="2" t="s">
        <v>153</v>
      </c>
      <c r="D38" s="2">
        <v>12</v>
      </c>
      <c r="E38" s="2">
        <v>0</v>
      </c>
      <c r="F38" s="2">
        <v>7</v>
      </c>
      <c r="G38" s="2">
        <v>0.75</v>
      </c>
      <c r="H38" s="2">
        <v>0</v>
      </c>
      <c r="I38" s="2">
        <v>1.9493588689617927</v>
      </c>
      <c r="J38" s="2">
        <v>0</v>
      </c>
      <c r="K38" s="2">
        <v>0</v>
      </c>
      <c r="L38">
        <f t="shared" si="4"/>
        <v>0</v>
      </c>
      <c r="M38">
        <f t="shared" si="1"/>
        <v>0</v>
      </c>
      <c r="N38">
        <f t="shared" si="2"/>
        <v>0</v>
      </c>
      <c r="O38" t="e">
        <f t="shared" si="3"/>
        <v>#DIV/0!</v>
      </c>
    </row>
    <row r="39" spans="1:15">
      <c r="A39" s="2" t="s">
        <v>161</v>
      </c>
      <c r="B39" s="2" t="s">
        <v>162</v>
      </c>
      <c r="C39" s="2" t="s">
        <v>153</v>
      </c>
      <c r="D39" s="2">
        <v>1134</v>
      </c>
      <c r="E39" s="2">
        <v>0</v>
      </c>
      <c r="F39" s="2">
        <v>642</v>
      </c>
      <c r="G39" s="2">
        <v>70.875</v>
      </c>
      <c r="H39" s="2">
        <v>0</v>
      </c>
      <c r="I39" s="2">
        <v>187.63364126225693</v>
      </c>
      <c r="J39" s="2">
        <v>0</v>
      </c>
      <c r="K39" s="2">
        <v>0</v>
      </c>
      <c r="L39">
        <f t="shared" si="4"/>
        <v>0</v>
      </c>
      <c r="M39">
        <f t="shared" si="1"/>
        <v>0</v>
      </c>
      <c r="N39">
        <f t="shared" si="2"/>
        <v>0</v>
      </c>
      <c r="O39" t="e">
        <f t="shared" si="3"/>
        <v>#DIV/0!</v>
      </c>
    </row>
    <row r="40" spans="1:15">
      <c r="A40" s="2" t="s">
        <v>164</v>
      </c>
      <c r="B40" s="2" t="s">
        <v>165</v>
      </c>
      <c r="C40" s="2" t="s">
        <v>153</v>
      </c>
      <c r="D40" s="2">
        <v>8</v>
      </c>
      <c r="E40" s="2">
        <v>0</v>
      </c>
      <c r="F40" s="2">
        <v>5</v>
      </c>
      <c r="G40" s="2">
        <v>0.5</v>
      </c>
      <c r="H40" s="2">
        <v>0</v>
      </c>
      <c r="I40" s="2">
        <v>1.4142135623730951</v>
      </c>
      <c r="J40" s="2">
        <v>0</v>
      </c>
      <c r="K40" s="2">
        <v>0</v>
      </c>
      <c r="L40">
        <f t="shared" si="4"/>
        <v>0</v>
      </c>
      <c r="M40">
        <f t="shared" si="1"/>
        <v>0</v>
      </c>
      <c r="N40">
        <f t="shared" si="2"/>
        <v>0</v>
      </c>
      <c r="O40" t="e">
        <f t="shared" si="3"/>
        <v>#DIV/0!</v>
      </c>
    </row>
    <row r="41" spans="1:15">
      <c r="A41" s="2" t="s">
        <v>167</v>
      </c>
      <c r="B41" s="2" t="s">
        <v>168</v>
      </c>
      <c r="C41" s="2" t="s">
        <v>153</v>
      </c>
      <c r="D41" s="2">
        <v>32</v>
      </c>
      <c r="E41" s="2">
        <v>0</v>
      </c>
      <c r="F41" s="2">
        <v>23</v>
      </c>
      <c r="G41" s="2">
        <v>2</v>
      </c>
      <c r="H41" s="2">
        <v>0</v>
      </c>
      <c r="I41" s="2">
        <v>5.8309518948453007</v>
      </c>
      <c r="J41" s="2">
        <v>0</v>
      </c>
      <c r="K41" s="2">
        <v>0</v>
      </c>
      <c r="L41">
        <f t="shared" si="4"/>
        <v>0</v>
      </c>
      <c r="M41">
        <f t="shared" si="1"/>
        <v>0</v>
      </c>
      <c r="N41">
        <f t="shared" si="2"/>
        <v>0</v>
      </c>
      <c r="O41" t="e">
        <f t="shared" si="3"/>
        <v>#DIV/0!</v>
      </c>
    </row>
    <row r="42" spans="1:15">
      <c r="A42" s="2" t="s">
        <v>170</v>
      </c>
      <c r="B42" s="2" t="s">
        <v>171</v>
      </c>
      <c r="C42" s="2" t="s">
        <v>153</v>
      </c>
      <c r="D42" s="2">
        <v>1060</v>
      </c>
      <c r="E42" s="2">
        <v>0</v>
      </c>
      <c r="F42" s="2">
        <v>607</v>
      </c>
      <c r="G42" s="2">
        <v>66.25</v>
      </c>
      <c r="H42" s="2">
        <v>0</v>
      </c>
      <c r="I42" s="2">
        <v>183.03533356522541</v>
      </c>
      <c r="J42" s="2">
        <v>0</v>
      </c>
      <c r="K42" s="2">
        <v>0</v>
      </c>
      <c r="L42">
        <f t="shared" si="4"/>
        <v>0</v>
      </c>
      <c r="M42">
        <f t="shared" si="1"/>
        <v>0</v>
      </c>
      <c r="N42">
        <f t="shared" si="2"/>
        <v>0</v>
      </c>
      <c r="O42" t="e">
        <f t="shared" si="3"/>
        <v>#DIV/0!</v>
      </c>
    </row>
    <row r="43" spans="1:15">
      <c r="A43" s="2" t="s">
        <v>173</v>
      </c>
      <c r="B43" s="2" t="s">
        <v>174</v>
      </c>
      <c r="C43" s="2" t="s">
        <v>175</v>
      </c>
      <c r="D43" s="2">
        <v>13</v>
      </c>
      <c r="E43" s="2">
        <v>0</v>
      </c>
      <c r="F43" s="2">
        <v>13</v>
      </c>
      <c r="G43" s="2">
        <v>0.8125</v>
      </c>
      <c r="H43" s="2">
        <v>0</v>
      </c>
      <c r="I43" s="2">
        <v>3.25</v>
      </c>
      <c r="J43" s="2">
        <v>0</v>
      </c>
      <c r="K43" s="2">
        <v>0</v>
      </c>
      <c r="L43">
        <f t="shared" si="4"/>
        <v>0</v>
      </c>
      <c r="M43">
        <f t="shared" si="1"/>
        <v>0</v>
      </c>
      <c r="N43">
        <f t="shared" si="2"/>
        <v>0</v>
      </c>
      <c r="O43" t="e">
        <f t="shared" si="3"/>
        <v>#DIV/0!</v>
      </c>
    </row>
    <row r="44" spans="1:15">
      <c r="A44" s="2" t="s">
        <v>177</v>
      </c>
      <c r="B44" s="2" t="s">
        <v>178</v>
      </c>
      <c r="C44" s="2" t="s">
        <v>175</v>
      </c>
      <c r="D44" s="2">
        <v>51</v>
      </c>
      <c r="E44" s="2">
        <v>0</v>
      </c>
      <c r="F44" s="2">
        <v>51</v>
      </c>
      <c r="G44" s="2">
        <v>3.1875</v>
      </c>
      <c r="H44" s="2">
        <v>0</v>
      </c>
      <c r="I44" s="2">
        <v>12.75</v>
      </c>
      <c r="J44" s="2">
        <v>0</v>
      </c>
      <c r="K44" s="2">
        <v>0</v>
      </c>
      <c r="L44">
        <f t="shared" si="4"/>
        <v>0</v>
      </c>
      <c r="M44">
        <f t="shared" si="1"/>
        <v>0</v>
      </c>
      <c r="N44">
        <f t="shared" si="2"/>
        <v>0</v>
      </c>
      <c r="O44" t="e">
        <f t="shared" si="3"/>
        <v>#DIV/0!</v>
      </c>
    </row>
    <row r="45" spans="1:15">
      <c r="A45" s="2" t="s">
        <v>180</v>
      </c>
      <c r="B45" s="2" t="s">
        <v>181</v>
      </c>
      <c r="C45" s="2" t="s">
        <v>30</v>
      </c>
      <c r="D45" s="2">
        <v>4</v>
      </c>
      <c r="E45" s="2">
        <v>0</v>
      </c>
      <c r="F45" s="2">
        <v>4</v>
      </c>
      <c r="G45" s="2">
        <v>0.25</v>
      </c>
      <c r="H45" s="2">
        <v>0</v>
      </c>
      <c r="I45" s="2">
        <v>1</v>
      </c>
      <c r="J45" s="2">
        <v>0</v>
      </c>
      <c r="K45" s="2">
        <v>0</v>
      </c>
      <c r="L45">
        <f t="shared" si="4"/>
        <v>0</v>
      </c>
      <c r="M45">
        <f t="shared" si="1"/>
        <v>0</v>
      </c>
      <c r="N45">
        <f t="shared" si="2"/>
        <v>0</v>
      </c>
      <c r="O45" t="e">
        <f t="shared" si="3"/>
        <v>#DIV/0!</v>
      </c>
    </row>
    <row r="46" spans="1:15">
      <c r="A46" s="2" t="s">
        <v>183</v>
      </c>
      <c r="B46" s="2" t="s">
        <v>184</v>
      </c>
      <c r="C46" s="2" t="s">
        <v>30</v>
      </c>
      <c r="D46" s="2">
        <v>2</v>
      </c>
      <c r="E46" s="2">
        <v>0</v>
      </c>
      <c r="F46" s="2">
        <v>2</v>
      </c>
      <c r="G46" s="2">
        <v>0.125</v>
      </c>
      <c r="H46" s="2">
        <v>0</v>
      </c>
      <c r="I46" s="2">
        <v>0.5</v>
      </c>
      <c r="J46" s="2">
        <v>0</v>
      </c>
      <c r="K46" s="2">
        <v>0</v>
      </c>
      <c r="L46">
        <f t="shared" si="4"/>
        <v>0</v>
      </c>
      <c r="M46">
        <f t="shared" si="1"/>
        <v>0</v>
      </c>
      <c r="N46">
        <f t="shared" si="2"/>
        <v>0</v>
      </c>
      <c r="O46" t="e">
        <f t="shared" si="3"/>
        <v>#DIV/0!</v>
      </c>
    </row>
    <row r="47" spans="1:15">
      <c r="A47" s="2" t="s">
        <v>186</v>
      </c>
      <c r="B47" s="2" t="s">
        <v>187</v>
      </c>
      <c r="C47" s="2" t="s">
        <v>30</v>
      </c>
      <c r="D47" s="2">
        <v>17</v>
      </c>
      <c r="E47" s="2">
        <v>0</v>
      </c>
      <c r="F47" s="2">
        <v>17</v>
      </c>
      <c r="G47" s="2">
        <v>1.0625</v>
      </c>
      <c r="H47" s="2">
        <v>0</v>
      </c>
      <c r="I47" s="2">
        <v>4.25</v>
      </c>
      <c r="J47" s="2">
        <v>0</v>
      </c>
      <c r="K47" s="2">
        <v>0</v>
      </c>
      <c r="L47">
        <f t="shared" si="4"/>
        <v>0</v>
      </c>
      <c r="M47">
        <f t="shared" si="1"/>
        <v>0</v>
      </c>
      <c r="N47">
        <f t="shared" si="2"/>
        <v>0</v>
      </c>
      <c r="O47" t="e">
        <f t="shared" si="3"/>
        <v>#DIV/0!</v>
      </c>
    </row>
    <row r="48" spans="1:15">
      <c r="A48" s="2" t="s">
        <v>189</v>
      </c>
      <c r="B48" s="2" t="s">
        <v>190</v>
      </c>
      <c r="C48" s="2" t="s">
        <v>30</v>
      </c>
      <c r="D48" s="2">
        <v>4</v>
      </c>
      <c r="E48" s="2">
        <v>0</v>
      </c>
      <c r="F48" s="2">
        <v>4</v>
      </c>
      <c r="G48" s="2">
        <v>0.25</v>
      </c>
      <c r="H48" s="2">
        <v>0</v>
      </c>
      <c r="I48" s="2">
        <v>1</v>
      </c>
      <c r="J48" s="2">
        <v>0</v>
      </c>
      <c r="K48" s="2">
        <v>0</v>
      </c>
      <c r="L48">
        <f t="shared" si="4"/>
        <v>0</v>
      </c>
      <c r="M48">
        <f t="shared" si="1"/>
        <v>0</v>
      </c>
      <c r="N48">
        <f t="shared" si="2"/>
        <v>0</v>
      </c>
      <c r="O48" t="e">
        <f t="shared" si="3"/>
        <v>#DIV/0!</v>
      </c>
    </row>
    <row r="49" spans="1:15">
      <c r="A49" s="2" t="s">
        <v>195</v>
      </c>
      <c r="B49" s="2" t="s">
        <v>196</v>
      </c>
      <c r="C49" s="2" t="s">
        <v>93</v>
      </c>
      <c r="D49" s="2">
        <v>215</v>
      </c>
      <c r="E49" s="2">
        <v>0</v>
      </c>
      <c r="F49" s="2">
        <v>193</v>
      </c>
      <c r="G49" s="2">
        <v>13.4375</v>
      </c>
      <c r="H49" s="2">
        <v>0</v>
      </c>
      <c r="I49" s="2">
        <v>48.051318053375674</v>
      </c>
      <c r="J49" s="2">
        <v>0</v>
      </c>
      <c r="K49" s="2">
        <v>0</v>
      </c>
      <c r="L49">
        <f t="shared" si="4"/>
        <v>0</v>
      </c>
      <c r="M49">
        <f t="shared" si="1"/>
        <v>0</v>
      </c>
      <c r="N49">
        <f t="shared" si="2"/>
        <v>0</v>
      </c>
      <c r="O49" t="e">
        <f t="shared" si="3"/>
        <v>#DIV/0!</v>
      </c>
    </row>
    <row r="50" spans="1:15">
      <c r="A50" s="2" t="s">
        <v>198</v>
      </c>
      <c r="B50" s="2" t="s">
        <v>199</v>
      </c>
      <c r="C50" s="2" t="s">
        <v>200</v>
      </c>
      <c r="D50" s="2">
        <v>3</v>
      </c>
      <c r="E50" s="2">
        <v>0</v>
      </c>
      <c r="F50" s="2">
        <v>3</v>
      </c>
      <c r="G50" s="2">
        <v>0.1875</v>
      </c>
      <c r="H50" s="2">
        <v>0</v>
      </c>
      <c r="I50" s="2">
        <v>0.75</v>
      </c>
      <c r="J50" s="2">
        <v>0</v>
      </c>
      <c r="K50" s="2">
        <v>0</v>
      </c>
      <c r="L50">
        <f t="shared" si="4"/>
        <v>0</v>
      </c>
      <c r="M50">
        <f t="shared" si="1"/>
        <v>0</v>
      </c>
      <c r="N50">
        <f t="shared" si="2"/>
        <v>0</v>
      </c>
      <c r="O50" t="e">
        <f t="shared" si="3"/>
        <v>#DIV/0!</v>
      </c>
    </row>
    <row r="51" spans="1:15">
      <c r="A51" s="2" t="s">
        <v>202</v>
      </c>
      <c r="B51" s="2" t="s">
        <v>203</v>
      </c>
      <c r="C51" s="2" t="s">
        <v>200</v>
      </c>
      <c r="D51" s="2">
        <v>6</v>
      </c>
      <c r="E51" s="2">
        <v>0</v>
      </c>
      <c r="F51" s="2">
        <v>6</v>
      </c>
      <c r="G51" s="2">
        <v>0.375</v>
      </c>
      <c r="H51" s="2">
        <v>0</v>
      </c>
      <c r="I51" s="2">
        <v>1.5</v>
      </c>
      <c r="J51" s="2">
        <v>0</v>
      </c>
      <c r="K51" s="2">
        <v>0</v>
      </c>
      <c r="L51">
        <f t="shared" si="4"/>
        <v>0</v>
      </c>
      <c r="M51">
        <f t="shared" si="1"/>
        <v>0</v>
      </c>
      <c r="N51">
        <f t="shared" si="2"/>
        <v>0</v>
      </c>
      <c r="O51" t="e">
        <f t="shared" si="3"/>
        <v>#DIV/0!</v>
      </c>
    </row>
    <row r="52" spans="1:15">
      <c r="A52" s="2" t="s">
        <v>205</v>
      </c>
      <c r="B52" s="2" t="s">
        <v>206</v>
      </c>
      <c r="C52" s="2" t="s">
        <v>200</v>
      </c>
      <c r="D52" s="2">
        <v>5</v>
      </c>
      <c r="E52" s="2">
        <v>0</v>
      </c>
      <c r="F52" s="2">
        <v>5</v>
      </c>
      <c r="G52" s="2">
        <v>0.3125</v>
      </c>
      <c r="H52" s="2">
        <v>0</v>
      </c>
      <c r="I52" s="2">
        <v>1.25</v>
      </c>
      <c r="J52" s="2">
        <v>0</v>
      </c>
      <c r="K52" s="2">
        <v>0</v>
      </c>
      <c r="L52">
        <f t="shared" si="4"/>
        <v>0</v>
      </c>
      <c r="M52">
        <f t="shared" si="1"/>
        <v>0</v>
      </c>
      <c r="N52">
        <f t="shared" si="2"/>
        <v>0</v>
      </c>
      <c r="O52" t="e">
        <f t="shared" si="3"/>
        <v>#DIV/0!</v>
      </c>
    </row>
    <row r="53" spans="1:15">
      <c r="A53" s="2" t="s">
        <v>208</v>
      </c>
      <c r="B53" s="2" t="s">
        <v>209</v>
      </c>
      <c r="C53" s="2" t="s">
        <v>34</v>
      </c>
      <c r="D53" s="2">
        <v>2</v>
      </c>
      <c r="E53" s="2">
        <v>0</v>
      </c>
      <c r="F53" s="2">
        <v>1</v>
      </c>
      <c r="G53" s="2">
        <v>0.125</v>
      </c>
      <c r="H53" s="2">
        <v>0</v>
      </c>
      <c r="I53" s="2">
        <v>0.34156502553198659</v>
      </c>
      <c r="J53" s="2">
        <v>0</v>
      </c>
      <c r="K53" s="2">
        <v>0</v>
      </c>
      <c r="L53">
        <f t="shared" si="4"/>
        <v>0</v>
      </c>
      <c r="M53">
        <f t="shared" si="1"/>
        <v>0</v>
      </c>
      <c r="N53">
        <f t="shared" si="2"/>
        <v>0</v>
      </c>
      <c r="O53" t="e">
        <f t="shared" si="3"/>
        <v>#DIV/0!</v>
      </c>
    </row>
    <row r="54" spans="1:15">
      <c r="A54" s="2" t="s">
        <v>211</v>
      </c>
      <c r="B54" s="2" t="s">
        <v>212</v>
      </c>
      <c r="C54" s="2" t="s">
        <v>175</v>
      </c>
      <c r="D54" s="2">
        <v>42</v>
      </c>
      <c r="E54" s="2">
        <v>0</v>
      </c>
      <c r="F54" s="2">
        <v>42</v>
      </c>
      <c r="G54" s="2">
        <v>2.625</v>
      </c>
      <c r="H54" s="2">
        <v>0</v>
      </c>
      <c r="I54" s="2">
        <v>10.5</v>
      </c>
      <c r="J54" s="2">
        <v>0</v>
      </c>
      <c r="K54" s="2">
        <v>0</v>
      </c>
      <c r="L54">
        <f t="shared" si="4"/>
        <v>0</v>
      </c>
      <c r="M54">
        <f t="shared" si="1"/>
        <v>0</v>
      </c>
      <c r="N54">
        <f t="shared" si="2"/>
        <v>0</v>
      </c>
      <c r="O54" t="e">
        <f t="shared" si="3"/>
        <v>#DIV/0!</v>
      </c>
    </row>
    <row r="55" spans="1:15">
      <c r="A55" s="2" t="s">
        <v>214</v>
      </c>
      <c r="B55" s="2" t="s">
        <v>215</v>
      </c>
      <c r="C55" s="2" t="s">
        <v>175</v>
      </c>
      <c r="D55" s="2">
        <v>160</v>
      </c>
      <c r="E55" s="2">
        <v>0</v>
      </c>
      <c r="F55" s="2">
        <v>160</v>
      </c>
      <c r="G55" s="2">
        <v>10</v>
      </c>
      <c r="H55" s="2">
        <v>0</v>
      </c>
      <c r="I55" s="2">
        <v>40</v>
      </c>
      <c r="J55" s="2">
        <v>0</v>
      </c>
      <c r="K55" s="2">
        <v>0</v>
      </c>
      <c r="L55">
        <f t="shared" si="4"/>
        <v>0</v>
      </c>
      <c r="M55">
        <f t="shared" si="1"/>
        <v>0</v>
      </c>
      <c r="N55">
        <f t="shared" si="2"/>
        <v>0</v>
      </c>
      <c r="O55" t="e">
        <f t="shared" si="3"/>
        <v>#DIV/0!</v>
      </c>
    </row>
    <row r="56" spans="1:15">
      <c r="A56" s="2" t="s">
        <v>217</v>
      </c>
      <c r="B56" s="2" t="s">
        <v>218</v>
      </c>
      <c r="C56" s="2" t="s">
        <v>175</v>
      </c>
      <c r="D56" s="2">
        <v>11</v>
      </c>
      <c r="E56" s="2">
        <v>0</v>
      </c>
      <c r="F56" s="2">
        <v>11</v>
      </c>
      <c r="G56" s="2">
        <v>0.6875</v>
      </c>
      <c r="H56" s="2">
        <v>0</v>
      </c>
      <c r="I56" s="2">
        <v>2.75</v>
      </c>
      <c r="J56" s="2">
        <v>0</v>
      </c>
      <c r="K56" s="2">
        <v>0</v>
      </c>
      <c r="L56">
        <f t="shared" si="4"/>
        <v>0</v>
      </c>
      <c r="M56">
        <f t="shared" si="1"/>
        <v>0</v>
      </c>
      <c r="N56">
        <f t="shared" si="2"/>
        <v>0</v>
      </c>
      <c r="O56" t="e">
        <f t="shared" si="3"/>
        <v>#DIV/0!</v>
      </c>
    </row>
    <row r="57" spans="1:15">
      <c r="A57" s="2" t="s">
        <v>220</v>
      </c>
      <c r="B57" s="2" t="s">
        <v>221</v>
      </c>
      <c r="C57" s="2" t="s">
        <v>175</v>
      </c>
      <c r="D57" s="2">
        <v>83</v>
      </c>
      <c r="E57" s="2">
        <v>0</v>
      </c>
      <c r="F57" s="2">
        <v>83</v>
      </c>
      <c r="G57" s="2">
        <v>5.1875</v>
      </c>
      <c r="H57" s="2">
        <v>0</v>
      </c>
      <c r="I57" s="2">
        <v>20.75</v>
      </c>
      <c r="J57" s="2">
        <v>0</v>
      </c>
      <c r="K57" s="2">
        <v>0</v>
      </c>
      <c r="L57">
        <f t="shared" si="4"/>
        <v>0</v>
      </c>
      <c r="M57">
        <f t="shared" si="1"/>
        <v>0</v>
      </c>
      <c r="N57">
        <f t="shared" si="2"/>
        <v>0</v>
      </c>
      <c r="O57" t="e">
        <f t="shared" si="3"/>
        <v>#DIV/0!</v>
      </c>
    </row>
    <row r="58" spans="1:15">
      <c r="A58" s="2" t="s">
        <v>223</v>
      </c>
      <c r="B58" s="2" t="s">
        <v>224</v>
      </c>
      <c r="C58" s="2" t="s">
        <v>175</v>
      </c>
      <c r="D58" s="2">
        <v>15</v>
      </c>
      <c r="E58" s="2">
        <v>0</v>
      </c>
      <c r="F58" s="2">
        <v>15</v>
      </c>
      <c r="G58" s="2">
        <v>0.9375</v>
      </c>
      <c r="H58" s="2">
        <v>0</v>
      </c>
      <c r="I58" s="2">
        <v>3.75</v>
      </c>
      <c r="J58" s="2">
        <v>0</v>
      </c>
      <c r="K58" s="2">
        <v>0</v>
      </c>
      <c r="L58">
        <f t="shared" si="4"/>
        <v>0</v>
      </c>
      <c r="M58">
        <f t="shared" si="1"/>
        <v>0</v>
      </c>
      <c r="N58">
        <f t="shared" si="2"/>
        <v>0</v>
      </c>
      <c r="O58" t="e">
        <f t="shared" si="3"/>
        <v>#DIV/0!</v>
      </c>
    </row>
    <row r="59" spans="1:15">
      <c r="A59" s="2" t="s">
        <v>226</v>
      </c>
      <c r="B59" s="2" t="s">
        <v>227</v>
      </c>
      <c r="C59" s="2" t="s">
        <v>175</v>
      </c>
      <c r="D59" s="2">
        <v>120</v>
      </c>
      <c r="E59" s="2">
        <v>0</v>
      </c>
      <c r="F59" s="2">
        <v>120</v>
      </c>
      <c r="G59" s="2">
        <v>7.5</v>
      </c>
      <c r="H59" s="2">
        <v>0</v>
      </c>
      <c r="I59" s="2">
        <v>30</v>
      </c>
      <c r="J59" s="2">
        <v>0</v>
      </c>
      <c r="K59" s="2">
        <v>0</v>
      </c>
      <c r="L59">
        <f t="shared" si="4"/>
        <v>0</v>
      </c>
      <c r="M59">
        <f t="shared" si="1"/>
        <v>0</v>
      </c>
      <c r="N59">
        <f t="shared" si="2"/>
        <v>0</v>
      </c>
      <c r="O59" t="e">
        <f t="shared" si="3"/>
        <v>#DIV/0!</v>
      </c>
    </row>
    <row r="60" spans="1:15">
      <c r="A60" s="2" t="s">
        <v>229</v>
      </c>
      <c r="B60" s="2" t="s">
        <v>230</v>
      </c>
      <c r="C60" s="2" t="s">
        <v>175</v>
      </c>
      <c r="D60" s="2">
        <v>38</v>
      </c>
      <c r="E60" s="2">
        <v>0</v>
      </c>
      <c r="F60" s="2">
        <v>38</v>
      </c>
      <c r="G60" s="2">
        <v>2.375</v>
      </c>
      <c r="H60" s="2">
        <v>0</v>
      </c>
      <c r="I60" s="2">
        <v>9.5</v>
      </c>
      <c r="J60" s="2">
        <v>0</v>
      </c>
      <c r="K60" s="2">
        <v>0</v>
      </c>
      <c r="L60">
        <f t="shared" si="4"/>
        <v>0</v>
      </c>
      <c r="M60">
        <f t="shared" si="1"/>
        <v>0</v>
      </c>
      <c r="N60">
        <f t="shared" si="2"/>
        <v>0</v>
      </c>
      <c r="O60" t="e">
        <f t="shared" si="3"/>
        <v>#DIV/0!</v>
      </c>
    </row>
    <row r="61" spans="1:15">
      <c r="A61" s="2" t="s">
        <v>232</v>
      </c>
      <c r="B61" s="2" t="s">
        <v>233</v>
      </c>
      <c r="C61" s="2" t="s">
        <v>175</v>
      </c>
      <c r="D61" s="2">
        <v>135</v>
      </c>
      <c r="E61" s="2">
        <v>0</v>
      </c>
      <c r="F61" s="2">
        <v>135</v>
      </c>
      <c r="G61" s="2">
        <v>8.4375</v>
      </c>
      <c r="H61" s="2">
        <v>0</v>
      </c>
      <c r="I61" s="2">
        <v>33.75</v>
      </c>
      <c r="J61" s="2">
        <v>0</v>
      </c>
      <c r="K61" s="2">
        <v>0</v>
      </c>
      <c r="L61">
        <f t="shared" si="4"/>
        <v>0</v>
      </c>
      <c r="M61">
        <f t="shared" si="1"/>
        <v>0</v>
      </c>
      <c r="N61">
        <f t="shared" si="2"/>
        <v>0</v>
      </c>
      <c r="O61" t="e">
        <f t="shared" si="3"/>
        <v>#DIV/0!</v>
      </c>
    </row>
    <row r="62" spans="1:15">
      <c r="A62" s="2" t="s">
        <v>235</v>
      </c>
      <c r="B62" s="2" t="s">
        <v>236</v>
      </c>
      <c r="C62" s="2" t="s">
        <v>175</v>
      </c>
      <c r="D62" s="2">
        <v>52</v>
      </c>
      <c r="E62" s="2">
        <v>0</v>
      </c>
      <c r="F62" s="2">
        <v>52</v>
      </c>
      <c r="G62" s="2">
        <v>3.25</v>
      </c>
      <c r="H62" s="2">
        <v>0</v>
      </c>
      <c r="I62" s="2">
        <v>13</v>
      </c>
      <c r="J62" s="2">
        <v>0</v>
      </c>
      <c r="K62" s="2">
        <v>0</v>
      </c>
      <c r="L62">
        <f t="shared" si="4"/>
        <v>0</v>
      </c>
      <c r="M62">
        <f t="shared" si="1"/>
        <v>0</v>
      </c>
      <c r="N62">
        <f t="shared" si="2"/>
        <v>0</v>
      </c>
      <c r="O62" t="e">
        <f t="shared" si="3"/>
        <v>#DIV/0!</v>
      </c>
    </row>
    <row r="63" spans="1:15">
      <c r="A63" s="2" t="s">
        <v>238</v>
      </c>
      <c r="B63" s="2" t="s">
        <v>239</v>
      </c>
      <c r="C63" s="2" t="s">
        <v>240</v>
      </c>
      <c r="D63" s="2">
        <v>5</v>
      </c>
      <c r="E63" s="2">
        <v>0</v>
      </c>
      <c r="F63" s="2">
        <v>5</v>
      </c>
      <c r="G63" s="2">
        <v>0.3125</v>
      </c>
      <c r="H63" s="2">
        <v>0</v>
      </c>
      <c r="I63" s="2">
        <v>1.25</v>
      </c>
      <c r="J63" s="2">
        <v>0</v>
      </c>
      <c r="K63" s="2">
        <v>0</v>
      </c>
      <c r="L63">
        <f t="shared" si="4"/>
        <v>0</v>
      </c>
      <c r="M63">
        <f t="shared" si="1"/>
        <v>0</v>
      </c>
      <c r="N63">
        <f t="shared" si="2"/>
        <v>0</v>
      </c>
      <c r="O63" t="e">
        <f t="shared" si="3"/>
        <v>#DIV/0!</v>
      </c>
    </row>
    <row r="64" spans="1:15">
      <c r="A64" s="2" t="s">
        <v>242</v>
      </c>
      <c r="B64" s="2" t="s">
        <v>243</v>
      </c>
      <c r="C64" s="2" t="s">
        <v>240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 t="shared" si="4"/>
        <v>0</v>
      </c>
      <c r="M64">
        <f t="shared" si="1"/>
        <v>0</v>
      </c>
      <c r="N64">
        <f t="shared" si="2"/>
        <v>0</v>
      </c>
      <c r="O64" t="e">
        <f t="shared" si="3"/>
        <v>#DIV/0!</v>
      </c>
    </row>
    <row r="65" spans="1:15">
      <c r="A65" s="2" t="s">
        <v>245</v>
      </c>
      <c r="B65" s="2" t="s">
        <v>246</v>
      </c>
      <c r="C65" s="2" t="s">
        <v>54</v>
      </c>
      <c r="D65" s="2">
        <v>2</v>
      </c>
      <c r="E65" s="2">
        <v>0</v>
      </c>
      <c r="F65" s="2">
        <v>2</v>
      </c>
      <c r="G65" s="2">
        <v>0.125</v>
      </c>
      <c r="H65" s="2">
        <v>0</v>
      </c>
      <c r="I65" s="2">
        <v>0.5</v>
      </c>
      <c r="J65" s="2">
        <v>0</v>
      </c>
      <c r="K65" s="2">
        <v>0</v>
      </c>
      <c r="L65">
        <f t="shared" si="4"/>
        <v>0</v>
      </c>
      <c r="M65">
        <f t="shared" si="1"/>
        <v>0</v>
      </c>
      <c r="N65">
        <f t="shared" si="2"/>
        <v>0</v>
      </c>
      <c r="O65" t="e">
        <f t="shared" si="3"/>
        <v>#DIV/0!</v>
      </c>
    </row>
    <row r="66" spans="1:15">
      <c r="A66" s="2" t="s">
        <v>251</v>
      </c>
      <c r="B66" s="2" t="s">
        <v>252</v>
      </c>
      <c r="C66" s="2" t="s">
        <v>54</v>
      </c>
      <c r="D66" s="2">
        <v>5</v>
      </c>
      <c r="E66" s="2">
        <v>0</v>
      </c>
      <c r="F66" s="2">
        <v>5</v>
      </c>
      <c r="G66" s="2">
        <v>0.3125</v>
      </c>
      <c r="H66" s="2">
        <v>0</v>
      </c>
      <c r="I66" s="2">
        <v>1.25</v>
      </c>
      <c r="J66" s="2">
        <v>0</v>
      </c>
      <c r="K66" s="2">
        <v>0</v>
      </c>
      <c r="L66">
        <f t="shared" si="4"/>
        <v>0</v>
      </c>
      <c r="M66">
        <f t="shared" si="1"/>
        <v>0</v>
      </c>
      <c r="N66">
        <f t="shared" si="2"/>
        <v>0</v>
      </c>
      <c r="O66" t="e">
        <f t="shared" si="3"/>
        <v>#DIV/0!</v>
      </c>
    </row>
    <row r="67" spans="1:15">
      <c r="A67" s="2" t="s">
        <v>254</v>
      </c>
      <c r="B67" s="2" t="s">
        <v>255</v>
      </c>
      <c r="C67" s="2" t="s">
        <v>54</v>
      </c>
      <c r="D67" s="2">
        <v>9</v>
      </c>
      <c r="E67" s="2">
        <v>0</v>
      </c>
      <c r="F67" s="2">
        <v>9</v>
      </c>
      <c r="G67" s="2">
        <v>0.5625</v>
      </c>
      <c r="H67" s="2">
        <v>0</v>
      </c>
      <c r="I67" s="2">
        <v>2.25</v>
      </c>
      <c r="J67" s="2">
        <v>0</v>
      </c>
      <c r="K67" s="2">
        <v>0</v>
      </c>
      <c r="L67">
        <f t="shared" si="4"/>
        <v>0</v>
      </c>
      <c r="M67">
        <f t="shared" si="1"/>
        <v>0</v>
      </c>
      <c r="N67">
        <f t="shared" si="2"/>
        <v>0</v>
      </c>
      <c r="O67" t="e">
        <f t="shared" si="3"/>
        <v>#DIV/0!</v>
      </c>
    </row>
    <row r="68" spans="1:15">
      <c r="A68" s="2" t="s">
        <v>257</v>
      </c>
      <c r="B68" s="2" t="s">
        <v>258</v>
      </c>
      <c r="C68" s="2" t="s">
        <v>259</v>
      </c>
      <c r="D68" s="2">
        <v>3</v>
      </c>
      <c r="E68" s="2">
        <v>0</v>
      </c>
      <c r="F68" s="2">
        <v>3</v>
      </c>
      <c r="G68" s="2">
        <v>0.1875</v>
      </c>
      <c r="H68" s="2">
        <v>0</v>
      </c>
      <c r="I68" s="2">
        <v>0.75</v>
      </c>
      <c r="J68" s="2">
        <v>0</v>
      </c>
      <c r="K68" s="2">
        <v>0</v>
      </c>
      <c r="L68">
        <f t="shared" si="4"/>
        <v>0</v>
      </c>
      <c r="M68">
        <f t="shared" si="1"/>
        <v>0</v>
      </c>
      <c r="N68">
        <f t="shared" si="2"/>
        <v>0</v>
      </c>
      <c r="O68" t="e">
        <f t="shared" si="3"/>
        <v>#DIV/0!</v>
      </c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77:N64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1BE8-1E78-4C0F-B6FA-CF54CDEC951F}">
  <dimension ref="A1:Q77"/>
  <sheetViews>
    <sheetView topLeftCell="B1" workbookViewId="0">
      <selection activeCell="B68" sqref="A68:Q6403"/>
    </sheetView>
  </sheetViews>
  <sheetFormatPr defaultRowHeight="15"/>
  <cols>
    <col min="1" max="1" width="39.140625" customWidth="1"/>
    <col min="2" max="2" width="55.425781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24</v>
      </c>
      <c r="L1" s="5" t="s">
        <v>272</v>
      </c>
      <c r="M1" s="5" t="s">
        <v>262</v>
      </c>
      <c r="N1" s="5" t="s">
        <v>273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209484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0.209484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7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274</v>
      </c>
    </row>
    <row r="6" spans="1:17">
      <c r="A6" s="2" t="s">
        <v>161</v>
      </c>
      <c r="B6" s="2" t="s">
        <v>162</v>
      </c>
      <c r="C6" s="2" t="s">
        <v>153</v>
      </c>
      <c r="D6" s="2">
        <v>1134</v>
      </c>
      <c r="E6" s="2">
        <v>0</v>
      </c>
      <c r="F6" s="2">
        <v>642</v>
      </c>
      <c r="G6" s="2">
        <v>70.875</v>
      </c>
      <c r="H6" s="2">
        <v>0</v>
      </c>
      <c r="I6" s="2">
        <v>187.63364126225693</v>
      </c>
      <c r="J6" s="2">
        <v>52</v>
      </c>
      <c r="K6" s="2">
        <v>0</v>
      </c>
      <c r="L6">
        <f t="shared" si="1"/>
        <v>10.893167999999999</v>
      </c>
      <c r="M6">
        <f t="shared" ref="M6:M67" si="5">K6*$K$3</f>
        <v>0</v>
      </c>
      <c r="N6">
        <f t="shared" ref="N6:N67" si="6">L6-M6</f>
        <v>10.893167999999999</v>
      </c>
      <c r="O6" t="e">
        <f t="shared" ref="O6:O67" si="7">N6/M6</f>
        <v>#DIV/0!</v>
      </c>
    </row>
    <row r="7" spans="1:17">
      <c r="A7" s="2" t="s">
        <v>167</v>
      </c>
      <c r="B7" s="2" t="s">
        <v>168</v>
      </c>
      <c r="C7" s="2" t="s">
        <v>153</v>
      </c>
      <c r="D7" s="2">
        <v>32</v>
      </c>
      <c r="E7" s="2">
        <v>0</v>
      </c>
      <c r="F7" s="2">
        <v>23</v>
      </c>
      <c r="G7" s="2">
        <v>2</v>
      </c>
      <c r="H7" s="2">
        <v>0</v>
      </c>
      <c r="I7" s="2">
        <v>5.8309518948453007</v>
      </c>
      <c r="J7" s="2">
        <v>23</v>
      </c>
      <c r="K7" s="2">
        <v>0</v>
      </c>
      <c r="L7">
        <f t="shared" si="1"/>
        <v>4.8181320000000003</v>
      </c>
      <c r="M7">
        <f t="shared" si="5"/>
        <v>0</v>
      </c>
      <c r="N7">
        <f t="shared" si="6"/>
        <v>4.8181320000000003</v>
      </c>
      <c r="O7" t="e">
        <f t="shared" si="7"/>
        <v>#DIV/0!</v>
      </c>
    </row>
    <row r="8" spans="1:17">
      <c r="A8" s="2" t="s">
        <v>48</v>
      </c>
      <c r="B8" s="2" t="s">
        <v>49</v>
      </c>
      <c r="C8" s="2" t="s">
        <v>50</v>
      </c>
      <c r="D8" s="2">
        <v>20</v>
      </c>
      <c r="E8" s="2">
        <v>0</v>
      </c>
      <c r="F8" s="2">
        <v>13</v>
      </c>
      <c r="G8" s="2">
        <v>1.25</v>
      </c>
      <c r="H8" s="2">
        <v>0</v>
      </c>
      <c r="I8" s="2">
        <v>3.5870136139505613</v>
      </c>
      <c r="J8" s="2">
        <v>13</v>
      </c>
      <c r="K8" s="2">
        <v>0</v>
      </c>
      <c r="L8">
        <f t="shared" si="1"/>
        <v>2.7232919999999998</v>
      </c>
      <c r="M8">
        <f t="shared" si="5"/>
        <v>0</v>
      </c>
      <c r="N8">
        <f t="shared" si="6"/>
        <v>2.7232919999999998</v>
      </c>
      <c r="O8" t="e">
        <f t="shared" si="7"/>
        <v>#DIV/0!</v>
      </c>
    </row>
    <row r="9" spans="1:17">
      <c r="A9" s="2" t="s">
        <v>62</v>
      </c>
      <c r="B9" s="2" t="s">
        <v>63</v>
      </c>
      <c r="C9" s="2" t="s">
        <v>34</v>
      </c>
      <c r="D9" s="2">
        <v>63</v>
      </c>
      <c r="E9" s="2">
        <v>0</v>
      </c>
      <c r="F9" s="2">
        <v>19</v>
      </c>
      <c r="G9" s="2">
        <v>3.9375</v>
      </c>
      <c r="H9" s="2">
        <v>2</v>
      </c>
      <c r="I9" s="2">
        <v>5.5554027756770257</v>
      </c>
      <c r="J9" s="2">
        <v>12</v>
      </c>
      <c r="K9" s="2">
        <v>0</v>
      </c>
      <c r="L9">
        <f t="shared" si="1"/>
        <v>2.513808</v>
      </c>
      <c r="M9">
        <f t="shared" si="5"/>
        <v>0</v>
      </c>
      <c r="N9">
        <f t="shared" si="6"/>
        <v>2.513808</v>
      </c>
      <c r="O9" t="e">
        <f t="shared" si="7"/>
        <v>#DIV/0!</v>
      </c>
    </row>
    <row r="10" spans="1:17">
      <c r="A10" s="2" t="s">
        <v>56</v>
      </c>
      <c r="B10" s="2" t="s">
        <v>57</v>
      </c>
      <c r="C10" s="2" t="s">
        <v>34</v>
      </c>
      <c r="D10" s="2">
        <v>79</v>
      </c>
      <c r="E10" s="2">
        <v>0</v>
      </c>
      <c r="F10" s="2">
        <v>22</v>
      </c>
      <c r="G10" s="2">
        <v>4.9375</v>
      </c>
      <c r="H10" s="2">
        <v>2.5</v>
      </c>
      <c r="I10" s="2">
        <v>6.4855608855364233</v>
      </c>
      <c r="J10" s="2">
        <v>8</v>
      </c>
      <c r="K10" s="2">
        <v>0</v>
      </c>
      <c r="L10">
        <f t="shared" si="1"/>
        <v>1.675872</v>
      </c>
      <c r="M10">
        <f t="shared" si="5"/>
        <v>0</v>
      </c>
      <c r="N10">
        <f t="shared" si="6"/>
        <v>1.675872</v>
      </c>
      <c r="O10" t="e">
        <f t="shared" si="7"/>
        <v>#DIV/0!</v>
      </c>
    </row>
    <row r="11" spans="1:17">
      <c r="A11" s="2" t="s">
        <v>85</v>
      </c>
      <c r="B11" s="2" t="s">
        <v>86</v>
      </c>
      <c r="C11" s="2" t="s">
        <v>34</v>
      </c>
      <c r="D11" s="2">
        <v>41</v>
      </c>
      <c r="E11" s="2">
        <v>0</v>
      </c>
      <c r="F11" s="2">
        <v>12</v>
      </c>
      <c r="G11" s="2">
        <v>2.5625</v>
      </c>
      <c r="H11" s="2">
        <v>1</v>
      </c>
      <c r="I11" s="2">
        <v>3.4826953163701626</v>
      </c>
      <c r="J11" s="2">
        <v>7</v>
      </c>
      <c r="K11" s="2">
        <v>4</v>
      </c>
      <c r="L11">
        <f t="shared" si="1"/>
        <v>1.466388</v>
      </c>
      <c r="M11">
        <f t="shared" si="5"/>
        <v>0.402812</v>
      </c>
      <c r="N11">
        <f t="shared" si="6"/>
        <v>1.0635760000000001</v>
      </c>
      <c r="O11">
        <f t="shared" si="7"/>
        <v>2.6403781416641015</v>
      </c>
    </row>
    <row r="12" spans="1:17">
      <c r="A12" s="2" t="s">
        <v>59</v>
      </c>
      <c r="B12" s="2" t="s">
        <v>60</v>
      </c>
      <c r="C12" s="2" t="s">
        <v>34</v>
      </c>
      <c r="D12" s="2">
        <v>32</v>
      </c>
      <c r="E12" s="2">
        <v>0</v>
      </c>
      <c r="F12" s="2">
        <v>9</v>
      </c>
      <c r="G12" s="2">
        <v>2</v>
      </c>
      <c r="H12" s="2">
        <v>0</v>
      </c>
      <c r="I12" s="2">
        <v>2.8284271247461903</v>
      </c>
      <c r="J12" s="2">
        <v>3</v>
      </c>
      <c r="K12" s="2">
        <v>0</v>
      </c>
      <c r="L12">
        <f t="shared" si="1"/>
        <v>0.62845200000000001</v>
      </c>
      <c r="M12">
        <f t="shared" si="5"/>
        <v>0</v>
      </c>
      <c r="N12">
        <f t="shared" si="6"/>
        <v>0.62845200000000001</v>
      </c>
      <c r="O12" t="e">
        <f t="shared" si="7"/>
        <v>#DIV/0!</v>
      </c>
    </row>
    <row r="13" spans="1:17">
      <c r="A13" s="2" t="s">
        <v>242</v>
      </c>
      <c r="B13" s="2" t="s">
        <v>243</v>
      </c>
      <c r="C13" s="2" t="s">
        <v>240</v>
      </c>
      <c r="D13" s="2">
        <v>2</v>
      </c>
      <c r="E13" s="2">
        <v>0</v>
      </c>
      <c r="F13" s="2">
        <v>2</v>
      </c>
      <c r="G13" s="2">
        <v>0.125</v>
      </c>
      <c r="H13" s="2">
        <v>0</v>
      </c>
      <c r="I13" s="2">
        <v>0.5</v>
      </c>
      <c r="J13" s="2">
        <v>2</v>
      </c>
      <c r="K13" s="2">
        <v>0</v>
      </c>
      <c r="L13">
        <f t="shared" si="1"/>
        <v>0.41896800000000001</v>
      </c>
      <c r="M13">
        <f t="shared" si="5"/>
        <v>0</v>
      </c>
      <c r="N13">
        <f t="shared" si="6"/>
        <v>0.41896800000000001</v>
      </c>
      <c r="O13" t="e">
        <f t="shared" si="7"/>
        <v>#DIV/0!</v>
      </c>
    </row>
    <row r="14" spans="1:17">
      <c r="A14" s="2" t="s">
        <v>155</v>
      </c>
      <c r="B14" s="2" t="s">
        <v>156</v>
      </c>
      <c r="C14" s="2" t="s">
        <v>153</v>
      </c>
      <c r="D14" s="2">
        <v>5</v>
      </c>
      <c r="E14" s="2">
        <v>0</v>
      </c>
      <c r="F14" s="2">
        <v>3</v>
      </c>
      <c r="G14" s="2">
        <v>0.3125</v>
      </c>
      <c r="H14" s="2">
        <v>0</v>
      </c>
      <c r="I14" s="2">
        <v>0.79320026895271956</v>
      </c>
      <c r="J14" s="2">
        <v>1</v>
      </c>
      <c r="K14" s="2">
        <v>0</v>
      </c>
      <c r="L14">
        <f t="shared" si="1"/>
        <v>0.209484</v>
      </c>
      <c r="M14">
        <f t="shared" si="5"/>
        <v>0</v>
      </c>
      <c r="N14">
        <f t="shared" si="6"/>
        <v>0.209484</v>
      </c>
      <c r="O14" t="e">
        <f t="shared" si="7"/>
        <v>#DIV/0!</v>
      </c>
    </row>
    <row r="15" spans="1:17">
      <c r="A15" s="2" t="s">
        <v>158</v>
      </c>
      <c r="B15" s="2" t="s">
        <v>159</v>
      </c>
      <c r="C15" s="2" t="s">
        <v>153</v>
      </c>
      <c r="D15" s="2">
        <v>12</v>
      </c>
      <c r="E15" s="2">
        <v>0</v>
      </c>
      <c r="F15" s="2">
        <v>7</v>
      </c>
      <c r="G15" s="2">
        <v>0.75</v>
      </c>
      <c r="H15" s="2">
        <v>0</v>
      </c>
      <c r="I15" s="2">
        <v>1.9493588689617927</v>
      </c>
      <c r="J15" s="2">
        <v>1</v>
      </c>
      <c r="K15" s="2">
        <v>0</v>
      </c>
      <c r="L15">
        <f t="shared" si="1"/>
        <v>0.209484</v>
      </c>
      <c r="M15">
        <f t="shared" si="5"/>
        <v>0</v>
      </c>
      <c r="N15">
        <f t="shared" si="6"/>
        <v>0.209484</v>
      </c>
      <c r="O15" t="e">
        <f t="shared" si="7"/>
        <v>#DIV/0!</v>
      </c>
    </row>
    <row r="16" spans="1:17">
      <c r="A16" s="2" t="s">
        <v>170</v>
      </c>
      <c r="B16" s="2" t="s">
        <v>171</v>
      </c>
      <c r="C16" s="2" t="s">
        <v>153</v>
      </c>
      <c r="D16" s="2">
        <v>1060</v>
      </c>
      <c r="E16" s="2">
        <v>0</v>
      </c>
      <c r="F16" s="2">
        <v>607</v>
      </c>
      <c r="G16" s="2">
        <v>66.25</v>
      </c>
      <c r="H16" s="2">
        <v>0</v>
      </c>
      <c r="I16" s="2">
        <v>183.03533356522541</v>
      </c>
      <c r="J16" s="2">
        <v>1</v>
      </c>
      <c r="K16" s="2">
        <v>0</v>
      </c>
      <c r="L16">
        <f t="shared" si="1"/>
        <v>0.209484</v>
      </c>
      <c r="M16">
        <f t="shared" si="5"/>
        <v>0</v>
      </c>
      <c r="N16">
        <f t="shared" si="6"/>
        <v>0.209484</v>
      </c>
      <c r="O16" t="e">
        <f t="shared" si="7"/>
        <v>#DIV/0!</v>
      </c>
    </row>
    <row r="17" spans="1:15">
      <c r="A17" s="2" t="s">
        <v>39</v>
      </c>
      <c r="B17" s="2" t="s">
        <v>40</v>
      </c>
      <c r="C17" s="2" t="s">
        <v>34</v>
      </c>
      <c r="D17" s="2">
        <v>98</v>
      </c>
      <c r="E17" s="2">
        <v>0</v>
      </c>
      <c r="F17" s="2">
        <v>44</v>
      </c>
      <c r="G17" s="2">
        <v>6.125</v>
      </c>
      <c r="H17" s="2">
        <v>2</v>
      </c>
      <c r="I17" s="2">
        <v>11.38932248497103</v>
      </c>
      <c r="J17" s="2">
        <v>5</v>
      </c>
      <c r="K17" s="2">
        <v>10</v>
      </c>
      <c r="L17">
        <f t="shared" si="1"/>
        <v>1.04742</v>
      </c>
      <c r="M17">
        <f t="shared" si="5"/>
        <v>1.0070300000000001</v>
      </c>
      <c r="N17">
        <f t="shared" si="6"/>
        <v>4.0389999999999926E-2</v>
      </c>
      <c r="O17">
        <f t="shared" si="7"/>
        <v>4.0108040475457456E-2</v>
      </c>
    </row>
    <row r="18" spans="1:15">
      <c r="A18" s="2" t="s">
        <v>52</v>
      </c>
      <c r="B18" s="2" t="s">
        <v>53</v>
      </c>
      <c r="C18" s="2" t="s">
        <v>54</v>
      </c>
      <c r="D18" s="2">
        <v>7</v>
      </c>
      <c r="E18" s="2">
        <v>0</v>
      </c>
      <c r="F18" s="2">
        <v>7</v>
      </c>
      <c r="G18" s="2">
        <v>0.4375</v>
      </c>
      <c r="H18" s="2">
        <v>0</v>
      </c>
      <c r="I18" s="2">
        <v>1.75</v>
      </c>
      <c r="J18" s="2">
        <v>0</v>
      </c>
      <c r="K18" s="2">
        <v>0</v>
      </c>
      <c r="L18">
        <f t="shared" si="1"/>
        <v>0</v>
      </c>
      <c r="M18">
        <f t="shared" si="5"/>
        <v>0</v>
      </c>
      <c r="N18">
        <f t="shared" si="6"/>
        <v>0</v>
      </c>
      <c r="O18" t="e">
        <f t="shared" si="7"/>
        <v>#DIV/0!</v>
      </c>
    </row>
    <row r="19" spans="1:15">
      <c r="A19" s="2" t="s">
        <v>72</v>
      </c>
      <c r="B19" s="2" t="s">
        <v>73</v>
      </c>
      <c r="C19" s="2" t="s">
        <v>50</v>
      </c>
      <c r="D19" s="2">
        <v>2</v>
      </c>
      <c r="E19" s="2">
        <v>0</v>
      </c>
      <c r="F19" s="2">
        <v>1</v>
      </c>
      <c r="G19" s="2">
        <v>0.125</v>
      </c>
      <c r="H19" s="2">
        <v>0</v>
      </c>
      <c r="I19" s="2">
        <v>0.34156502553198659</v>
      </c>
      <c r="J19" s="2">
        <v>0</v>
      </c>
      <c r="K19" s="2">
        <v>0</v>
      </c>
      <c r="L19">
        <f t="shared" si="1"/>
        <v>0</v>
      </c>
      <c r="M19">
        <f t="shared" si="5"/>
        <v>0</v>
      </c>
      <c r="N19">
        <f t="shared" si="6"/>
        <v>0</v>
      </c>
      <c r="O19" t="e">
        <f t="shared" si="7"/>
        <v>#DIV/0!</v>
      </c>
    </row>
    <row r="20" spans="1:15">
      <c r="A20" s="2" t="s">
        <v>75</v>
      </c>
      <c r="B20" s="2" t="s">
        <v>76</v>
      </c>
      <c r="C20" s="2" t="s">
        <v>30</v>
      </c>
      <c r="D20" s="2">
        <v>8</v>
      </c>
      <c r="E20" s="2">
        <v>0</v>
      </c>
      <c r="F20" s="2">
        <v>8</v>
      </c>
      <c r="G20" s="2">
        <v>0.5</v>
      </c>
      <c r="H20" s="2">
        <v>0</v>
      </c>
      <c r="I20" s="2">
        <v>2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88</v>
      </c>
      <c r="B21" s="2" t="s">
        <v>89</v>
      </c>
      <c r="C21" s="2" t="s">
        <v>67</v>
      </c>
      <c r="D21" s="2">
        <v>19</v>
      </c>
      <c r="E21" s="2">
        <v>0</v>
      </c>
      <c r="F21" s="2">
        <v>7</v>
      </c>
      <c r="G21" s="2">
        <v>1.1875</v>
      </c>
      <c r="H21" s="2">
        <v>0</v>
      </c>
      <c r="I21" s="2">
        <v>2.5617376914898995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91</v>
      </c>
      <c r="B22" s="2" t="s">
        <v>92</v>
      </c>
      <c r="C22" s="2" t="s">
        <v>93</v>
      </c>
      <c r="D22" s="2">
        <v>132</v>
      </c>
      <c r="E22" s="2">
        <v>0</v>
      </c>
      <c r="F22" s="2">
        <v>122</v>
      </c>
      <c r="G22" s="2">
        <v>8.25</v>
      </c>
      <c r="H22" s="2">
        <v>0</v>
      </c>
      <c r="I22" s="2">
        <v>30.416004559003692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95</v>
      </c>
      <c r="B23" s="2" t="s">
        <v>96</v>
      </c>
      <c r="C23" s="2" t="s">
        <v>93</v>
      </c>
      <c r="D23" s="2">
        <v>22</v>
      </c>
      <c r="E23" s="2">
        <v>0</v>
      </c>
      <c r="F23" s="2">
        <v>22</v>
      </c>
      <c r="G23" s="2">
        <v>1.375</v>
      </c>
      <c r="H23" s="2">
        <v>0</v>
      </c>
      <c r="I23" s="2">
        <v>5.5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98</v>
      </c>
      <c r="B24" s="2" t="s">
        <v>99</v>
      </c>
      <c r="C24" s="2" t="s">
        <v>100</v>
      </c>
      <c r="D24" s="2">
        <v>2</v>
      </c>
      <c r="E24" s="2">
        <v>0</v>
      </c>
      <c r="F24" s="2">
        <v>1</v>
      </c>
      <c r="G24" s="2">
        <v>0.125</v>
      </c>
      <c r="H24" s="2">
        <v>0</v>
      </c>
      <c r="I24" s="2">
        <v>0.34156502553198659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102</v>
      </c>
      <c r="B25" s="2" t="s">
        <v>103</v>
      </c>
      <c r="C25" s="2" t="s">
        <v>30</v>
      </c>
      <c r="D25" s="2">
        <v>25</v>
      </c>
      <c r="E25" s="2">
        <v>0</v>
      </c>
      <c r="F25" s="2">
        <v>25</v>
      </c>
      <c r="G25" s="2">
        <v>1.5625</v>
      </c>
      <c r="H25" s="2">
        <v>0</v>
      </c>
      <c r="I25" s="2">
        <v>6.25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105</v>
      </c>
      <c r="B26" s="2" t="s">
        <v>106</v>
      </c>
      <c r="C26" s="2" t="s">
        <v>30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108</v>
      </c>
      <c r="B27" s="2" t="s">
        <v>109</v>
      </c>
      <c r="C27" s="2" t="s">
        <v>30</v>
      </c>
      <c r="D27" s="2">
        <v>12</v>
      </c>
      <c r="E27" s="2">
        <v>0</v>
      </c>
      <c r="F27" s="2">
        <v>12</v>
      </c>
      <c r="G27" s="2">
        <v>0.75</v>
      </c>
      <c r="H27" s="2">
        <v>0</v>
      </c>
      <c r="I27" s="2">
        <v>3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111</v>
      </c>
      <c r="B28" s="2" t="s">
        <v>112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115</v>
      </c>
      <c r="B29" s="2" t="s">
        <v>116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118</v>
      </c>
      <c r="B30" s="2" t="s">
        <v>119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121</v>
      </c>
      <c r="B31" s="2" t="s">
        <v>122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124</v>
      </c>
      <c r="B32" s="2" t="s">
        <v>125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127</v>
      </c>
      <c r="B33" s="2" t="s">
        <v>128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130</v>
      </c>
      <c r="B34" s="2" t="s">
        <v>131</v>
      </c>
      <c r="C34" s="2" t="s">
        <v>113</v>
      </c>
      <c r="D34" s="2">
        <v>4</v>
      </c>
      <c r="E34" s="2">
        <v>0</v>
      </c>
      <c r="F34" s="2">
        <v>4</v>
      </c>
      <c r="G34" s="2">
        <v>0.25</v>
      </c>
      <c r="H34" s="2">
        <v>0</v>
      </c>
      <c r="I34" s="2">
        <v>1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133</v>
      </c>
      <c r="B35" s="2" t="s">
        <v>134</v>
      </c>
      <c r="C35" s="2" t="s">
        <v>113</v>
      </c>
      <c r="D35" s="2">
        <v>219</v>
      </c>
      <c r="E35" s="2">
        <v>0</v>
      </c>
      <c r="F35" s="2">
        <v>219</v>
      </c>
      <c r="G35" s="2">
        <v>13.6875</v>
      </c>
      <c r="H35" s="2">
        <v>0</v>
      </c>
      <c r="I35" s="2">
        <v>54.75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136</v>
      </c>
      <c r="B36" s="2" t="s">
        <v>137</v>
      </c>
      <c r="C36" s="2" t="s">
        <v>113</v>
      </c>
      <c r="D36" s="2">
        <v>2</v>
      </c>
      <c r="E36" s="2">
        <v>0</v>
      </c>
      <c r="F36" s="2">
        <v>2</v>
      </c>
      <c r="G36" s="2">
        <v>0.125</v>
      </c>
      <c r="H36" s="2">
        <v>0</v>
      </c>
      <c r="I36" s="2">
        <v>0.5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139</v>
      </c>
      <c r="B37" s="2" t="s">
        <v>140</v>
      </c>
      <c r="C37" s="2" t="s">
        <v>113</v>
      </c>
      <c r="D37" s="2">
        <v>24</v>
      </c>
      <c r="E37" s="2">
        <v>0</v>
      </c>
      <c r="F37" s="2">
        <v>24</v>
      </c>
      <c r="G37" s="2">
        <v>1.5</v>
      </c>
      <c r="H37" s="2">
        <v>0</v>
      </c>
      <c r="I37" s="2">
        <v>6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142</v>
      </c>
      <c r="B38" s="2" t="s">
        <v>143</v>
      </c>
      <c r="C38" s="2" t="s">
        <v>113</v>
      </c>
      <c r="D38" s="2">
        <v>4</v>
      </c>
      <c r="E38" s="2">
        <v>0</v>
      </c>
      <c r="F38" s="2">
        <v>4</v>
      </c>
      <c r="G38" s="2">
        <v>0.25</v>
      </c>
      <c r="H38" s="2">
        <v>0</v>
      </c>
      <c r="I38" s="2">
        <v>1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145</v>
      </c>
      <c r="B39" s="2" t="s">
        <v>146</v>
      </c>
      <c r="C39" s="2" t="s">
        <v>113</v>
      </c>
      <c r="D39" s="2">
        <v>978</v>
      </c>
      <c r="E39" s="2">
        <v>0</v>
      </c>
      <c r="F39" s="2">
        <v>978</v>
      </c>
      <c r="G39" s="2">
        <v>61.125</v>
      </c>
      <c r="H39" s="2">
        <v>0</v>
      </c>
      <c r="I39" s="2">
        <v>244.5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148</v>
      </c>
      <c r="B40" s="2" t="s">
        <v>149</v>
      </c>
      <c r="C40" s="2" t="s">
        <v>113</v>
      </c>
      <c r="D40" s="2">
        <v>4</v>
      </c>
      <c r="E40" s="2">
        <v>0</v>
      </c>
      <c r="F40" s="2">
        <v>4</v>
      </c>
      <c r="G40" s="2">
        <v>0.25</v>
      </c>
      <c r="H40" s="2">
        <v>0</v>
      </c>
      <c r="I40" s="2">
        <v>1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151</v>
      </c>
      <c r="B41" s="2" t="s">
        <v>152</v>
      </c>
      <c r="C41" s="2" t="s">
        <v>153</v>
      </c>
      <c r="D41" s="2">
        <v>2</v>
      </c>
      <c r="E41" s="2">
        <v>0</v>
      </c>
      <c r="F41" s="2">
        <v>2</v>
      </c>
      <c r="G41" s="2">
        <v>0.125</v>
      </c>
      <c r="H41" s="2">
        <v>0</v>
      </c>
      <c r="I41" s="2">
        <v>0.5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164</v>
      </c>
      <c r="B42" s="2" t="s">
        <v>165</v>
      </c>
      <c r="C42" s="2" t="s">
        <v>153</v>
      </c>
      <c r="D42" s="2">
        <v>8</v>
      </c>
      <c r="E42" s="2">
        <v>0</v>
      </c>
      <c r="F42" s="2">
        <v>5</v>
      </c>
      <c r="G42" s="2">
        <v>0.5</v>
      </c>
      <c r="H42" s="2">
        <v>0</v>
      </c>
      <c r="I42" s="2">
        <v>1.4142135623730951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173</v>
      </c>
      <c r="B43" s="2" t="s">
        <v>174</v>
      </c>
      <c r="C43" s="2" t="s">
        <v>175</v>
      </c>
      <c r="D43" s="2">
        <v>13</v>
      </c>
      <c r="E43" s="2">
        <v>0</v>
      </c>
      <c r="F43" s="2">
        <v>13</v>
      </c>
      <c r="G43" s="2">
        <v>0.8125</v>
      </c>
      <c r="H43" s="2">
        <v>0</v>
      </c>
      <c r="I43" s="2">
        <v>3.25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177</v>
      </c>
      <c r="B44" s="2" t="s">
        <v>178</v>
      </c>
      <c r="C44" s="2" t="s">
        <v>175</v>
      </c>
      <c r="D44" s="2">
        <v>51</v>
      </c>
      <c r="E44" s="2">
        <v>0</v>
      </c>
      <c r="F44" s="2">
        <v>51</v>
      </c>
      <c r="G44" s="2">
        <v>3.1875</v>
      </c>
      <c r="H44" s="2">
        <v>0</v>
      </c>
      <c r="I44" s="2">
        <v>12.75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180</v>
      </c>
      <c r="B45" s="2" t="s">
        <v>181</v>
      </c>
      <c r="C45" s="2" t="s">
        <v>30</v>
      </c>
      <c r="D45" s="2">
        <v>4</v>
      </c>
      <c r="E45" s="2">
        <v>0</v>
      </c>
      <c r="F45" s="2">
        <v>4</v>
      </c>
      <c r="G45" s="2">
        <v>0.25</v>
      </c>
      <c r="H45" s="2">
        <v>0</v>
      </c>
      <c r="I45" s="2">
        <v>1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183</v>
      </c>
      <c r="B46" s="2" t="s">
        <v>184</v>
      </c>
      <c r="C46" s="2" t="s">
        <v>30</v>
      </c>
      <c r="D46" s="2">
        <v>2</v>
      </c>
      <c r="E46" s="2">
        <v>0</v>
      </c>
      <c r="F46" s="2">
        <v>2</v>
      </c>
      <c r="G46" s="2">
        <v>0.125</v>
      </c>
      <c r="H46" s="2">
        <v>0</v>
      </c>
      <c r="I46" s="2">
        <v>0.5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186</v>
      </c>
      <c r="B47" s="2" t="s">
        <v>187</v>
      </c>
      <c r="C47" s="2" t="s">
        <v>30</v>
      </c>
      <c r="D47" s="2">
        <v>17</v>
      </c>
      <c r="E47" s="2">
        <v>0</v>
      </c>
      <c r="F47" s="2">
        <v>17</v>
      </c>
      <c r="G47" s="2">
        <v>1.0625</v>
      </c>
      <c r="H47" s="2">
        <v>0</v>
      </c>
      <c r="I47" s="2">
        <v>4.25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189</v>
      </c>
      <c r="B48" s="2" t="s">
        <v>190</v>
      </c>
      <c r="C48" s="2" t="s">
        <v>30</v>
      </c>
      <c r="D48" s="2">
        <v>4</v>
      </c>
      <c r="E48" s="2">
        <v>0</v>
      </c>
      <c r="F48" s="2">
        <v>4</v>
      </c>
      <c r="G48" s="2">
        <v>0.25</v>
      </c>
      <c r="H48" s="2">
        <v>0</v>
      </c>
      <c r="I48" s="2">
        <v>1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195</v>
      </c>
      <c r="B49" s="2" t="s">
        <v>196</v>
      </c>
      <c r="C49" s="2" t="s">
        <v>93</v>
      </c>
      <c r="D49" s="2">
        <v>215</v>
      </c>
      <c r="E49" s="2">
        <v>0</v>
      </c>
      <c r="F49" s="2">
        <v>193</v>
      </c>
      <c r="G49" s="2">
        <v>13.4375</v>
      </c>
      <c r="H49" s="2">
        <v>0</v>
      </c>
      <c r="I49" s="2">
        <v>48.051318053375674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198</v>
      </c>
      <c r="B50" s="2" t="s">
        <v>199</v>
      </c>
      <c r="C50" s="2" t="s">
        <v>200</v>
      </c>
      <c r="D50" s="2">
        <v>3</v>
      </c>
      <c r="E50" s="2">
        <v>0</v>
      </c>
      <c r="F50" s="2">
        <v>3</v>
      </c>
      <c r="G50" s="2">
        <v>0.1875</v>
      </c>
      <c r="H50" s="2">
        <v>0</v>
      </c>
      <c r="I50" s="2">
        <v>0.75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202</v>
      </c>
      <c r="B51" s="2" t="s">
        <v>203</v>
      </c>
      <c r="C51" s="2" t="s">
        <v>200</v>
      </c>
      <c r="D51" s="2">
        <v>6</v>
      </c>
      <c r="E51" s="2">
        <v>0</v>
      </c>
      <c r="F51" s="2">
        <v>6</v>
      </c>
      <c r="G51" s="2">
        <v>0.375</v>
      </c>
      <c r="H51" s="2">
        <v>0</v>
      </c>
      <c r="I51" s="2">
        <v>1.5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205</v>
      </c>
      <c r="B52" s="2" t="s">
        <v>206</v>
      </c>
      <c r="C52" s="2" t="s">
        <v>200</v>
      </c>
      <c r="D52" s="2">
        <v>5</v>
      </c>
      <c r="E52" s="2">
        <v>0</v>
      </c>
      <c r="F52" s="2">
        <v>5</v>
      </c>
      <c r="G52" s="2">
        <v>0.3125</v>
      </c>
      <c r="H52" s="2">
        <v>0</v>
      </c>
      <c r="I52" s="2">
        <v>1.25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208</v>
      </c>
      <c r="B53" s="2" t="s">
        <v>209</v>
      </c>
      <c r="C53" s="2" t="s">
        <v>34</v>
      </c>
      <c r="D53" s="2">
        <v>2</v>
      </c>
      <c r="E53" s="2">
        <v>0</v>
      </c>
      <c r="F53" s="2">
        <v>1</v>
      </c>
      <c r="G53" s="2">
        <v>0.125</v>
      </c>
      <c r="H53" s="2">
        <v>0</v>
      </c>
      <c r="I53" s="2">
        <v>0.34156502553198659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211</v>
      </c>
      <c r="B54" s="2" t="s">
        <v>212</v>
      </c>
      <c r="C54" s="2" t="s">
        <v>175</v>
      </c>
      <c r="D54" s="2">
        <v>42</v>
      </c>
      <c r="E54" s="2">
        <v>0</v>
      </c>
      <c r="F54" s="2">
        <v>42</v>
      </c>
      <c r="G54" s="2">
        <v>2.625</v>
      </c>
      <c r="H54" s="2">
        <v>0</v>
      </c>
      <c r="I54" s="2">
        <v>10.5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214</v>
      </c>
      <c r="B55" s="2" t="s">
        <v>215</v>
      </c>
      <c r="C55" s="2" t="s">
        <v>175</v>
      </c>
      <c r="D55" s="2">
        <v>160</v>
      </c>
      <c r="E55" s="2">
        <v>0</v>
      </c>
      <c r="F55" s="2">
        <v>160</v>
      </c>
      <c r="G55" s="2">
        <v>10</v>
      </c>
      <c r="H55" s="2">
        <v>0</v>
      </c>
      <c r="I55" s="2">
        <v>40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217</v>
      </c>
      <c r="B56" s="2" t="s">
        <v>218</v>
      </c>
      <c r="C56" s="2" t="s">
        <v>175</v>
      </c>
      <c r="D56" s="2">
        <v>11</v>
      </c>
      <c r="E56" s="2">
        <v>0</v>
      </c>
      <c r="F56" s="2">
        <v>11</v>
      </c>
      <c r="G56" s="2">
        <v>0.6875</v>
      </c>
      <c r="H56" s="2">
        <v>0</v>
      </c>
      <c r="I56" s="2">
        <v>2.75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220</v>
      </c>
      <c r="B57" s="2" t="s">
        <v>221</v>
      </c>
      <c r="C57" s="2" t="s">
        <v>175</v>
      </c>
      <c r="D57" s="2">
        <v>83</v>
      </c>
      <c r="E57" s="2">
        <v>0</v>
      </c>
      <c r="F57" s="2">
        <v>83</v>
      </c>
      <c r="G57" s="2">
        <v>5.1875</v>
      </c>
      <c r="H57" s="2">
        <v>0</v>
      </c>
      <c r="I57" s="2">
        <v>20.75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223</v>
      </c>
      <c r="B58" s="2" t="s">
        <v>224</v>
      </c>
      <c r="C58" s="2" t="s">
        <v>175</v>
      </c>
      <c r="D58" s="2">
        <v>15</v>
      </c>
      <c r="E58" s="2">
        <v>0</v>
      </c>
      <c r="F58" s="2">
        <v>15</v>
      </c>
      <c r="G58" s="2">
        <v>0.9375</v>
      </c>
      <c r="H58" s="2">
        <v>0</v>
      </c>
      <c r="I58" s="2">
        <v>3.75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226</v>
      </c>
      <c r="B59" s="2" t="s">
        <v>227</v>
      </c>
      <c r="C59" s="2" t="s">
        <v>175</v>
      </c>
      <c r="D59" s="2">
        <v>120</v>
      </c>
      <c r="E59" s="2">
        <v>0</v>
      </c>
      <c r="F59" s="2">
        <v>120</v>
      </c>
      <c r="G59" s="2">
        <v>7.5</v>
      </c>
      <c r="H59" s="2">
        <v>0</v>
      </c>
      <c r="I59" s="2">
        <v>30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229</v>
      </c>
      <c r="B60" s="2" t="s">
        <v>230</v>
      </c>
      <c r="C60" s="2" t="s">
        <v>175</v>
      </c>
      <c r="D60" s="2">
        <v>38</v>
      </c>
      <c r="E60" s="2">
        <v>0</v>
      </c>
      <c r="F60" s="2">
        <v>38</v>
      </c>
      <c r="G60" s="2">
        <v>2.375</v>
      </c>
      <c r="H60" s="2">
        <v>0</v>
      </c>
      <c r="I60" s="2">
        <v>9.5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232</v>
      </c>
      <c r="B61" s="2" t="s">
        <v>233</v>
      </c>
      <c r="C61" s="2" t="s">
        <v>175</v>
      </c>
      <c r="D61" s="2">
        <v>135</v>
      </c>
      <c r="E61" s="2">
        <v>0</v>
      </c>
      <c r="F61" s="2">
        <v>135</v>
      </c>
      <c r="G61" s="2">
        <v>8.4375</v>
      </c>
      <c r="H61" s="2">
        <v>0</v>
      </c>
      <c r="I61" s="2">
        <v>33.75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235</v>
      </c>
      <c r="B62" s="2" t="s">
        <v>236</v>
      </c>
      <c r="C62" s="2" t="s">
        <v>175</v>
      </c>
      <c r="D62" s="2">
        <v>52</v>
      </c>
      <c r="E62" s="2">
        <v>0</v>
      </c>
      <c r="F62" s="2">
        <v>52</v>
      </c>
      <c r="G62" s="2">
        <v>3.25</v>
      </c>
      <c r="H62" s="2">
        <v>0</v>
      </c>
      <c r="I62" s="2">
        <v>13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238</v>
      </c>
      <c r="B63" s="2" t="s">
        <v>239</v>
      </c>
      <c r="C63" s="2" t="s">
        <v>240</v>
      </c>
      <c r="D63" s="2">
        <v>5</v>
      </c>
      <c r="E63" s="2">
        <v>0</v>
      </c>
      <c r="F63" s="2">
        <v>5</v>
      </c>
      <c r="G63" s="2">
        <v>0.3125</v>
      </c>
      <c r="H63" s="2">
        <v>0</v>
      </c>
      <c r="I63" s="2">
        <v>1.25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245</v>
      </c>
      <c r="B64" s="2" t="s">
        <v>246</v>
      </c>
      <c r="C64" s="2" t="s">
        <v>54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251</v>
      </c>
      <c r="B65" s="2" t="s">
        <v>252</v>
      </c>
      <c r="C65" s="2" t="s">
        <v>54</v>
      </c>
      <c r="D65" s="2">
        <v>5</v>
      </c>
      <c r="E65" s="2">
        <v>0</v>
      </c>
      <c r="F65" s="2">
        <v>5</v>
      </c>
      <c r="G65" s="2">
        <v>0.3125</v>
      </c>
      <c r="H65" s="2">
        <v>0</v>
      </c>
      <c r="I65" s="2">
        <v>1.25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254</v>
      </c>
      <c r="B66" s="2" t="s">
        <v>255</v>
      </c>
      <c r="C66" s="2" t="s">
        <v>54</v>
      </c>
      <c r="D66" s="2">
        <v>9</v>
      </c>
      <c r="E66" s="2">
        <v>0</v>
      </c>
      <c r="F66" s="2">
        <v>9</v>
      </c>
      <c r="G66" s="2">
        <v>0.5625</v>
      </c>
      <c r="H66" s="2">
        <v>0</v>
      </c>
      <c r="I66" s="2">
        <v>2.25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257</v>
      </c>
      <c r="B67" s="2" t="s">
        <v>258</v>
      </c>
      <c r="C67" s="2" t="s">
        <v>259</v>
      </c>
      <c r="D67" s="2">
        <v>3</v>
      </c>
      <c r="E67" s="2">
        <v>0</v>
      </c>
      <c r="F67" s="2">
        <v>3</v>
      </c>
      <c r="G67" s="2">
        <v>0.1875</v>
      </c>
      <c r="H67" s="2">
        <v>0</v>
      </c>
      <c r="I67" s="2">
        <v>0.75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5E3D-57A1-4AD0-910D-3AF8BF217454}">
  <dimension ref="A1:Q77"/>
  <sheetViews>
    <sheetView topLeftCell="B1" workbookViewId="0">
      <selection activeCell="N10" sqref="N10"/>
    </sheetView>
  </sheetViews>
  <sheetFormatPr defaultRowHeight="15"/>
  <cols>
    <col min="1" max="1" width="39.140625" customWidth="1"/>
    <col min="2" max="2" width="3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24</v>
      </c>
      <c r="L1" s="5" t="s">
        <v>275</v>
      </c>
      <c r="M1" s="5" t="s">
        <v>262</v>
      </c>
      <c r="N1" s="5" t="s">
        <v>276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268849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0.268849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8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274</v>
      </c>
    </row>
    <row r="6" spans="1:17">
      <c r="A6" s="2" t="s">
        <v>170</v>
      </c>
      <c r="B6" s="2" t="s">
        <v>171</v>
      </c>
      <c r="C6" s="2" t="s">
        <v>153</v>
      </c>
      <c r="D6" s="2">
        <v>1060</v>
      </c>
      <c r="E6" s="2">
        <v>0</v>
      </c>
      <c r="F6" s="2">
        <v>607</v>
      </c>
      <c r="G6" s="2">
        <v>66.25</v>
      </c>
      <c r="H6" s="2">
        <v>0</v>
      </c>
      <c r="I6" s="2">
        <v>183.03533356522541</v>
      </c>
      <c r="J6" s="2">
        <v>452</v>
      </c>
      <c r="K6" s="2">
        <v>0</v>
      </c>
      <c r="L6">
        <f t="shared" si="1"/>
        <v>121.51974800000001</v>
      </c>
      <c r="M6">
        <f t="shared" ref="M6:M69" si="5">K6*$K$3</f>
        <v>0</v>
      </c>
      <c r="N6">
        <f t="shared" ref="N6:N69" si="6">L6-M6</f>
        <v>121.51974800000001</v>
      </c>
      <c r="O6" t="e">
        <f t="shared" ref="O6:O69" si="7">N6/M6</f>
        <v>#DIV/0!</v>
      </c>
    </row>
    <row r="7" spans="1:17">
      <c r="A7" s="2" t="s">
        <v>161</v>
      </c>
      <c r="B7" s="2" t="s">
        <v>162</v>
      </c>
      <c r="C7" s="2" t="s">
        <v>153</v>
      </c>
      <c r="D7" s="2">
        <v>1134</v>
      </c>
      <c r="E7" s="2">
        <v>0</v>
      </c>
      <c r="F7" s="2">
        <v>642</v>
      </c>
      <c r="G7" s="2">
        <v>70.875</v>
      </c>
      <c r="H7" s="2">
        <v>0</v>
      </c>
      <c r="I7" s="2">
        <v>187.63364126225693</v>
      </c>
      <c r="J7" s="2">
        <v>440</v>
      </c>
      <c r="K7" s="2">
        <v>0</v>
      </c>
      <c r="L7">
        <f t="shared" si="1"/>
        <v>118.29356</v>
      </c>
      <c r="M7">
        <f t="shared" si="5"/>
        <v>0</v>
      </c>
      <c r="N7">
        <f t="shared" si="6"/>
        <v>118.29356</v>
      </c>
      <c r="O7" t="e">
        <f t="shared" si="7"/>
        <v>#DIV/0!</v>
      </c>
    </row>
    <row r="8" spans="1:17">
      <c r="A8" s="2" t="s">
        <v>65</v>
      </c>
      <c r="B8" s="2" t="s">
        <v>66</v>
      </c>
      <c r="C8" s="2" t="s">
        <v>67</v>
      </c>
      <c r="D8" s="2">
        <v>39</v>
      </c>
      <c r="E8" s="2">
        <v>0</v>
      </c>
      <c r="F8" s="2">
        <v>18</v>
      </c>
      <c r="G8" s="2">
        <v>2.4375</v>
      </c>
      <c r="H8" s="2">
        <v>0</v>
      </c>
      <c r="I8" s="2">
        <v>5.3036936814513211</v>
      </c>
      <c r="J8" s="2">
        <v>18</v>
      </c>
      <c r="K8" s="2">
        <v>13</v>
      </c>
      <c r="L8">
        <f t="shared" si="1"/>
        <v>4.8392819999999999</v>
      </c>
      <c r="M8">
        <f t="shared" si="5"/>
        <v>1.3091390000000001</v>
      </c>
      <c r="N8">
        <f t="shared" si="6"/>
        <v>3.5301429999999998</v>
      </c>
      <c r="O8">
        <f t="shared" si="7"/>
        <v>2.6965379535710108</v>
      </c>
    </row>
    <row r="9" spans="1:17">
      <c r="A9" s="2" t="s">
        <v>36</v>
      </c>
      <c r="B9" s="2" t="s">
        <v>37</v>
      </c>
      <c r="C9" s="2" t="s">
        <v>34</v>
      </c>
      <c r="D9" s="2">
        <v>102</v>
      </c>
      <c r="E9" s="2">
        <v>0</v>
      </c>
      <c r="F9" s="2">
        <v>23</v>
      </c>
      <c r="G9" s="2">
        <v>6.375</v>
      </c>
      <c r="H9" s="2">
        <v>3</v>
      </c>
      <c r="I9" s="2">
        <v>7.6843997813752507</v>
      </c>
      <c r="J9" s="2">
        <v>16</v>
      </c>
      <c r="K9" s="2">
        <v>12</v>
      </c>
      <c r="L9">
        <f t="shared" si="1"/>
        <v>4.3015840000000001</v>
      </c>
      <c r="M9">
        <f t="shared" si="5"/>
        <v>1.2084360000000001</v>
      </c>
      <c r="N9">
        <f t="shared" si="6"/>
        <v>3.0931480000000002</v>
      </c>
      <c r="O9">
        <f t="shared" si="7"/>
        <v>2.5596291404757885</v>
      </c>
    </row>
    <row r="10" spans="1:17">
      <c r="A10" s="2" t="s">
        <v>254</v>
      </c>
      <c r="B10" s="2" t="s">
        <v>255</v>
      </c>
      <c r="C10" s="2" t="s">
        <v>54</v>
      </c>
      <c r="D10" s="2">
        <v>9</v>
      </c>
      <c r="E10" s="2">
        <v>0</v>
      </c>
      <c r="F10" s="2">
        <v>9</v>
      </c>
      <c r="G10" s="2">
        <v>0.5625</v>
      </c>
      <c r="H10" s="2">
        <v>0</v>
      </c>
      <c r="I10" s="2">
        <v>2.25</v>
      </c>
      <c r="J10" s="2">
        <v>9</v>
      </c>
      <c r="K10" s="2">
        <v>0</v>
      </c>
      <c r="L10">
        <f t="shared" si="1"/>
        <v>2.4196409999999999</v>
      </c>
      <c r="M10">
        <f t="shared" si="5"/>
        <v>0</v>
      </c>
      <c r="N10">
        <f t="shared" si="6"/>
        <v>2.4196409999999999</v>
      </c>
      <c r="O10" t="e">
        <f t="shared" si="7"/>
        <v>#DIV/0!</v>
      </c>
    </row>
    <row r="11" spans="1:17">
      <c r="A11" s="2" t="s">
        <v>82</v>
      </c>
      <c r="B11" s="2" t="s">
        <v>83</v>
      </c>
      <c r="C11" s="2" t="s">
        <v>34</v>
      </c>
      <c r="D11" s="2">
        <v>22</v>
      </c>
      <c r="E11" s="2">
        <v>0</v>
      </c>
      <c r="F11" s="2">
        <v>10</v>
      </c>
      <c r="G11" s="2">
        <v>1.375</v>
      </c>
      <c r="H11" s="2">
        <v>0.5</v>
      </c>
      <c r="I11" s="2">
        <v>2.5527762664727724</v>
      </c>
      <c r="J11" s="2">
        <v>10</v>
      </c>
      <c r="K11" s="2">
        <v>4</v>
      </c>
      <c r="L11">
        <f t="shared" si="1"/>
        <v>2.6884899999999998</v>
      </c>
      <c r="M11">
        <f t="shared" si="5"/>
        <v>0.402812</v>
      </c>
      <c r="N11">
        <f t="shared" si="6"/>
        <v>2.2856779999999999</v>
      </c>
      <c r="O11">
        <f t="shared" si="7"/>
        <v>5.674304638392103</v>
      </c>
    </row>
    <row r="12" spans="1:17">
      <c r="A12" s="2" t="s">
        <v>88</v>
      </c>
      <c r="B12" s="2" t="s">
        <v>89</v>
      </c>
      <c r="C12" s="2" t="s">
        <v>67</v>
      </c>
      <c r="D12" s="2">
        <v>19</v>
      </c>
      <c r="E12" s="2">
        <v>0</v>
      </c>
      <c r="F12" s="2">
        <v>7</v>
      </c>
      <c r="G12" s="2">
        <v>1.1875</v>
      </c>
      <c r="H12" s="2">
        <v>0</v>
      </c>
      <c r="I12" s="2">
        <v>2.5617376914898995</v>
      </c>
      <c r="J12" s="2">
        <v>6</v>
      </c>
      <c r="K12" s="2">
        <v>0</v>
      </c>
      <c r="L12">
        <f t="shared" si="1"/>
        <v>1.613094</v>
      </c>
      <c r="M12">
        <f t="shared" si="5"/>
        <v>0</v>
      </c>
      <c r="N12">
        <f t="shared" si="6"/>
        <v>1.613094</v>
      </c>
      <c r="O12" t="e">
        <f t="shared" si="7"/>
        <v>#DIV/0!</v>
      </c>
    </row>
    <row r="13" spans="1:17">
      <c r="A13" s="2" t="s">
        <v>167</v>
      </c>
      <c r="B13" s="2" t="s">
        <v>168</v>
      </c>
      <c r="C13" s="2" t="s">
        <v>153</v>
      </c>
      <c r="D13" s="2">
        <v>32</v>
      </c>
      <c r="E13" s="2">
        <v>0</v>
      </c>
      <c r="F13" s="2">
        <v>23</v>
      </c>
      <c r="G13" s="2">
        <v>2</v>
      </c>
      <c r="H13" s="2">
        <v>0</v>
      </c>
      <c r="I13" s="2">
        <v>5.8309518948453007</v>
      </c>
      <c r="J13" s="2">
        <v>6</v>
      </c>
      <c r="K13" s="2">
        <v>0</v>
      </c>
      <c r="L13">
        <f t="shared" si="1"/>
        <v>1.613094</v>
      </c>
      <c r="M13">
        <f t="shared" si="5"/>
        <v>0</v>
      </c>
      <c r="N13">
        <f t="shared" si="6"/>
        <v>1.613094</v>
      </c>
      <c r="O13" t="e">
        <f t="shared" si="7"/>
        <v>#DIV/0!</v>
      </c>
    </row>
    <row r="14" spans="1:17">
      <c r="A14" s="2" t="s">
        <v>69</v>
      </c>
      <c r="B14" s="2" t="s">
        <v>70</v>
      </c>
      <c r="C14" s="2" t="s">
        <v>34</v>
      </c>
      <c r="D14" s="2">
        <v>229</v>
      </c>
      <c r="E14" s="2">
        <v>0</v>
      </c>
      <c r="F14" s="2">
        <v>53</v>
      </c>
      <c r="G14" s="2">
        <v>14.3125</v>
      </c>
      <c r="H14" s="2">
        <v>13</v>
      </c>
      <c r="I14" s="2">
        <v>15.195256935416833</v>
      </c>
      <c r="J14" s="2">
        <v>18</v>
      </c>
      <c r="K14" s="2">
        <v>33</v>
      </c>
      <c r="L14">
        <f t="shared" si="1"/>
        <v>4.8392819999999999</v>
      </c>
      <c r="M14">
        <f t="shared" si="5"/>
        <v>3.3231990000000002</v>
      </c>
      <c r="N14">
        <f t="shared" si="6"/>
        <v>1.5160829999999996</v>
      </c>
      <c r="O14">
        <f t="shared" si="7"/>
        <v>0.45621192110373154</v>
      </c>
    </row>
    <row r="15" spans="1:17">
      <c r="A15" s="2" t="s">
        <v>59</v>
      </c>
      <c r="B15" s="2" t="s">
        <v>60</v>
      </c>
      <c r="C15" s="2" t="s">
        <v>34</v>
      </c>
      <c r="D15" s="2">
        <v>32</v>
      </c>
      <c r="E15" s="2">
        <v>0</v>
      </c>
      <c r="F15" s="2">
        <v>9</v>
      </c>
      <c r="G15" s="2">
        <v>2</v>
      </c>
      <c r="H15" s="2">
        <v>0</v>
      </c>
      <c r="I15" s="2">
        <v>2.8284271247461903</v>
      </c>
      <c r="J15" s="2">
        <v>5</v>
      </c>
      <c r="K15" s="2">
        <v>0</v>
      </c>
      <c r="L15">
        <f t="shared" si="1"/>
        <v>1.3442449999999999</v>
      </c>
      <c r="M15">
        <f t="shared" si="5"/>
        <v>0</v>
      </c>
      <c r="N15">
        <f t="shared" si="6"/>
        <v>1.3442449999999999</v>
      </c>
      <c r="O15" t="e">
        <f t="shared" si="7"/>
        <v>#DIV/0!</v>
      </c>
    </row>
    <row r="16" spans="1:17">
      <c r="A16" s="2" t="s">
        <v>158</v>
      </c>
      <c r="B16" s="2" t="s">
        <v>159</v>
      </c>
      <c r="C16" s="2" t="s">
        <v>153</v>
      </c>
      <c r="D16" s="2">
        <v>12</v>
      </c>
      <c r="E16" s="2">
        <v>0</v>
      </c>
      <c r="F16" s="2">
        <v>7</v>
      </c>
      <c r="G16" s="2">
        <v>0.75</v>
      </c>
      <c r="H16" s="2">
        <v>0</v>
      </c>
      <c r="I16" s="2">
        <v>1.9493588689617927</v>
      </c>
      <c r="J16" s="2">
        <v>4</v>
      </c>
      <c r="K16" s="2">
        <v>0</v>
      </c>
      <c r="L16">
        <f t="shared" si="1"/>
        <v>1.075396</v>
      </c>
      <c r="M16">
        <f t="shared" si="5"/>
        <v>0</v>
      </c>
      <c r="N16">
        <f t="shared" si="6"/>
        <v>1.075396</v>
      </c>
      <c r="O16" t="e">
        <f t="shared" si="7"/>
        <v>#DIV/0!</v>
      </c>
    </row>
    <row r="17" spans="1:15">
      <c r="A17" s="2" t="s">
        <v>155</v>
      </c>
      <c r="B17" s="2" t="s">
        <v>156</v>
      </c>
      <c r="C17" s="2" t="s">
        <v>153</v>
      </c>
      <c r="D17" s="2">
        <v>5</v>
      </c>
      <c r="E17" s="2">
        <v>0</v>
      </c>
      <c r="F17" s="2">
        <v>3</v>
      </c>
      <c r="G17" s="2">
        <v>0.3125</v>
      </c>
      <c r="H17" s="2">
        <v>0</v>
      </c>
      <c r="I17" s="2">
        <v>0.79320026895271956</v>
      </c>
      <c r="J17" s="2">
        <v>3</v>
      </c>
      <c r="K17" s="2">
        <v>0</v>
      </c>
      <c r="L17">
        <f t="shared" si="1"/>
        <v>0.80654700000000001</v>
      </c>
      <c r="M17">
        <f t="shared" si="5"/>
        <v>0</v>
      </c>
      <c r="N17">
        <f t="shared" si="6"/>
        <v>0.80654700000000001</v>
      </c>
      <c r="O17" t="e">
        <f t="shared" si="7"/>
        <v>#DIV/0!</v>
      </c>
    </row>
    <row r="18" spans="1:15">
      <c r="A18" s="2" t="s">
        <v>164</v>
      </c>
      <c r="B18" s="2" t="s">
        <v>165</v>
      </c>
      <c r="C18" s="2" t="s">
        <v>153</v>
      </c>
      <c r="D18" s="2">
        <v>8</v>
      </c>
      <c r="E18" s="2">
        <v>0</v>
      </c>
      <c r="F18" s="2">
        <v>5</v>
      </c>
      <c r="G18" s="2">
        <v>0.5</v>
      </c>
      <c r="H18" s="2">
        <v>0</v>
      </c>
      <c r="I18" s="2">
        <v>1.4142135623730951</v>
      </c>
      <c r="J18" s="2">
        <v>3</v>
      </c>
      <c r="K18" s="2">
        <v>0</v>
      </c>
      <c r="L18">
        <f t="shared" si="1"/>
        <v>0.80654700000000001</v>
      </c>
      <c r="M18">
        <f t="shared" si="5"/>
        <v>0</v>
      </c>
      <c r="N18">
        <f t="shared" si="6"/>
        <v>0.80654700000000001</v>
      </c>
      <c r="O18" t="e">
        <f t="shared" si="7"/>
        <v>#DIV/0!</v>
      </c>
    </row>
    <row r="19" spans="1:15">
      <c r="A19" s="2" t="s">
        <v>151</v>
      </c>
      <c r="B19" s="2" t="s">
        <v>152</v>
      </c>
      <c r="C19" s="2" t="s">
        <v>153</v>
      </c>
      <c r="D19" s="2">
        <v>2</v>
      </c>
      <c r="E19" s="2">
        <v>0</v>
      </c>
      <c r="F19" s="2">
        <v>2</v>
      </c>
      <c r="G19" s="2">
        <v>0.125</v>
      </c>
      <c r="H19" s="2">
        <v>0</v>
      </c>
      <c r="I19" s="2">
        <v>0.5</v>
      </c>
      <c r="J19" s="2">
        <v>2</v>
      </c>
      <c r="K19" s="2">
        <v>0</v>
      </c>
      <c r="L19">
        <f t="shared" si="1"/>
        <v>0.53769800000000001</v>
      </c>
      <c r="M19">
        <f t="shared" si="5"/>
        <v>0</v>
      </c>
      <c r="N19">
        <f t="shared" si="6"/>
        <v>0.53769800000000001</v>
      </c>
      <c r="O19" t="e">
        <f t="shared" si="7"/>
        <v>#DIV/0!</v>
      </c>
    </row>
    <row r="20" spans="1:15">
      <c r="A20" s="2" t="s">
        <v>48</v>
      </c>
      <c r="B20" s="2" t="s">
        <v>49</v>
      </c>
      <c r="C20" s="2" t="s">
        <v>50</v>
      </c>
      <c r="D20" s="2">
        <v>20</v>
      </c>
      <c r="E20" s="2">
        <v>0</v>
      </c>
      <c r="F20" s="2">
        <v>13</v>
      </c>
      <c r="G20" s="2">
        <v>1.25</v>
      </c>
      <c r="H20" s="2">
        <v>0</v>
      </c>
      <c r="I20" s="2">
        <v>3.5870136139505613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52</v>
      </c>
      <c r="B21" s="2" t="s">
        <v>53</v>
      </c>
      <c r="C21" s="2" t="s">
        <v>54</v>
      </c>
      <c r="D21" s="2">
        <v>7</v>
      </c>
      <c r="E21" s="2">
        <v>0</v>
      </c>
      <c r="F21" s="2">
        <v>7</v>
      </c>
      <c r="G21" s="2">
        <v>0.4375</v>
      </c>
      <c r="H21" s="2">
        <v>0</v>
      </c>
      <c r="I21" s="2">
        <v>1.75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56</v>
      </c>
      <c r="B22" s="2" t="s">
        <v>57</v>
      </c>
      <c r="C22" s="2" t="s">
        <v>34</v>
      </c>
      <c r="D22" s="2">
        <v>79</v>
      </c>
      <c r="E22" s="2">
        <v>0</v>
      </c>
      <c r="F22" s="2">
        <v>22</v>
      </c>
      <c r="G22" s="2">
        <v>4.9375</v>
      </c>
      <c r="H22" s="2">
        <v>2.5</v>
      </c>
      <c r="I22" s="2">
        <v>6.4855608855364233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62</v>
      </c>
      <c r="B23" s="2" t="s">
        <v>63</v>
      </c>
      <c r="C23" s="2" t="s">
        <v>34</v>
      </c>
      <c r="D23" s="2">
        <v>63</v>
      </c>
      <c r="E23" s="2">
        <v>0</v>
      </c>
      <c r="F23" s="2">
        <v>19</v>
      </c>
      <c r="G23" s="2">
        <v>3.9375</v>
      </c>
      <c r="H23" s="2">
        <v>2</v>
      </c>
      <c r="I23" s="2">
        <v>5.5554027756770257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72</v>
      </c>
      <c r="B24" s="2" t="s">
        <v>73</v>
      </c>
      <c r="C24" s="2" t="s">
        <v>50</v>
      </c>
      <c r="D24" s="2">
        <v>2</v>
      </c>
      <c r="E24" s="2">
        <v>0</v>
      </c>
      <c r="F24" s="2">
        <v>1</v>
      </c>
      <c r="G24" s="2">
        <v>0.125</v>
      </c>
      <c r="H24" s="2">
        <v>0</v>
      </c>
      <c r="I24" s="2">
        <v>0.34156502553198659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75</v>
      </c>
      <c r="B25" s="2" t="s">
        <v>76</v>
      </c>
      <c r="C25" s="2" t="s">
        <v>30</v>
      </c>
      <c r="D25" s="2">
        <v>8</v>
      </c>
      <c r="E25" s="2">
        <v>0</v>
      </c>
      <c r="F25" s="2">
        <v>8</v>
      </c>
      <c r="G25" s="2">
        <v>0.5</v>
      </c>
      <c r="H25" s="2">
        <v>0</v>
      </c>
      <c r="I25" s="2">
        <v>2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91</v>
      </c>
      <c r="B26" s="2" t="s">
        <v>92</v>
      </c>
      <c r="C26" s="2" t="s">
        <v>93</v>
      </c>
      <c r="D26" s="2">
        <v>132</v>
      </c>
      <c r="E26" s="2">
        <v>0</v>
      </c>
      <c r="F26" s="2">
        <v>122</v>
      </c>
      <c r="G26" s="2">
        <v>8.25</v>
      </c>
      <c r="H26" s="2">
        <v>0</v>
      </c>
      <c r="I26" s="2">
        <v>30.416004559003692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95</v>
      </c>
      <c r="B27" s="2" t="s">
        <v>96</v>
      </c>
      <c r="C27" s="2" t="s">
        <v>93</v>
      </c>
      <c r="D27" s="2">
        <v>22</v>
      </c>
      <c r="E27" s="2">
        <v>0</v>
      </c>
      <c r="F27" s="2">
        <v>22</v>
      </c>
      <c r="G27" s="2">
        <v>1.375</v>
      </c>
      <c r="H27" s="2">
        <v>0</v>
      </c>
      <c r="I27" s="2">
        <v>5.5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98</v>
      </c>
      <c r="B28" s="2" t="s">
        <v>99</v>
      </c>
      <c r="C28" s="2" t="s">
        <v>100</v>
      </c>
      <c r="D28" s="2">
        <v>2</v>
      </c>
      <c r="E28" s="2">
        <v>0</v>
      </c>
      <c r="F28" s="2">
        <v>1</v>
      </c>
      <c r="G28" s="2">
        <v>0.125</v>
      </c>
      <c r="H28" s="2">
        <v>0</v>
      </c>
      <c r="I28" s="2">
        <v>0.34156502553198659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102</v>
      </c>
      <c r="B29" s="2" t="s">
        <v>103</v>
      </c>
      <c r="C29" s="2" t="s">
        <v>30</v>
      </c>
      <c r="D29" s="2">
        <v>25</v>
      </c>
      <c r="E29" s="2">
        <v>0</v>
      </c>
      <c r="F29" s="2">
        <v>25</v>
      </c>
      <c r="G29" s="2">
        <v>1.5625</v>
      </c>
      <c r="H29" s="2">
        <v>0</v>
      </c>
      <c r="I29" s="2">
        <v>6.25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105</v>
      </c>
      <c r="B30" s="2" t="s">
        <v>106</v>
      </c>
      <c r="C30" s="2" t="s">
        <v>30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108</v>
      </c>
      <c r="B31" s="2" t="s">
        <v>109</v>
      </c>
      <c r="C31" s="2" t="s">
        <v>30</v>
      </c>
      <c r="D31" s="2">
        <v>12</v>
      </c>
      <c r="E31" s="2">
        <v>0</v>
      </c>
      <c r="F31" s="2">
        <v>12</v>
      </c>
      <c r="G31" s="2">
        <v>0.75</v>
      </c>
      <c r="H31" s="2">
        <v>0</v>
      </c>
      <c r="I31" s="2">
        <v>3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111</v>
      </c>
      <c r="B32" s="2" t="s">
        <v>112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115</v>
      </c>
      <c r="B33" s="2" t="s">
        <v>116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118</v>
      </c>
      <c r="B34" s="2" t="s">
        <v>119</v>
      </c>
      <c r="C34" s="2" t="s">
        <v>113</v>
      </c>
      <c r="D34" s="2">
        <v>2</v>
      </c>
      <c r="E34" s="2">
        <v>0</v>
      </c>
      <c r="F34" s="2">
        <v>2</v>
      </c>
      <c r="G34" s="2">
        <v>0.125</v>
      </c>
      <c r="H34" s="2">
        <v>0</v>
      </c>
      <c r="I34" s="2">
        <v>0.5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121</v>
      </c>
      <c r="B35" s="2" t="s">
        <v>122</v>
      </c>
      <c r="C35" s="2" t="s">
        <v>113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124</v>
      </c>
      <c r="B36" s="2" t="s">
        <v>125</v>
      </c>
      <c r="C36" s="2" t="s">
        <v>113</v>
      </c>
      <c r="D36" s="2">
        <v>2</v>
      </c>
      <c r="E36" s="2">
        <v>0</v>
      </c>
      <c r="F36" s="2">
        <v>2</v>
      </c>
      <c r="G36" s="2">
        <v>0.125</v>
      </c>
      <c r="H36" s="2">
        <v>0</v>
      </c>
      <c r="I36" s="2">
        <v>0.5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127</v>
      </c>
      <c r="B37" s="2" t="s">
        <v>128</v>
      </c>
      <c r="C37" s="2" t="s">
        <v>113</v>
      </c>
      <c r="D37" s="2">
        <v>2</v>
      </c>
      <c r="E37" s="2">
        <v>0</v>
      </c>
      <c r="F37" s="2">
        <v>2</v>
      </c>
      <c r="G37" s="2">
        <v>0.125</v>
      </c>
      <c r="H37" s="2">
        <v>0</v>
      </c>
      <c r="I37" s="2">
        <v>0.5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130</v>
      </c>
      <c r="B38" s="2" t="s">
        <v>131</v>
      </c>
      <c r="C38" s="2" t="s">
        <v>113</v>
      </c>
      <c r="D38" s="2">
        <v>4</v>
      </c>
      <c r="E38" s="2">
        <v>0</v>
      </c>
      <c r="F38" s="2">
        <v>4</v>
      </c>
      <c r="G38" s="2">
        <v>0.25</v>
      </c>
      <c r="H38" s="2">
        <v>0</v>
      </c>
      <c r="I38" s="2">
        <v>1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133</v>
      </c>
      <c r="B39" s="2" t="s">
        <v>134</v>
      </c>
      <c r="C39" s="2" t="s">
        <v>113</v>
      </c>
      <c r="D39" s="2">
        <v>219</v>
      </c>
      <c r="E39" s="2">
        <v>0</v>
      </c>
      <c r="F39" s="2">
        <v>219</v>
      </c>
      <c r="G39" s="2">
        <v>13.6875</v>
      </c>
      <c r="H39" s="2">
        <v>0</v>
      </c>
      <c r="I39" s="2">
        <v>54.75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136</v>
      </c>
      <c r="B40" s="2" t="s">
        <v>137</v>
      </c>
      <c r="C40" s="2" t="s">
        <v>113</v>
      </c>
      <c r="D40" s="2">
        <v>2</v>
      </c>
      <c r="E40" s="2">
        <v>0</v>
      </c>
      <c r="F40" s="2">
        <v>2</v>
      </c>
      <c r="G40" s="2">
        <v>0.125</v>
      </c>
      <c r="H40" s="2">
        <v>0</v>
      </c>
      <c r="I40" s="2">
        <v>0.5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139</v>
      </c>
      <c r="B41" s="2" t="s">
        <v>140</v>
      </c>
      <c r="C41" s="2" t="s">
        <v>113</v>
      </c>
      <c r="D41" s="2">
        <v>24</v>
      </c>
      <c r="E41" s="2">
        <v>0</v>
      </c>
      <c r="F41" s="2">
        <v>24</v>
      </c>
      <c r="G41" s="2">
        <v>1.5</v>
      </c>
      <c r="H41" s="2">
        <v>0</v>
      </c>
      <c r="I41" s="2">
        <v>6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142</v>
      </c>
      <c r="B42" s="2" t="s">
        <v>143</v>
      </c>
      <c r="C42" s="2" t="s">
        <v>113</v>
      </c>
      <c r="D42" s="2">
        <v>4</v>
      </c>
      <c r="E42" s="2">
        <v>0</v>
      </c>
      <c r="F42" s="2">
        <v>4</v>
      </c>
      <c r="G42" s="2">
        <v>0.25</v>
      </c>
      <c r="H42" s="2">
        <v>0</v>
      </c>
      <c r="I42" s="2">
        <v>1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145</v>
      </c>
      <c r="B43" s="2" t="s">
        <v>146</v>
      </c>
      <c r="C43" s="2" t="s">
        <v>113</v>
      </c>
      <c r="D43" s="2">
        <v>978</v>
      </c>
      <c r="E43" s="2">
        <v>0</v>
      </c>
      <c r="F43" s="2">
        <v>978</v>
      </c>
      <c r="G43" s="2">
        <v>61.125</v>
      </c>
      <c r="H43" s="2">
        <v>0</v>
      </c>
      <c r="I43" s="2">
        <v>244.5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148</v>
      </c>
      <c r="B44" s="2" t="s">
        <v>149</v>
      </c>
      <c r="C44" s="2" t="s">
        <v>113</v>
      </c>
      <c r="D44" s="2">
        <v>4</v>
      </c>
      <c r="E44" s="2">
        <v>0</v>
      </c>
      <c r="F44" s="2">
        <v>4</v>
      </c>
      <c r="G44" s="2">
        <v>0.25</v>
      </c>
      <c r="H44" s="2">
        <v>0</v>
      </c>
      <c r="I44" s="2">
        <v>1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173</v>
      </c>
      <c r="B45" s="2" t="s">
        <v>174</v>
      </c>
      <c r="C45" s="2" t="s">
        <v>175</v>
      </c>
      <c r="D45" s="2">
        <v>13</v>
      </c>
      <c r="E45" s="2">
        <v>0</v>
      </c>
      <c r="F45" s="2">
        <v>13</v>
      </c>
      <c r="G45" s="2">
        <v>0.8125</v>
      </c>
      <c r="H45" s="2">
        <v>0</v>
      </c>
      <c r="I45" s="2">
        <v>3.25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177</v>
      </c>
      <c r="B46" s="2" t="s">
        <v>178</v>
      </c>
      <c r="C46" s="2" t="s">
        <v>175</v>
      </c>
      <c r="D46" s="2">
        <v>51</v>
      </c>
      <c r="E46" s="2">
        <v>0</v>
      </c>
      <c r="F46" s="2">
        <v>51</v>
      </c>
      <c r="G46" s="2">
        <v>3.1875</v>
      </c>
      <c r="H46" s="2">
        <v>0</v>
      </c>
      <c r="I46" s="2">
        <v>12.75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180</v>
      </c>
      <c r="B47" s="2" t="s">
        <v>181</v>
      </c>
      <c r="C47" s="2" t="s">
        <v>30</v>
      </c>
      <c r="D47" s="2">
        <v>4</v>
      </c>
      <c r="E47" s="2">
        <v>0</v>
      </c>
      <c r="F47" s="2">
        <v>4</v>
      </c>
      <c r="G47" s="2">
        <v>0.25</v>
      </c>
      <c r="H47" s="2">
        <v>0</v>
      </c>
      <c r="I47" s="2">
        <v>1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183</v>
      </c>
      <c r="B48" s="2" t="s">
        <v>184</v>
      </c>
      <c r="C48" s="2" t="s">
        <v>30</v>
      </c>
      <c r="D48" s="2">
        <v>2</v>
      </c>
      <c r="E48" s="2">
        <v>0</v>
      </c>
      <c r="F48" s="2">
        <v>2</v>
      </c>
      <c r="G48" s="2">
        <v>0.125</v>
      </c>
      <c r="H48" s="2">
        <v>0</v>
      </c>
      <c r="I48" s="2">
        <v>0.5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186</v>
      </c>
      <c r="B49" s="2" t="s">
        <v>187</v>
      </c>
      <c r="C49" s="2" t="s">
        <v>30</v>
      </c>
      <c r="D49" s="2">
        <v>17</v>
      </c>
      <c r="E49" s="2">
        <v>0</v>
      </c>
      <c r="F49" s="2">
        <v>17</v>
      </c>
      <c r="G49" s="2">
        <v>1.0625</v>
      </c>
      <c r="H49" s="2">
        <v>0</v>
      </c>
      <c r="I49" s="2">
        <v>4.25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189</v>
      </c>
      <c r="B50" s="2" t="s">
        <v>190</v>
      </c>
      <c r="C50" s="2" t="s">
        <v>30</v>
      </c>
      <c r="D50" s="2">
        <v>4</v>
      </c>
      <c r="E50" s="2">
        <v>0</v>
      </c>
      <c r="F50" s="2">
        <v>4</v>
      </c>
      <c r="G50" s="2">
        <v>0.25</v>
      </c>
      <c r="H50" s="2">
        <v>0</v>
      </c>
      <c r="I50" s="2">
        <v>1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195</v>
      </c>
      <c r="B51" s="2" t="s">
        <v>196</v>
      </c>
      <c r="C51" s="2" t="s">
        <v>93</v>
      </c>
      <c r="D51" s="2">
        <v>215</v>
      </c>
      <c r="E51" s="2">
        <v>0</v>
      </c>
      <c r="F51" s="2">
        <v>193</v>
      </c>
      <c r="G51" s="2">
        <v>13.4375</v>
      </c>
      <c r="H51" s="2">
        <v>0</v>
      </c>
      <c r="I51" s="2">
        <v>48.051318053375674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198</v>
      </c>
      <c r="B52" s="2" t="s">
        <v>199</v>
      </c>
      <c r="C52" s="2" t="s">
        <v>200</v>
      </c>
      <c r="D52" s="2">
        <v>3</v>
      </c>
      <c r="E52" s="2">
        <v>0</v>
      </c>
      <c r="F52" s="2">
        <v>3</v>
      </c>
      <c r="G52" s="2">
        <v>0.1875</v>
      </c>
      <c r="H52" s="2">
        <v>0</v>
      </c>
      <c r="I52" s="2">
        <v>0.75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202</v>
      </c>
      <c r="B53" s="2" t="s">
        <v>203</v>
      </c>
      <c r="C53" s="2" t="s">
        <v>200</v>
      </c>
      <c r="D53" s="2">
        <v>6</v>
      </c>
      <c r="E53" s="2">
        <v>0</v>
      </c>
      <c r="F53" s="2">
        <v>6</v>
      </c>
      <c r="G53" s="2">
        <v>0.375</v>
      </c>
      <c r="H53" s="2">
        <v>0</v>
      </c>
      <c r="I53" s="2">
        <v>1.5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205</v>
      </c>
      <c r="B54" s="2" t="s">
        <v>206</v>
      </c>
      <c r="C54" s="2" t="s">
        <v>200</v>
      </c>
      <c r="D54" s="2">
        <v>5</v>
      </c>
      <c r="E54" s="2">
        <v>0</v>
      </c>
      <c r="F54" s="2">
        <v>5</v>
      </c>
      <c r="G54" s="2">
        <v>0.3125</v>
      </c>
      <c r="H54" s="2">
        <v>0</v>
      </c>
      <c r="I54" s="2">
        <v>1.25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208</v>
      </c>
      <c r="B55" s="2" t="s">
        <v>209</v>
      </c>
      <c r="C55" s="2" t="s">
        <v>34</v>
      </c>
      <c r="D55" s="2">
        <v>2</v>
      </c>
      <c r="E55" s="2">
        <v>0</v>
      </c>
      <c r="F55" s="2">
        <v>1</v>
      </c>
      <c r="G55" s="2">
        <v>0.125</v>
      </c>
      <c r="H55" s="2">
        <v>0</v>
      </c>
      <c r="I55" s="2">
        <v>0.34156502553198659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211</v>
      </c>
      <c r="B56" s="2" t="s">
        <v>212</v>
      </c>
      <c r="C56" s="2" t="s">
        <v>175</v>
      </c>
      <c r="D56" s="2">
        <v>42</v>
      </c>
      <c r="E56" s="2">
        <v>0</v>
      </c>
      <c r="F56" s="2">
        <v>42</v>
      </c>
      <c r="G56" s="2">
        <v>2.625</v>
      </c>
      <c r="H56" s="2">
        <v>0</v>
      </c>
      <c r="I56" s="2">
        <v>10.5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214</v>
      </c>
      <c r="B57" s="2" t="s">
        <v>215</v>
      </c>
      <c r="C57" s="2" t="s">
        <v>175</v>
      </c>
      <c r="D57" s="2">
        <v>160</v>
      </c>
      <c r="E57" s="2">
        <v>0</v>
      </c>
      <c r="F57" s="2">
        <v>160</v>
      </c>
      <c r="G57" s="2">
        <v>10</v>
      </c>
      <c r="H57" s="2">
        <v>0</v>
      </c>
      <c r="I57" s="2">
        <v>40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217</v>
      </c>
      <c r="B58" s="2" t="s">
        <v>218</v>
      </c>
      <c r="C58" s="2" t="s">
        <v>175</v>
      </c>
      <c r="D58" s="2">
        <v>11</v>
      </c>
      <c r="E58" s="2">
        <v>0</v>
      </c>
      <c r="F58" s="2">
        <v>11</v>
      </c>
      <c r="G58" s="2">
        <v>0.6875</v>
      </c>
      <c r="H58" s="2">
        <v>0</v>
      </c>
      <c r="I58" s="2">
        <v>2.75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220</v>
      </c>
      <c r="B59" s="2" t="s">
        <v>221</v>
      </c>
      <c r="C59" s="2" t="s">
        <v>175</v>
      </c>
      <c r="D59" s="2">
        <v>83</v>
      </c>
      <c r="E59" s="2">
        <v>0</v>
      </c>
      <c r="F59" s="2">
        <v>83</v>
      </c>
      <c r="G59" s="2">
        <v>5.1875</v>
      </c>
      <c r="H59" s="2">
        <v>0</v>
      </c>
      <c r="I59" s="2">
        <v>20.75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223</v>
      </c>
      <c r="B60" s="2" t="s">
        <v>224</v>
      </c>
      <c r="C60" s="2" t="s">
        <v>175</v>
      </c>
      <c r="D60" s="2">
        <v>15</v>
      </c>
      <c r="E60" s="2">
        <v>0</v>
      </c>
      <c r="F60" s="2">
        <v>15</v>
      </c>
      <c r="G60" s="2">
        <v>0.9375</v>
      </c>
      <c r="H60" s="2">
        <v>0</v>
      </c>
      <c r="I60" s="2">
        <v>3.75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226</v>
      </c>
      <c r="B61" s="2" t="s">
        <v>227</v>
      </c>
      <c r="C61" s="2" t="s">
        <v>175</v>
      </c>
      <c r="D61" s="2">
        <v>120</v>
      </c>
      <c r="E61" s="2">
        <v>0</v>
      </c>
      <c r="F61" s="2">
        <v>120</v>
      </c>
      <c r="G61" s="2">
        <v>7.5</v>
      </c>
      <c r="H61" s="2">
        <v>0</v>
      </c>
      <c r="I61" s="2">
        <v>30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229</v>
      </c>
      <c r="B62" s="2" t="s">
        <v>230</v>
      </c>
      <c r="C62" s="2" t="s">
        <v>175</v>
      </c>
      <c r="D62" s="2">
        <v>38</v>
      </c>
      <c r="E62" s="2">
        <v>0</v>
      </c>
      <c r="F62" s="2">
        <v>38</v>
      </c>
      <c r="G62" s="2">
        <v>2.375</v>
      </c>
      <c r="H62" s="2">
        <v>0</v>
      </c>
      <c r="I62" s="2">
        <v>9.5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232</v>
      </c>
      <c r="B63" s="2" t="s">
        <v>233</v>
      </c>
      <c r="C63" s="2" t="s">
        <v>175</v>
      </c>
      <c r="D63" s="2">
        <v>135</v>
      </c>
      <c r="E63" s="2">
        <v>0</v>
      </c>
      <c r="F63" s="2">
        <v>135</v>
      </c>
      <c r="G63" s="2">
        <v>8.4375</v>
      </c>
      <c r="H63" s="2">
        <v>0</v>
      </c>
      <c r="I63" s="2">
        <v>33.75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235</v>
      </c>
      <c r="B64" s="2" t="s">
        <v>236</v>
      </c>
      <c r="C64" s="2" t="s">
        <v>175</v>
      </c>
      <c r="D64" s="2">
        <v>52</v>
      </c>
      <c r="E64" s="2">
        <v>0</v>
      </c>
      <c r="F64" s="2">
        <v>52</v>
      </c>
      <c r="G64" s="2">
        <v>3.25</v>
      </c>
      <c r="H64" s="2">
        <v>0</v>
      </c>
      <c r="I64" s="2">
        <v>13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238</v>
      </c>
      <c r="B65" s="2" t="s">
        <v>239</v>
      </c>
      <c r="C65" s="2" t="s">
        <v>240</v>
      </c>
      <c r="D65" s="2">
        <v>5</v>
      </c>
      <c r="E65" s="2">
        <v>0</v>
      </c>
      <c r="F65" s="2">
        <v>5</v>
      </c>
      <c r="G65" s="2">
        <v>0.3125</v>
      </c>
      <c r="H65" s="2">
        <v>0</v>
      </c>
      <c r="I65" s="2">
        <v>1.25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242</v>
      </c>
      <c r="B66" s="2" t="s">
        <v>243</v>
      </c>
      <c r="C66" s="2" t="s">
        <v>240</v>
      </c>
      <c r="D66" s="2">
        <v>2</v>
      </c>
      <c r="E66" s="2">
        <v>0</v>
      </c>
      <c r="F66" s="2">
        <v>2</v>
      </c>
      <c r="G66" s="2">
        <v>0.125</v>
      </c>
      <c r="H66" s="2">
        <v>0</v>
      </c>
      <c r="I66" s="2">
        <v>0.5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245</v>
      </c>
      <c r="B67" s="2" t="s">
        <v>246</v>
      </c>
      <c r="C67" s="2" t="s">
        <v>54</v>
      </c>
      <c r="D67" s="2">
        <v>2</v>
      </c>
      <c r="E67" s="2">
        <v>0</v>
      </c>
      <c r="F67" s="2">
        <v>2</v>
      </c>
      <c r="G67" s="2">
        <v>0.125</v>
      </c>
      <c r="H67" s="2">
        <v>0</v>
      </c>
      <c r="I67" s="2">
        <v>0.5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 t="s">
        <v>251</v>
      </c>
      <c r="B68" s="2" t="s">
        <v>252</v>
      </c>
      <c r="C68" s="2" t="s">
        <v>54</v>
      </c>
      <c r="D68" s="2">
        <v>5</v>
      </c>
      <c r="E68" s="2">
        <v>0</v>
      </c>
      <c r="F68" s="2">
        <v>5</v>
      </c>
      <c r="G68" s="2">
        <v>0.3125</v>
      </c>
      <c r="H68" s="2">
        <v>0</v>
      </c>
      <c r="I68" s="2">
        <v>1.25</v>
      </c>
      <c r="J68" s="2">
        <v>0</v>
      </c>
      <c r="K68" s="2">
        <v>0</v>
      </c>
      <c r="L68">
        <f t="shared" si="1"/>
        <v>0</v>
      </c>
      <c r="M68">
        <f t="shared" si="5"/>
        <v>0</v>
      </c>
      <c r="N68">
        <f t="shared" si="6"/>
        <v>0</v>
      </c>
      <c r="O68" t="e">
        <f t="shared" si="7"/>
        <v>#DIV/0!</v>
      </c>
    </row>
    <row r="69" spans="1:15">
      <c r="A69" s="2" t="s">
        <v>257</v>
      </c>
      <c r="B69" s="2" t="s">
        <v>258</v>
      </c>
      <c r="C69" s="2" t="s">
        <v>259</v>
      </c>
      <c r="D69" s="2">
        <v>3</v>
      </c>
      <c r="E69" s="2">
        <v>0</v>
      </c>
      <c r="F69" s="2">
        <v>3</v>
      </c>
      <c r="G69" s="2">
        <v>0.1875</v>
      </c>
      <c r="H69" s="2">
        <v>0</v>
      </c>
      <c r="I69" s="2">
        <v>0.75</v>
      </c>
      <c r="J69" s="2">
        <v>0</v>
      </c>
      <c r="K69" s="2">
        <v>0</v>
      </c>
      <c r="L69">
        <f t="shared" ref="L69" si="8">J69*$J$3</f>
        <v>0</v>
      </c>
      <c r="M69">
        <f t="shared" si="5"/>
        <v>0</v>
      </c>
      <c r="N69">
        <f t="shared" si="6"/>
        <v>0</v>
      </c>
      <c r="O69" t="e">
        <f t="shared" si="7"/>
        <v>#DIV/0!</v>
      </c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BBF7-60D3-4FC6-B767-A7FCA23B947C}">
  <dimension ref="A1:Q77"/>
  <sheetViews>
    <sheetView topLeftCell="B1" workbookViewId="0">
      <selection activeCell="B69" sqref="A69:Q6403"/>
    </sheetView>
  </sheetViews>
  <sheetFormatPr defaultRowHeight="15"/>
  <cols>
    <col min="1" max="1" width="39.140625" customWidth="1"/>
    <col min="2" max="2" width="34.28515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24</v>
      </c>
      <c r="L1" s="5" t="s">
        <v>277</v>
      </c>
      <c r="M1" s="5" t="s">
        <v>262</v>
      </c>
      <c r="N1" s="5" t="s">
        <v>278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308304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0.30830400000000002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8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274</v>
      </c>
    </row>
    <row r="6" spans="1:17">
      <c r="A6" s="2" t="s">
        <v>161</v>
      </c>
      <c r="B6" s="2" t="s">
        <v>162</v>
      </c>
      <c r="C6" s="2" t="s">
        <v>153</v>
      </c>
      <c r="D6" s="2">
        <v>1134</v>
      </c>
      <c r="E6" s="2">
        <v>0</v>
      </c>
      <c r="F6" s="2">
        <v>642</v>
      </c>
      <c r="G6" s="2">
        <v>70.875</v>
      </c>
      <c r="H6" s="2">
        <v>0</v>
      </c>
      <c r="I6" s="2">
        <v>187.63364126225693</v>
      </c>
      <c r="J6" s="2">
        <v>642</v>
      </c>
      <c r="K6" s="2">
        <v>0</v>
      </c>
      <c r="L6">
        <f t="shared" si="1"/>
        <v>197.93116800000001</v>
      </c>
      <c r="M6">
        <f t="shared" ref="M6:M68" si="5">K6*$K$3</f>
        <v>0</v>
      </c>
      <c r="N6">
        <f t="shared" ref="N6:N68" si="6">L6-M6</f>
        <v>197.93116800000001</v>
      </c>
      <c r="O6" t="e">
        <f t="shared" ref="O6:O68" si="7">N6/M6</f>
        <v>#DIV/0!</v>
      </c>
    </row>
    <row r="7" spans="1:17">
      <c r="A7" s="2" t="s">
        <v>170</v>
      </c>
      <c r="B7" s="2" t="s">
        <v>171</v>
      </c>
      <c r="C7" s="2" t="s">
        <v>153</v>
      </c>
      <c r="D7" s="2">
        <v>1060</v>
      </c>
      <c r="E7" s="2">
        <v>0</v>
      </c>
      <c r="F7" s="2">
        <v>607</v>
      </c>
      <c r="G7" s="2">
        <v>66.25</v>
      </c>
      <c r="H7" s="2">
        <v>0</v>
      </c>
      <c r="I7" s="2">
        <v>183.03533356522541</v>
      </c>
      <c r="J7" s="2">
        <v>607</v>
      </c>
      <c r="K7" s="2">
        <v>0</v>
      </c>
      <c r="L7">
        <f t="shared" si="1"/>
        <v>187.14052800000002</v>
      </c>
      <c r="M7">
        <f t="shared" si="5"/>
        <v>0</v>
      </c>
      <c r="N7">
        <f t="shared" si="6"/>
        <v>187.14052800000002</v>
      </c>
      <c r="O7" t="e">
        <f t="shared" si="7"/>
        <v>#DIV/0!</v>
      </c>
    </row>
    <row r="8" spans="1:17">
      <c r="A8" s="2" t="s">
        <v>62</v>
      </c>
      <c r="B8" s="2" t="s">
        <v>63</v>
      </c>
      <c r="C8" s="2" t="s">
        <v>34</v>
      </c>
      <c r="D8" s="2">
        <v>63</v>
      </c>
      <c r="E8" s="2">
        <v>0</v>
      </c>
      <c r="F8" s="2">
        <v>19</v>
      </c>
      <c r="G8" s="2">
        <v>3.9375</v>
      </c>
      <c r="H8" s="2">
        <v>2</v>
      </c>
      <c r="I8" s="2">
        <v>5.5554027756770257</v>
      </c>
      <c r="J8" s="2">
        <v>11</v>
      </c>
      <c r="K8" s="2">
        <v>0</v>
      </c>
      <c r="L8">
        <f t="shared" si="1"/>
        <v>3.3913440000000001</v>
      </c>
      <c r="M8">
        <f t="shared" si="5"/>
        <v>0</v>
      </c>
      <c r="N8">
        <f t="shared" si="6"/>
        <v>3.3913440000000001</v>
      </c>
      <c r="O8" t="e">
        <f t="shared" si="7"/>
        <v>#DIV/0!</v>
      </c>
    </row>
    <row r="9" spans="1:17">
      <c r="A9" s="2" t="s">
        <v>42</v>
      </c>
      <c r="B9" s="2" t="s">
        <v>43</v>
      </c>
      <c r="C9" s="2" t="s">
        <v>34</v>
      </c>
      <c r="D9" s="2">
        <v>217</v>
      </c>
      <c r="E9" s="2">
        <v>0</v>
      </c>
      <c r="F9" s="2">
        <v>43</v>
      </c>
      <c r="G9" s="2">
        <v>13.5625</v>
      </c>
      <c r="H9" s="2">
        <v>8</v>
      </c>
      <c r="I9" s="2">
        <v>14.137273428776853</v>
      </c>
      <c r="J9" s="2">
        <v>23</v>
      </c>
      <c r="K9" s="2">
        <v>43</v>
      </c>
      <c r="L9">
        <f t="shared" si="1"/>
        <v>7.0909920000000008</v>
      </c>
      <c r="M9">
        <f t="shared" si="5"/>
        <v>4.3302290000000001</v>
      </c>
      <c r="N9">
        <f t="shared" si="6"/>
        <v>2.7607630000000007</v>
      </c>
      <c r="O9">
        <f t="shared" si="7"/>
        <v>0.63755588907653626</v>
      </c>
    </row>
    <row r="10" spans="1:17">
      <c r="A10" s="2" t="s">
        <v>69</v>
      </c>
      <c r="B10" s="2" t="s">
        <v>70</v>
      </c>
      <c r="C10" s="2" t="s">
        <v>34</v>
      </c>
      <c r="D10" s="2">
        <v>229</v>
      </c>
      <c r="E10" s="2">
        <v>0</v>
      </c>
      <c r="F10" s="2">
        <v>53</v>
      </c>
      <c r="G10" s="2">
        <v>14.3125</v>
      </c>
      <c r="H10" s="2">
        <v>13</v>
      </c>
      <c r="I10" s="2">
        <v>15.195256935416833</v>
      </c>
      <c r="J10" s="2">
        <v>18</v>
      </c>
      <c r="K10" s="2">
        <v>33</v>
      </c>
      <c r="L10">
        <f t="shared" si="1"/>
        <v>5.5494720000000006</v>
      </c>
      <c r="M10">
        <f t="shared" si="5"/>
        <v>3.3231990000000002</v>
      </c>
      <c r="N10">
        <f t="shared" si="6"/>
        <v>2.2262730000000004</v>
      </c>
      <c r="O10">
        <f t="shared" si="7"/>
        <v>0.66991865368279191</v>
      </c>
    </row>
    <row r="11" spans="1:17">
      <c r="A11" s="2" t="s">
        <v>158</v>
      </c>
      <c r="B11" s="2" t="s">
        <v>159</v>
      </c>
      <c r="C11" s="2" t="s">
        <v>153</v>
      </c>
      <c r="D11" s="2">
        <v>12</v>
      </c>
      <c r="E11" s="2">
        <v>0</v>
      </c>
      <c r="F11" s="2">
        <v>7</v>
      </c>
      <c r="G11" s="2">
        <v>0.75</v>
      </c>
      <c r="H11" s="2">
        <v>0</v>
      </c>
      <c r="I11" s="2">
        <v>1.9493588689617927</v>
      </c>
      <c r="J11" s="2">
        <v>7</v>
      </c>
      <c r="K11" s="2">
        <v>0</v>
      </c>
      <c r="L11">
        <f t="shared" si="1"/>
        <v>2.158128</v>
      </c>
      <c r="M11">
        <f t="shared" si="5"/>
        <v>0</v>
      </c>
      <c r="N11">
        <f t="shared" si="6"/>
        <v>2.158128</v>
      </c>
      <c r="O11" t="e">
        <f t="shared" si="7"/>
        <v>#DIV/0!</v>
      </c>
    </row>
    <row r="12" spans="1:17">
      <c r="A12" s="2" t="s">
        <v>164</v>
      </c>
      <c r="B12" s="2" t="s">
        <v>165</v>
      </c>
      <c r="C12" s="2" t="s">
        <v>153</v>
      </c>
      <c r="D12" s="2">
        <v>8</v>
      </c>
      <c r="E12" s="2">
        <v>0</v>
      </c>
      <c r="F12" s="2">
        <v>5</v>
      </c>
      <c r="G12" s="2">
        <v>0.5</v>
      </c>
      <c r="H12" s="2">
        <v>0</v>
      </c>
      <c r="I12" s="2">
        <v>1.4142135623730951</v>
      </c>
      <c r="J12" s="2">
        <v>5</v>
      </c>
      <c r="K12" s="2">
        <v>0</v>
      </c>
      <c r="L12">
        <f t="shared" si="1"/>
        <v>1.5415200000000002</v>
      </c>
      <c r="M12">
        <f t="shared" si="5"/>
        <v>0</v>
      </c>
      <c r="N12">
        <f t="shared" si="6"/>
        <v>1.5415200000000002</v>
      </c>
      <c r="O12" t="e">
        <f t="shared" si="7"/>
        <v>#DIV/0!</v>
      </c>
    </row>
    <row r="13" spans="1:17">
      <c r="A13" s="2" t="s">
        <v>56</v>
      </c>
      <c r="B13" s="2" t="s">
        <v>57</v>
      </c>
      <c r="C13" s="2" t="s">
        <v>34</v>
      </c>
      <c r="D13" s="2">
        <v>79</v>
      </c>
      <c r="E13" s="2">
        <v>0</v>
      </c>
      <c r="F13" s="2">
        <v>22</v>
      </c>
      <c r="G13" s="2">
        <v>4.9375</v>
      </c>
      <c r="H13" s="2">
        <v>2.5</v>
      </c>
      <c r="I13" s="2">
        <v>6.4855608855364233</v>
      </c>
      <c r="J13" s="2">
        <v>4</v>
      </c>
      <c r="K13" s="2">
        <v>0</v>
      </c>
      <c r="L13">
        <f t="shared" si="1"/>
        <v>1.2332160000000001</v>
      </c>
      <c r="M13">
        <f t="shared" si="5"/>
        <v>0</v>
      </c>
      <c r="N13">
        <f t="shared" si="6"/>
        <v>1.2332160000000001</v>
      </c>
      <c r="O13" t="e">
        <f t="shared" si="7"/>
        <v>#DIV/0!</v>
      </c>
    </row>
    <row r="14" spans="1:17">
      <c r="A14" s="2" t="s">
        <v>167</v>
      </c>
      <c r="B14" s="2" t="s">
        <v>168</v>
      </c>
      <c r="C14" s="2" t="s">
        <v>153</v>
      </c>
      <c r="D14" s="2">
        <v>32</v>
      </c>
      <c r="E14" s="2">
        <v>0</v>
      </c>
      <c r="F14" s="2">
        <v>23</v>
      </c>
      <c r="G14" s="2">
        <v>2</v>
      </c>
      <c r="H14" s="2">
        <v>0</v>
      </c>
      <c r="I14" s="2">
        <v>5.8309518948453007</v>
      </c>
      <c r="J14" s="2">
        <v>3</v>
      </c>
      <c r="K14" s="2">
        <v>0</v>
      </c>
      <c r="L14">
        <f t="shared" si="1"/>
        <v>0.92491200000000007</v>
      </c>
      <c r="M14">
        <f t="shared" si="5"/>
        <v>0</v>
      </c>
      <c r="N14">
        <f t="shared" si="6"/>
        <v>0.92491200000000007</v>
      </c>
      <c r="O14" t="e">
        <f t="shared" si="7"/>
        <v>#DIV/0!</v>
      </c>
    </row>
    <row r="15" spans="1:17">
      <c r="A15" s="2" t="s">
        <v>155</v>
      </c>
      <c r="B15" s="2" t="s">
        <v>156</v>
      </c>
      <c r="C15" s="2" t="s">
        <v>153</v>
      </c>
      <c r="D15" s="2">
        <v>5</v>
      </c>
      <c r="E15" s="2">
        <v>0</v>
      </c>
      <c r="F15" s="2">
        <v>3</v>
      </c>
      <c r="G15" s="2">
        <v>0.3125</v>
      </c>
      <c r="H15" s="2">
        <v>0</v>
      </c>
      <c r="I15" s="2">
        <v>0.79320026895271956</v>
      </c>
      <c r="J15" s="2">
        <v>1</v>
      </c>
      <c r="K15" s="2">
        <v>0</v>
      </c>
      <c r="L15">
        <f t="shared" si="1"/>
        <v>0.30830400000000002</v>
      </c>
      <c r="M15">
        <f t="shared" si="5"/>
        <v>0</v>
      </c>
      <c r="N15">
        <f t="shared" si="6"/>
        <v>0.30830400000000002</v>
      </c>
      <c r="O15" t="e">
        <f t="shared" si="7"/>
        <v>#DIV/0!</v>
      </c>
    </row>
    <row r="16" spans="1:17">
      <c r="A16" s="2" t="s">
        <v>208</v>
      </c>
      <c r="B16" s="2" t="s">
        <v>209</v>
      </c>
      <c r="C16" s="2" t="s">
        <v>34</v>
      </c>
      <c r="D16" s="2">
        <v>2</v>
      </c>
      <c r="E16" s="2">
        <v>0</v>
      </c>
      <c r="F16" s="2">
        <v>1</v>
      </c>
      <c r="G16" s="2">
        <v>0.125</v>
      </c>
      <c r="H16" s="2">
        <v>0</v>
      </c>
      <c r="I16" s="2">
        <v>0.34156502553198659</v>
      </c>
      <c r="J16" s="2">
        <v>1</v>
      </c>
      <c r="K16" s="2">
        <v>0</v>
      </c>
      <c r="L16">
        <f t="shared" si="1"/>
        <v>0.30830400000000002</v>
      </c>
      <c r="M16">
        <f t="shared" si="5"/>
        <v>0</v>
      </c>
      <c r="N16">
        <f t="shared" si="6"/>
        <v>0.30830400000000002</v>
      </c>
      <c r="O16" t="e">
        <f t="shared" si="7"/>
        <v>#DIV/0!</v>
      </c>
    </row>
    <row r="17" spans="1:15">
      <c r="A17" s="2" t="s">
        <v>85</v>
      </c>
      <c r="B17" s="2" t="s">
        <v>86</v>
      </c>
      <c r="C17" s="2" t="s">
        <v>34</v>
      </c>
      <c r="D17" s="2">
        <v>41</v>
      </c>
      <c r="E17" s="2">
        <v>0</v>
      </c>
      <c r="F17" s="2">
        <v>12</v>
      </c>
      <c r="G17" s="2">
        <v>2.5625</v>
      </c>
      <c r="H17" s="2">
        <v>1</v>
      </c>
      <c r="I17" s="2">
        <v>3.4826953163701626</v>
      </c>
      <c r="J17" s="2">
        <v>2</v>
      </c>
      <c r="K17" s="2">
        <v>4</v>
      </c>
      <c r="L17">
        <f t="shared" si="1"/>
        <v>0.61660800000000004</v>
      </c>
      <c r="M17">
        <f t="shared" si="5"/>
        <v>0.402812</v>
      </c>
      <c r="N17">
        <f t="shared" si="6"/>
        <v>0.21379600000000004</v>
      </c>
      <c r="O17">
        <f t="shared" si="7"/>
        <v>0.53075876587589255</v>
      </c>
    </row>
    <row r="18" spans="1:15">
      <c r="A18" s="2" t="s">
        <v>48</v>
      </c>
      <c r="B18" s="2" t="s">
        <v>49</v>
      </c>
      <c r="C18" s="2" t="s">
        <v>50</v>
      </c>
      <c r="D18" s="2">
        <v>20</v>
      </c>
      <c r="E18" s="2">
        <v>0</v>
      </c>
      <c r="F18" s="2">
        <v>13</v>
      </c>
      <c r="G18" s="2">
        <v>1.25</v>
      </c>
      <c r="H18" s="2">
        <v>0</v>
      </c>
      <c r="I18" s="2">
        <v>3.5870136139505613</v>
      </c>
      <c r="J18" s="2">
        <v>0</v>
      </c>
      <c r="K18" s="2">
        <v>0</v>
      </c>
      <c r="L18">
        <f t="shared" si="1"/>
        <v>0</v>
      </c>
      <c r="M18">
        <f t="shared" si="5"/>
        <v>0</v>
      </c>
      <c r="N18">
        <f t="shared" si="6"/>
        <v>0</v>
      </c>
      <c r="O18" t="e">
        <f t="shared" si="7"/>
        <v>#DIV/0!</v>
      </c>
    </row>
    <row r="19" spans="1:15">
      <c r="A19" s="2" t="s">
        <v>52</v>
      </c>
      <c r="B19" s="2" t="s">
        <v>53</v>
      </c>
      <c r="C19" s="2" t="s">
        <v>54</v>
      </c>
      <c r="D19" s="2">
        <v>7</v>
      </c>
      <c r="E19" s="2">
        <v>0</v>
      </c>
      <c r="F19" s="2">
        <v>7</v>
      </c>
      <c r="G19" s="2">
        <v>0.4375</v>
      </c>
      <c r="H19" s="2">
        <v>0</v>
      </c>
      <c r="I19" s="2">
        <v>1.75</v>
      </c>
      <c r="J19" s="2">
        <v>0</v>
      </c>
      <c r="K19" s="2">
        <v>0</v>
      </c>
      <c r="L19">
        <f t="shared" si="1"/>
        <v>0</v>
      </c>
      <c r="M19">
        <f t="shared" si="5"/>
        <v>0</v>
      </c>
      <c r="N19">
        <f t="shared" si="6"/>
        <v>0</v>
      </c>
      <c r="O19" t="e">
        <f t="shared" si="7"/>
        <v>#DIV/0!</v>
      </c>
    </row>
    <row r="20" spans="1:15">
      <c r="A20" s="2" t="s">
        <v>59</v>
      </c>
      <c r="B20" s="2" t="s">
        <v>60</v>
      </c>
      <c r="C20" s="2" t="s">
        <v>34</v>
      </c>
      <c r="D20" s="2">
        <v>32</v>
      </c>
      <c r="E20" s="2">
        <v>0</v>
      </c>
      <c r="F20" s="2">
        <v>9</v>
      </c>
      <c r="G20" s="2">
        <v>2</v>
      </c>
      <c r="H20" s="2">
        <v>0</v>
      </c>
      <c r="I20" s="2">
        <v>2.8284271247461903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72</v>
      </c>
      <c r="B21" s="2" t="s">
        <v>73</v>
      </c>
      <c r="C21" s="2" t="s">
        <v>50</v>
      </c>
      <c r="D21" s="2">
        <v>2</v>
      </c>
      <c r="E21" s="2">
        <v>0</v>
      </c>
      <c r="F21" s="2">
        <v>1</v>
      </c>
      <c r="G21" s="2">
        <v>0.125</v>
      </c>
      <c r="H21" s="2">
        <v>0</v>
      </c>
      <c r="I21" s="2">
        <v>0.34156502553198659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75</v>
      </c>
      <c r="B22" s="2" t="s">
        <v>76</v>
      </c>
      <c r="C22" s="2" t="s">
        <v>30</v>
      </c>
      <c r="D22" s="2">
        <v>8</v>
      </c>
      <c r="E22" s="2">
        <v>0</v>
      </c>
      <c r="F22" s="2">
        <v>8</v>
      </c>
      <c r="G22" s="2">
        <v>0.5</v>
      </c>
      <c r="H22" s="2">
        <v>0</v>
      </c>
      <c r="I22" s="2">
        <v>2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88</v>
      </c>
      <c r="B23" s="2" t="s">
        <v>89</v>
      </c>
      <c r="C23" s="2" t="s">
        <v>67</v>
      </c>
      <c r="D23" s="2">
        <v>19</v>
      </c>
      <c r="E23" s="2">
        <v>0</v>
      </c>
      <c r="F23" s="2">
        <v>7</v>
      </c>
      <c r="G23" s="2">
        <v>1.1875</v>
      </c>
      <c r="H23" s="2">
        <v>0</v>
      </c>
      <c r="I23" s="2">
        <v>2.5617376914898995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91</v>
      </c>
      <c r="B24" s="2" t="s">
        <v>92</v>
      </c>
      <c r="C24" s="2" t="s">
        <v>93</v>
      </c>
      <c r="D24" s="2">
        <v>132</v>
      </c>
      <c r="E24" s="2">
        <v>0</v>
      </c>
      <c r="F24" s="2">
        <v>122</v>
      </c>
      <c r="G24" s="2">
        <v>8.25</v>
      </c>
      <c r="H24" s="2">
        <v>0</v>
      </c>
      <c r="I24" s="2">
        <v>30.416004559003692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95</v>
      </c>
      <c r="B25" s="2" t="s">
        <v>96</v>
      </c>
      <c r="C25" s="2" t="s">
        <v>93</v>
      </c>
      <c r="D25" s="2">
        <v>22</v>
      </c>
      <c r="E25" s="2">
        <v>0</v>
      </c>
      <c r="F25" s="2">
        <v>22</v>
      </c>
      <c r="G25" s="2">
        <v>1.375</v>
      </c>
      <c r="H25" s="2">
        <v>0</v>
      </c>
      <c r="I25" s="2">
        <v>5.5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98</v>
      </c>
      <c r="B26" s="2" t="s">
        <v>99</v>
      </c>
      <c r="C26" s="2" t="s">
        <v>100</v>
      </c>
      <c r="D26" s="2">
        <v>2</v>
      </c>
      <c r="E26" s="2">
        <v>0</v>
      </c>
      <c r="F26" s="2">
        <v>1</v>
      </c>
      <c r="G26" s="2">
        <v>0.125</v>
      </c>
      <c r="H26" s="2">
        <v>0</v>
      </c>
      <c r="I26" s="2">
        <v>0.34156502553198659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102</v>
      </c>
      <c r="B27" s="2" t="s">
        <v>103</v>
      </c>
      <c r="C27" s="2" t="s">
        <v>30</v>
      </c>
      <c r="D27" s="2">
        <v>25</v>
      </c>
      <c r="E27" s="2">
        <v>0</v>
      </c>
      <c r="F27" s="2">
        <v>25</v>
      </c>
      <c r="G27" s="2">
        <v>1.5625</v>
      </c>
      <c r="H27" s="2">
        <v>0</v>
      </c>
      <c r="I27" s="2">
        <v>6.25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105</v>
      </c>
      <c r="B28" s="2" t="s">
        <v>106</v>
      </c>
      <c r="C28" s="2" t="s">
        <v>30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108</v>
      </c>
      <c r="B29" s="2" t="s">
        <v>109</v>
      </c>
      <c r="C29" s="2" t="s">
        <v>30</v>
      </c>
      <c r="D29" s="2">
        <v>12</v>
      </c>
      <c r="E29" s="2">
        <v>0</v>
      </c>
      <c r="F29" s="2">
        <v>12</v>
      </c>
      <c r="G29" s="2">
        <v>0.75</v>
      </c>
      <c r="H29" s="2">
        <v>0</v>
      </c>
      <c r="I29" s="2">
        <v>3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111</v>
      </c>
      <c r="B30" s="2" t="s">
        <v>112</v>
      </c>
      <c r="C30" s="2" t="s">
        <v>113</v>
      </c>
      <c r="D30" s="2">
        <v>2</v>
      </c>
      <c r="E30" s="2">
        <v>0</v>
      </c>
      <c r="F30" s="2">
        <v>2</v>
      </c>
      <c r="G30" s="2">
        <v>0.125</v>
      </c>
      <c r="H30" s="2">
        <v>0</v>
      </c>
      <c r="I30" s="2">
        <v>0.5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115</v>
      </c>
      <c r="B31" s="2" t="s">
        <v>116</v>
      </c>
      <c r="C31" s="2" t="s">
        <v>113</v>
      </c>
      <c r="D31" s="2">
        <v>2</v>
      </c>
      <c r="E31" s="2">
        <v>0</v>
      </c>
      <c r="F31" s="2">
        <v>2</v>
      </c>
      <c r="G31" s="2">
        <v>0.125</v>
      </c>
      <c r="H31" s="2">
        <v>0</v>
      </c>
      <c r="I31" s="2">
        <v>0.5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118</v>
      </c>
      <c r="B32" s="2" t="s">
        <v>119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121</v>
      </c>
      <c r="B33" s="2" t="s">
        <v>122</v>
      </c>
      <c r="C33" s="2" t="s">
        <v>113</v>
      </c>
      <c r="D33" s="2">
        <v>2</v>
      </c>
      <c r="E33" s="2">
        <v>0</v>
      </c>
      <c r="F33" s="2">
        <v>2</v>
      </c>
      <c r="G33" s="2">
        <v>0.125</v>
      </c>
      <c r="H33" s="2">
        <v>0</v>
      </c>
      <c r="I33" s="2">
        <v>0.5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124</v>
      </c>
      <c r="B34" s="2" t="s">
        <v>125</v>
      </c>
      <c r="C34" s="2" t="s">
        <v>113</v>
      </c>
      <c r="D34" s="2">
        <v>2</v>
      </c>
      <c r="E34" s="2">
        <v>0</v>
      </c>
      <c r="F34" s="2">
        <v>2</v>
      </c>
      <c r="G34" s="2">
        <v>0.125</v>
      </c>
      <c r="H34" s="2">
        <v>0</v>
      </c>
      <c r="I34" s="2">
        <v>0.5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127</v>
      </c>
      <c r="B35" s="2" t="s">
        <v>128</v>
      </c>
      <c r="C35" s="2" t="s">
        <v>113</v>
      </c>
      <c r="D35" s="2">
        <v>2</v>
      </c>
      <c r="E35" s="2">
        <v>0</v>
      </c>
      <c r="F35" s="2">
        <v>2</v>
      </c>
      <c r="G35" s="2">
        <v>0.125</v>
      </c>
      <c r="H35" s="2">
        <v>0</v>
      </c>
      <c r="I35" s="2">
        <v>0.5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130</v>
      </c>
      <c r="B36" s="2" t="s">
        <v>131</v>
      </c>
      <c r="C36" s="2" t="s">
        <v>113</v>
      </c>
      <c r="D36" s="2">
        <v>4</v>
      </c>
      <c r="E36" s="2">
        <v>0</v>
      </c>
      <c r="F36" s="2">
        <v>4</v>
      </c>
      <c r="G36" s="2">
        <v>0.25</v>
      </c>
      <c r="H36" s="2">
        <v>0</v>
      </c>
      <c r="I36" s="2">
        <v>1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133</v>
      </c>
      <c r="B37" s="2" t="s">
        <v>134</v>
      </c>
      <c r="C37" s="2" t="s">
        <v>113</v>
      </c>
      <c r="D37" s="2">
        <v>219</v>
      </c>
      <c r="E37" s="2">
        <v>0</v>
      </c>
      <c r="F37" s="2">
        <v>219</v>
      </c>
      <c r="G37" s="2">
        <v>13.6875</v>
      </c>
      <c r="H37" s="2">
        <v>0</v>
      </c>
      <c r="I37" s="2">
        <v>54.75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136</v>
      </c>
      <c r="B38" s="2" t="s">
        <v>137</v>
      </c>
      <c r="C38" s="2" t="s">
        <v>113</v>
      </c>
      <c r="D38" s="2">
        <v>2</v>
      </c>
      <c r="E38" s="2">
        <v>0</v>
      </c>
      <c r="F38" s="2">
        <v>2</v>
      </c>
      <c r="G38" s="2">
        <v>0.125</v>
      </c>
      <c r="H38" s="2">
        <v>0</v>
      </c>
      <c r="I38" s="2">
        <v>0.5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139</v>
      </c>
      <c r="B39" s="2" t="s">
        <v>140</v>
      </c>
      <c r="C39" s="2" t="s">
        <v>113</v>
      </c>
      <c r="D39" s="2">
        <v>24</v>
      </c>
      <c r="E39" s="2">
        <v>0</v>
      </c>
      <c r="F39" s="2">
        <v>24</v>
      </c>
      <c r="G39" s="2">
        <v>1.5</v>
      </c>
      <c r="H39" s="2">
        <v>0</v>
      </c>
      <c r="I39" s="2">
        <v>6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142</v>
      </c>
      <c r="B40" s="2" t="s">
        <v>143</v>
      </c>
      <c r="C40" s="2" t="s">
        <v>113</v>
      </c>
      <c r="D40" s="2">
        <v>4</v>
      </c>
      <c r="E40" s="2">
        <v>0</v>
      </c>
      <c r="F40" s="2">
        <v>4</v>
      </c>
      <c r="G40" s="2">
        <v>0.25</v>
      </c>
      <c r="H40" s="2">
        <v>0</v>
      </c>
      <c r="I40" s="2">
        <v>1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145</v>
      </c>
      <c r="B41" s="2" t="s">
        <v>146</v>
      </c>
      <c r="C41" s="2" t="s">
        <v>113</v>
      </c>
      <c r="D41" s="2">
        <v>978</v>
      </c>
      <c r="E41" s="2">
        <v>0</v>
      </c>
      <c r="F41" s="2">
        <v>978</v>
      </c>
      <c r="G41" s="2">
        <v>61.125</v>
      </c>
      <c r="H41" s="2">
        <v>0</v>
      </c>
      <c r="I41" s="2">
        <v>244.5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148</v>
      </c>
      <c r="B42" s="2" t="s">
        <v>149</v>
      </c>
      <c r="C42" s="2" t="s">
        <v>113</v>
      </c>
      <c r="D42" s="2">
        <v>4</v>
      </c>
      <c r="E42" s="2">
        <v>0</v>
      </c>
      <c r="F42" s="2">
        <v>4</v>
      </c>
      <c r="G42" s="2">
        <v>0.25</v>
      </c>
      <c r="H42" s="2">
        <v>0</v>
      </c>
      <c r="I42" s="2">
        <v>1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151</v>
      </c>
      <c r="B43" s="2" t="s">
        <v>152</v>
      </c>
      <c r="C43" s="2" t="s">
        <v>153</v>
      </c>
      <c r="D43" s="2">
        <v>2</v>
      </c>
      <c r="E43" s="2">
        <v>0</v>
      </c>
      <c r="F43" s="2">
        <v>2</v>
      </c>
      <c r="G43" s="2">
        <v>0.125</v>
      </c>
      <c r="H43" s="2">
        <v>0</v>
      </c>
      <c r="I43" s="2">
        <v>0.5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173</v>
      </c>
      <c r="B44" s="2" t="s">
        <v>174</v>
      </c>
      <c r="C44" s="2" t="s">
        <v>175</v>
      </c>
      <c r="D44" s="2">
        <v>13</v>
      </c>
      <c r="E44" s="2">
        <v>0</v>
      </c>
      <c r="F44" s="2">
        <v>13</v>
      </c>
      <c r="G44" s="2">
        <v>0.8125</v>
      </c>
      <c r="H44" s="2">
        <v>0</v>
      </c>
      <c r="I44" s="2">
        <v>3.25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177</v>
      </c>
      <c r="B45" s="2" t="s">
        <v>178</v>
      </c>
      <c r="C45" s="2" t="s">
        <v>175</v>
      </c>
      <c r="D45" s="2">
        <v>51</v>
      </c>
      <c r="E45" s="2">
        <v>0</v>
      </c>
      <c r="F45" s="2">
        <v>51</v>
      </c>
      <c r="G45" s="2">
        <v>3.1875</v>
      </c>
      <c r="H45" s="2">
        <v>0</v>
      </c>
      <c r="I45" s="2">
        <v>12.75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180</v>
      </c>
      <c r="B46" s="2" t="s">
        <v>181</v>
      </c>
      <c r="C46" s="2" t="s">
        <v>30</v>
      </c>
      <c r="D46" s="2">
        <v>4</v>
      </c>
      <c r="E46" s="2">
        <v>0</v>
      </c>
      <c r="F46" s="2">
        <v>4</v>
      </c>
      <c r="G46" s="2">
        <v>0.25</v>
      </c>
      <c r="H46" s="2">
        <v>0</v>
      </c>
      <c r="I46" s="2">
        <v>1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183</v>
      </c>
      <c r="B47" s="2" t="s">
        <v>184</v>
      </c>
      <c r="C47" s="2" t="s">
        <v>30</v>
      </c>
      <c r="D47" s="2">
        <v>2</v>
      </c>
      <c r="E47" s="2">
        <v>0</v>
      </c>
      <c r="F47" s="2">
        <v>2</v>
      </c>
      <c r="G47" s="2">
        <v>0.125</v>
      </c>
      <c r="H47" s="2">
        <v>0</v>
      </c>
      <c r="I47" s="2">
        <v>0.5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186</v>
      </c>
      <c r="B48" s="2" t="s">
        <v>187</v>
      </c>
      <c r="C48" s="2" t="s">
        <v>30</v>
      </c>
      <c r="D48" s="2">
        <v>17</v>
      </c>
      <c r="E48" s="2">
        <v>0</v>
      </c>
      <c r="F48" s="2">
        <v>17</v>
      </c>
      <c r="G48" s="2">
        <v>1.0625</v>
      </c>
      <c r="H48" s="2">
        <v>0</v>
      </c>
      <c r="I48" s="2">
        <v>4.25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189</v>
      </c>
      <c r="B49" s="2" t="s">
        <v>190</v>
      </c>
      <c r="C49" s="2" t="s">
        <v>30</v>
      </c>
      <c r="D49" s="2">
        <v>4</v>
      </c>
      <c r="E49" s="2">
        <v>0</v>
      </c>
      <c r="F49" s="2">
        <v>4</v>
      </c>
      <c r="G49" s="2">
        <v>0.25</v>
      </c>
      <c r="H49" s="2">
        <v>0</v>
      </c>
      <c r="I49" s="2">
        <v>1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195</v>
      </c>
      <c r="B50" s="2" t="s">
        <v>196</v>
      </c>
      <c r="C50" s="2" t="s">
        <v>93</v>
      </c>
      <c r="D50" s="2">
        <v>215</v>
      </c>
      <c r="E50" s="2">
        <v>0</v>
      </c>
      <c r="F50" s="2">
        <v>193</v>
      </c>
      <c r="G50" s="2">
        <v>13.4375</v>
      </c>
      <c r="H50" s="2">
        <v>0</v>
      </c>
      <c r="I50" s="2">
        <v>48.051318053375674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198</v>
      </c>
      <c r="B51" s="2" t="s">
        <v>199</v>
      </c>
      <c r="C51" s="2" t="s">
        <v>200</v>
      </c>
      <c r="D51" s="2">
        <v>3</v>
      </c>
      <c r="E51" s="2">
        <v>0</v>
      </c>
      <c r="F51" s="2">
        <v>3</v>
      </c>
      <c r="G51" s="2">
        <v>0.1875</v>
      </c>
      <c r="H51" s="2">
        <v>0</v>
      </c>
      <c r="I51" s="2">
        <v>0.75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202</v>
      </c>
      <c r="B52" s="2" t="s">
        <v>203</v>
      </c>
      <c r="C52" s="2" t="s">
        <v>200</v>
      </c>
      <c r="D52" s="2">
        <v>6</v>
      </c>
      <c r="E52" s="2">
        <v>0</v>
      </c>
      <c r="F52" s="2">
        <v>6</v>
      </c>
      <c r="G52" s="2">
        <v>0.375</v>
      </c>
      <c r="H52" s="2">
        <v>0</v>
      </c>
      <c r="I52" s="2">
        <v>1.5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205</v>
      </c>
      <c r="B53" s="2" t="s">
        <v>206</v>
      </c>
      <c r="C53" s="2" t="s">
        <v>200</v>
      </c>
      <c r="D53" s="2">
        <v>5</v>
      </c>
      <c r="E53" s="2">
        <v>0</v>
      </c>
      <c r="F53" s="2">
        <v>5</v>
      </c>
      <c r="G53" s="2">
        <v>0.3125</v>
      </c>
      <c r="H53" s="2">
        <v>0</v>
      </c>
      <c r="I53" s="2">
        <v>1.25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211</v>
      </c>
      <c r="B54" s="2" t="s">
        <v>212</v>
      </c>
      <c r="C54" s="2" t="s">
        <v>175</v>
      </c>
      <c r="D54" s="2">
        <v>42</v>
      </c>
      <c r="E54" s="2">
        <v>0</v>
      </c>
      <c r="F54" s="2">
        <v>42</v>
      </c>
      <c r="G54" s="2">
        <v>2.625</v>
      </c>
      <c r="H54" s="2">
        <v>0</v>
      </c>
      <c r="I54" s="2">
        <v>10.5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214</v>
      </c>
      <c r="B55" s="2" t="s">
        <v>215</v>
      </c>
      <c r="C55" s="2" t="s">
        <v>175</v>
      </c>
      <c r="D55" s="2">
        <v>160</v>
      </c>
      <c r="E55" s="2">
        <v>0</v>
      </c>
      <c r="F55" s="2">
        <v>160</v>
      </c>
      <c r="G55" s="2">
        <v>10</v>
      </c>
      <c r="H55" s="2">
        <v>0</v>
      </c>
      <c r="I55" s="2">
        <v>40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217</v>
      </c>
      <c r="B56" s="2" t="s">
        <v>218</v>
      </c>
      <c r="C56" s="2" t="s">
        <v>175</v>
      </c>
      <c r="D56" s="2">
        <v>11</v>
      </c>
      <c r="E56" s="2">
        <v>0</v>
      </c>
      <c r="F56" s="2">
        <v>11</v>
      </c>
      <c r="G56" s="2">
        <v>0.6875</v>
      </c>
      <c r="H56" s="2">
        <v>0</v>
      </c>
      <c r="I56" s="2">
        <v>2.75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220</v>
      </c>
      <c r="B57" s="2" t="s">
        <v>221</v>
      </c>
      <c r="C57" s="2" t="s">
        <v>175</v>
      </c>
      <c r="D57" s="2">
        <v>83</v>
      </c>
      <c r="E57" s="2">
        <v>0</v>
      </c>
      <c r="F57" s="2">
        <v>83</v>
      </c>
      <c r="G57" s="2">
        <v>5.1875</v>
      </c>
      <c r="H57" s="2">
        <v>0</v>
      </c>
      <c r="I57" s="2">
        <v>20.75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223</v>
      </c>
      <c r="B58" s="2" t="s">
        <v>224</v>
      </c>
      <c r="C58" s="2" t="s">
        <v>175</v>
      </c>
      <c r="D58" s="2">
        <v>15</v>
      </c>
      <c r="E58" s="2">
        <v>0</v>
      </c>
      <c r="F58" s="2">
        <v>15</v>
      </c>
      <c r="G58" s="2">
        <v>0.9375</v>
      </c>
      <c r="H58" s="2">
        <v>0</v>
      </c>
      <c r="I58" s="2">
        <v>3.75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226</v>
      </c>
      <c r="B59" s="2" t="s">
        <v>227</v>
      </c>
      <c r="C59" s="2" t="s">
        <v>175</v>
      </c>
      <c r="D59" s="2">
        <v>120</v>
      </c>
      <c r="E59" s="2">
        <v>0</v>
      </c>
      <c r="F59" s="2">
        <v>120</v>
      </c>
      <c r="G59" s="2">
        <v>7.5</v>
      </c>
      <c r="H59" s="2">
        <v>0</v>
      </c>
      <c r="I59" s="2">
        <v>30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229</v>
      </c>
      <c r="B60" s="2" t="s">
        <v>230</v>
      </c>
      <c r="C60" s="2" t="s">
        <v>175</v>
      </c>
      <c r="D60" s="2">
        <v>38</v>
      </c>
      <c r="E60" s="2">
        <v>0</v>
      </c>
      <c r="F60" s="2">
        <v>38</v>
      </c>
      <c r="G60" s="2">
        <v>2.375</v>
      </c>
      <c r="H60" s="2">
        <v>0</v>
      </c>
      <c r="I60" s="2">
        <v>9.5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232</v>
      </c>
      <c r="B61" s="2" t="s">
        <v>233</v>
      </c>
      <c r="C61" s="2" t="s">
        <v>175</v>
      </c>
      <c r="D61" s="2">
        <v>135</v>
      </c>
      <c r="E61" s="2">
        <v>0</v>
      </c>
      <c r="F61" s="2">
        <v>135</v>
      </c>
      <c r="G61" s="2">
        <v>8.4375</v>
      </c>
      <c r="H61" s="2">
        <v>0</v>
      </c>
      <c r="I61" s="2">
        <v>33.75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235</v>
      </c>
      <c r="B62" s="2" t="s">
        <v>236</v>
      </c>
      <c r="C62" s="2" t="s">
        <v>175</v>
      </c>
      <c r="D62" s="2">
        <v>52</v>
      </c>
      <c r="E62" s="2">
        <v>0</v>
      </c>
      <c r="F62" s="2">
        <v>52</v>
      </c>
      <c r="G62" s="2">
        <v>3.25</v>
      </c>
      <c r="H62" s="2">
        <v>0</v>
      </c>
      <c r="I62" s="2">
        <v>13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238</v>
      </c>
      <c r="B63" s="2" t="s">
        <v>239</v>
      </c>
      <c r="C63" s="2" t="s">
        <v>240</v>
      </c>
      <c r="D63" s="2">
        <v>5</v>
      </c>
      <c r="E63" s="2">
        <v>0</v>
      </c>
      <c r="F63" s="2">
        <v>5</v>
      </c>
      <c r="G63" s="2">
        <v>0.3125</v>
      </c>
      <c r="H63" s="2">
        <v>0</v>
      </c>
      <c r="I63" s="2">
        <v>1.25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242</v>
      </c>
      <c r="B64" s="2" t="s">
        <v>243</v>
      </c>
      <c r="C64" s="2" t="s">
        <v>240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245</v>
      </c>
      <c r="B65" s="2" t="s">
        <v>246</v>
      </c>
      <c r="C65" s="2" t="s">
        <v>54</v>
      </c>
      <c r="D65" s="2">
        <v>2</v>
      </c>
      <c r="E65" s="2">
        <v>0</v>
      </c>
      <c r="F65" s="2">
        <v>2</v>
      </c>
      <c r="G65" s="2">
        <v>0.125</v>
      </c>
      <c r="H65" s="2">
        <v>0</v>
      </c>
      <c r="I65" s="2">
        <v>0.5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251</v>
      </c>
      <c r="B66" s="2" t="s">
        <v>252</v>
      </c>
      <c r="C66" s="2" t="s">
        <v>54</v>
      </c>
      <c r="D66" s="2">
        <v>5</v>
      </c>
      <c r="E66" s="2">
        <v>0</v>
      </c>
      <c r="F66" s="2">
        <v>5</v>
      </c>
      <c r="G66" s="2">
        <v>0.3125</v>
      </c>
      <c r="H66" s="2">
        <v>0</v>
      </c>
      <c r="I66" s="2">
        <v>1.25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254</v>
      </c>
      <c r="B67" s="2" t="s">
        <v>255</v>
      </c>
      <c r="C67" s="2" t="s">
        <v>54</v>
      </c>
      <c r="D67" s="2">
        <v>9</v>
      </c>
      <c r="E67" s="2">
        <v>0</v>
      </c>
      <c r="F67" s="2">
        <v>9</v>
      </c>
      <c r="G67" s="2">
        <v>0.5625</v>
      </c>
      <c r="H67" s="2">
        <v>0</v>
      </c>
      <c r="I67" s="2">
        <v>2.25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 t="s">
        <v>257</v>
      </c>
      <c r="B68" s="2" t="s">
        <v>258</v>
      </c>
      <c r="C68" s="2" t="s">
        <v>259</v>
      </c>
      <c r="D68" s="2">
        <v>3</v>
      </c>
      <c r="E68" s="2">
        <v>0</v>
      </c>
      <c r="F68" s="2">
        <v>3</v>
      </c>
      <c r="G68" s="2">
        <v>0.1875</v>
      </c>
      <c r="H68" s="2">
        <v>0</v>
      </c>
      <c r="I68" s="2">
        <v>0.75</v>
      </c>
      <c r="J68" s="2">
        <v>0</v>
      </c>
      <c r="K68" s="2">
        <v>0</v>
      </c>
      <c r="L68">
        <f t="shared" si="1"/>
        <v>0</v>
      </c>
      <c r="M68">
        <f t="shared" si="5"/>
        <v>0</v>
      </c>
      <c r="N68">
        <f t="shared" si="6"/>
        <v>0</v>
      </c>
      <c r="O68" t="e">
        <f t="shared" si="7"/>
        <v>#DIV/0!</v>
      </c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EB0A-1572-4051-9620-DDB3A1D49FAE}">
  <dimension ref="A1:Q77"/>
  <sheetViews>
    <sheetView topLeftCell="B1" workbookViewId="0">
      <selection activeCell="B68" sqref="A68:Q6403"/>
    </sheetView>
  </sheetViews>
  <sheetFormatPr defaultRowHeight="15"/>
  <cols>
    <col min="1" max="1" width="39.140625" customWidth="1"/>
    <col min="2" max="2" width="29.140625" customWidth="1"/>
  </cols>
  <sheetData>
    <row r="1" spans="1:17" ht="1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24</v>
      </c>
      <c r="L1" s="5" t="s">
        <v>279</v>
      </c>
      <c r="M1" s="5" t="s">
        <v>262</v>
      </c>
      <c r="N1" s="5" t="s">
        <v>280</v>
      </c>
      <c r="O1" s="5" t="s">
        <v>264</v>
      </c>
    </row>
    <row r="2" spans="1:17">
      <c r="A2" s="1"/>
      <c r="B2" s="4" t="s">
        <v>26</v>
      </c>
      <c r="C2" s="1"/>
      <c r="D2" s="1"/>
      <c r="E2" s="1"/>
      <c r="F2" s="1"/>
      <c r="G2" s="1"/>
      <c r="H2" s="1"/>
      <c r="I2" s="1"/>
      <c r="J2" s="1">
        <v>248557</v>
      </c>
      <c r="K2" s="1">
        <v>100703</v>
      </c>
    </row>
    <row r="3" spans="1:17">
      <c r="A3" s="1"/>
      <c r="B3" s="4" t="s">
        <v>27</v>
      </c>
      <c r="C3" s="1"/>
      <c r="D3" s="1"/>
      <c r="E3" s="1"/>
      <c r="F3" s="1"/>
      <c r="G3" s="1"/>
      <c r="H3" s="1"/>
      <c r="I3" s="1"/>
      <c r="J3" s="1">
        <f t="shared" ref="J3:K3" si="0">J2/1000000</f>
        <v>0.248557</v>
      </c>
      <c r="K3" s="1">
        <f t="shared" si="0"/>
        <v>0.100703</v>
      </c>
    </row>
    <row r="4" spans="1:17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7">
      <c r="A5" s="2" t="s">
        <v>28</v>
      </c>
      <c r="B5" s="2" t="s">
        <v>29</v>
      </c>
      <c r="C5" s="2" t="s">
        <v>30</v>
      </c>
      <c r="D5" s="2">
        <v>29</v>
      </c>
      <c r="E5" s="2">
        <v>0</v>
      </c>
      <c r="F5" s="2">
        <v>29</v>
      </c>
      <c r="G5" s="2">
        <v>1.8125</v>
      </c>
      <c r="H5" s="2">
        <v>0</v>
      </c>
      <c r="I5" s="2">
        <v>7.25</v>
      </c>
      <c r="J5" s="2">
        <v>0</v>
      </c>
      <c r="K5" s="2">
        <v>0</v>
      </c>
      <c r="L5">
        <f t="shared" ref="L5:L67" si="1">J5*$J$3</f>
        <v>0</v>
      </c>
      <c r="M5">
        <f t="shared" ref="M5" si="2">K5*$K$3</f>
        <v>0</v>
      </c>
      <c r="N5">
        <f t="shared" ref="N5" si="3">L5-M5</f>
        <v>0</v>
      </c>
      <c r="O5" t="e">
        <f t="shared" ref="O5" si="4">N5/M5</f>
        <v>#DIV/0!</v>
      </c>
      <c r="Q5" t="s">
        <v>265</v>
      </c>
    </row>
    <row r="6" spans="1:17">
      <c r="A6" s="2" t="s">
        <v>88</v>
      </c>
      <c r="B6" s="2" t="s">
        <v>89</v>
      </c>
      <c r="C6" s="2" t="s">
        <v>67</v>
      </c>
      <c r="D6" s="2">
        <v>19</v>
      </c>
      <c r="E6" s="2">
        <v>0</v>
      </c>
      <c r="F6" s="2">
        <v>7</v>
      </c>
      <c r="G6" s="2">
        <v>1.1875</v>
      </c>
      <c r="H6" s="2">
        <v>0</v>
      </c>
      <c r="I6" s="2">
        <v>2.5617376914898995</v>
      </c>
      <c r="J6" s="2">
        <v>6</v>
      </c>
      <c r="K6" s="2">
        <v>0</v>
      </c>
      <c r="L6">
        <f t="shared" si="1"/>
        <v>1.4913419999999999</v>
      </c>
      <c r="M6">
        <f t="shared" ref="M6:M67" si="5">K6*$K$3</f>
        <v>0</v>
      </c>
      <c r="N6">
        <f t="shared" ref="N6:N67" si="6">L6-M6</f>
        <v>1.4913419999999999</v>
      </c>
      <c r="O6" t="e">
        <f t="shared" ref="O6:O67" si="7">N6/M6</f>
        <v>#DIV/0!</v>
      </c>
    </row>
    <row r="7" spans="1:17">
      <c r="A7" s="2" t="s">
        <v>202</v>
      </c>
      <c r="B7" s="2" t="s">
        <v>203</v>
      </c>
      <c r="C7" s="2" t="s">
        <v>200</v>
      </c>
      <c r="D7" s="2">
        <v>6</v>
      </c>
      <c r="E7" s="2">
        <v>0</v>
      </c>
      <c r="F7" s="2">
        <v>6</v>
      </c>
      <c r="G7" s="2">
        <v>0.375</v>
      </c>
      <c r="H7" s="2">
        <v>0</v>
      </c>
      <c r="I7" s="2">
        <v>1.5</v>
      </c>
      <c r="J7" s="2">
        <v>6</v>
      </c>
      <c r="K7" s="2">
        <v>0</v>
      </c>
      <c r="L7">
        <f t="shared" si="1"/>
        <v>1.4913419999999999</v>
      </c>
      <c r="M7">
        <f t="shared" si="5"/>
        <v>0</v>
      </c>
      <c r="N7">
        <f t="shared" si="6"/>
        <v>1.4913419999999999</v>
      </c>
      <c r="O7" t="e">
        <f t="shared" si="7"/>
        <v>#DIV/0!</v>
      </c>
    </row>
    <row r="8" spans="1:17">
      <c r="A8" s="2" t="s">
        <v>205</v>
      </c>
      <c r="B8" s="2" t="s">
        <v>206</v>
      </c>
      <c r="C8" s="2" t="s">
        <v>200</v>
      </c>
      <c r="D8" s="2">
        <v>5</v>
      </c>
      <c r="E8" s="2">
        <v>0</v>
      </c>
      <c r="F8" s="2">
        <v>5</v>
      </c>
      <c r="G8" s="2">
        <v>0.3125</v>
      </c>
      <c r="H8" s="2">
        <v>0</v>
      </c>
      <c r="I8" s="2">
        <v>1.25</v>
      </c>
      <c r="J8" s="2">
        <v>5</v>
      </c>
      <c r="K8" s="2">
        <v>0</v>
      </c>
      <c r="L8">
        <f t="shared" si="1"/>
        <v>1.242785</v>
      </c>
      <c r="M8">
        <f t="shared" si="5"/>
        <v>0</v>
      </c>
      <c r="N8">
        <f t="shared" si="6"/>
        <v>1.242785</v>
      </c>
      <c r="O8" t="e">
        <f t="shared" si="7"/>
        <v>#DIV/0!</v>
      </c>
    </row>
    <row r="9" spans="1:17">
      <c r="A9" s="2" t="s">
        <v>59</v>
      </c>
      <c r="B9" s="2" t="s">
        <v>60</v>
      </c>
      <c r="C9" s="2" t="s">
        <v>34</v>
      </c>
      <c r="D9" s="2">
        <v>32</v>
      </c>
      <c r="E9" s="2">
        <v>0</v>
      </c>
      <c r="F9" s="2">
        <v>9</v>
      </c>
      <c r="G9" s="2">
        <v>2</v>
      </c>
      <c r="H9" s="2">
        <v>0</v>
      </c>
      <c r="I9" s="2">
        <v>2.8284271247461903</v>
      </c>
      <c r="J9" s="2">
        <v>4</v>
      </c>
      <c r="K9" s="2">
        <v>0</v>
      </c>
      <c r="L9">
        <f t="shared" si="1"/>
        <v>0.994228</v>
      </c>
      <c r="M9">
        <f t="shared" si="5"/>
        <v>0</v>
      </c>
      <c r="N9">
        <f t="shared" si="6"/>
        <v>0.994228</v>
      </c>
      <c r="O9" t="e">
        <f t="shared" si="7"/>
        <v>#DIV/0!</v>
      </c>
    </row>
    <row r="10" spans="1:17">
      <c r="A10" s="2" t="s">
        <v>62</v>
      </c>
      <c r="B10" s="2" t="s">
        <v>63</v>
      </c>
      <c r="C10" s="2" t="s">
        <v>34</v>
      </c>
      <c r="D10" s="2">
        <v>63</v>
      </c>
      <c r="E10" s="2">
        <v>0</v>
      </c>
      <c r="F10" s="2">
        <v>19</v>
      </c>
      <c r="G10" s="2">
        <v>3.9375</v>
      </c>
      <c r="H10" s="2">
        <v>2</v>
      </c>
      <c r="I10" s="2">
        <v>5.5554027756770257</v>
      </c>
      <c r="J10" s="2">
        <v>4</v>
      </c>
      <c r="K10" s="2">
        <v>0</v>
      </c>
      <c r="L10">
        <f t="shared" si="1"/>
        <v>0.994228</v>
      </c>
      <c r="M10">
        <f t="shared" si="5"/>
        <v>0</v>
      </c>
      <c r="N10">
        <f t="shared" si="6"/>
        <v>0.994228</v>
      </c>
      <c r="O10" t="e">
        <f t="shared" si="7"/>
        <v>#DIV/0!</v>
      </c>
    </row>
    <row r="11" spans="1:17">
      <c r="A11" s="2" t="s">
        <v>36</v>
      </c>
      <c r="B11" s="2" t="s">
        <v>37</v>
      </c>
      <c r="C11" s="2" t="s">
        <v>34</v>
      </c>
      <c r="D11" s="2">
        <v>102</v>
      </c>
      <c r="E11" s="2">
        <v>0</v>
      </c>
      <c r="F11" s="2">
        <v>23</v>
      </c>
      <c r="G11" s="2">
        <v>6.375</v>
      </c>
      <c r="H11" s="2">
        <v>3</v>
      </c>
      <c r="I11" s="2">
        <v>7.6843997813752507</v>
      </c>
      <c r="J11" s="2">
        <v>7</v>
      </c>
      <c r="K11" s="2">
        <v>12</v>
      </c>
      <c r="L11">
        <f t="shared" si="1"/>
        <v>1.7398990000000001</v>
      </c>
      <c r="M11">
        <f t="shared" si="5"/>
        <v>1.2084360000000001</v>
      </c>
      <c r="N11">
        <f t="shared" si="6"/>
        <v>0.53146300000000002</v>
      </c>
      <c r="O11">
        <f t="shared" si="7"/>
        <v>0.43979408094429495</v>
      </c>
    </row>
    <row r="12" spans="1:17">
      <c r="A12" s="2" t="s">
        <v>105</v>
      </c>
      <c r="B12" s="2" t="s">
        <v>106</v>
      </c>
      <c r="C12" s="2" t="s">
        <v>30</v>
      </c>
      <c r="D12" s="2">
        <v>2</v>
      </c>
      <c r="E12" s="2">
        <v>0</v>
      </c>
      <c r="F12" s="2">
        <v>2</v>
      </c>
      <c r="G12" s="2">
        <v>0.125</v>
      </c>
      <c r="H12" s="2">
        <v>0</v>
      </c>
      <c r="I12" s="2">
        <v>0.5</v>
      </c>
      <c r="J12" s="2">
        <v>2</v>
      </c>
      <c r="K12" s="2">
        <v>0</v>
      </c>
      <c r="L12">
        <f t="shared" si="1"/>
        <v>0.497114</v>
      </c>
      <c r="M12">
        <f t="shared" si="5"/>
        <v>0</v>
      </c>
      <c r="N12">
        <f t="shared" si="6"/>
        <v>0.497114</v>
      </c>
      <c r="O12" t="e">
        <f t="shared" si="7"/>
        <v>#DIV/0!</v>
      </c>
    </row>
    <row r="13" spans="1:17">
      <c r="A13" s="2" t="s">
        <v>85</v>
      </c>
      <c r="B13" s="2" t="s">
        <v>86</v>
      </c>
      <c r="C13" s="2" t="s">
        <v>34</v>
      </c>
      <c r="D13" s="2">
        <v>41</v>
      </c>
      <c r="E13" s="2">
        <v>0</v>
      </c>
      <c r="F13" s="2">
        <v>12</v>
      </c>
      <c r="G13" s="2">
        <v>2.5625</v>
      </c>
      <c r="H13" s="2">
        <v>1</v>
      </c>
      <c r="I13" s="2">
        <v>3.4826953163701626</v>
      </c>
      <c r="J13" s="2">
        <v>2</v>
      </c>
      <c r="K13" s="2">
        <v>4</v>
      </c>
      <c r="L13">
        <f t="shared" si="1"/>
        <v>0.497114</v>
      </c>
      <c r="M13">
        <f t="shared" si="5"/>
        <v>0.402812</v>
      </c>
      <c r="N13">
        <f t="shared" si="6"/>
        <v>9.4301999999999997E-2</v>
      </c>
      <c r="O13">
        <f t="shared" si="7"/>
        <v>0.23410921223796707</v>
      </c>
    </row>
    <row r="14" spans="1:17">
      <c r="A14" s="2" t="s">
        <v>48</v>
      </c>
      <c r="B14" s="2" t="s">
        <v>49</v>
      </c>
      <c r="C14" s="2" t="s">
        <v>50</v>
      </c>
      <c r="D14" s="2">
        <v>20</v>
      </c>
      <c r="E14" s="2">
        <v>0</v>
      </c>
      <c r="F14" s="2">
        <v>13</v>
      </c>
      <c r="G14" s="2">
        <v>1.25</v>
      </c>
      <c r="H14" s="2">
        <v>0</v>
      </c>
      <c r="I14" s="2">
        <v>3.5870136139505613</v>
      </c>
      <c r="J14" s="2">
        <v>0</v>
      </c>
      <c r="K14" s="2">
        <v>0</v>
      </c>
      <c r="L14">
        <f t="shared" si="1"/>
        <v>0</v>
      </c>
      <c r="M14">
        <f t="shared" si="5"/>
        <v>0</v>
      </c>
      <c r="N14">
        <f t="shared" si="6"/>
        <v>0</v>
      </c>
      <c r="O14" t="e">
        <f t="shared" si="7"/>
        <v>#DIV/0!</v>
      </c>
    </row>
    <row r="15" spans="1:17">
      <c r="A15" s="2" t="s">
        <v>52</v>
      </c>
      <c r="B15" s="2" t="s">
        <v>53</v>
      </c>
      <c r="C15" s="2" t="s">
        <v>54</v>
      </c>
      <c r="D15" s="2">
        <v>7</v>
      </c>
      <c r="E15" s="2">
        <v>0</v>
      </c>
      <c r="F15" s="2">
        <v>7</v>
      </c>
      <c r="G15" s="2">
        <v>0.4375</v>
      </c>
      <c r="H15" s="2">
        <v>0</v>
      </c>
      <c r="I15" s="2">
        <v>1.75</v>
      </c>
      <c r="J15" s="2">
        <v>0</v>
      </c>
      <c r="K15" s="2">
        <v>0</v>
      </c>
      <c r="L15">
        <f t="shared" si="1"/>
        <v>0</v>
      </c>
      <c r="M15">
        <f t="shared" si="5"/>
        <v>0</v>
      </c>
      <c r="N15">
        <f t="shared" si="6"/>
        <v>0</v>
      </c>
      <c r="O15" t="e">
        <f t="shared" si="7"/>
        <v>#DIV/0!</v>
      </c>
    </row>
    <row r="16" spans="1:17">
      <c r="A16" s="2" t="s">
        <v>56</v>
      </c>
      <c r="B16" s="2" t="s">
        <v>57</v>
      </c>
      <c r="C16" s="2" t="s">
        <v>34</v>
      </c>
      <c r="D16" s="2">
        <v>79</v>
      </c>
      <c r="E16" s="2">
        <v>0</v>
      </c>
      <c r="F16" s="2">
        <v>22</v>
      </c>
      <c r="G16" s="2">
        <v>4.9375</v>
      </c>
      <c r="H16" s="2">
        <v>2.5</v>
      </c>
      <c r="I16" s="2">
        <v>6.4855608855364233</v>
      </c>
      <c r="J16" s="2">
        <v>0</v>
      </c>
      <c r="K16" s="2">
        <v>0</v>
      </c>
      <c r="L16">
        <f t="shared" si="1"/>
        <v>0</v>
      </c>
      <c r="M16">
        <f t="shared" si="5"/>
        <v>0</v>
      </c>
      <c r="N16">
        <f t="shared" si="6"/>
        <v>0</v>
      </c>
      <c r="O16" t="e">
        <f t="shared" si="7"/>
        <v>#DIV/0!</v>
      </c>
    </row>
    <row r="17" spans="1:15">
      <c r="A17" s="2" t="s">
        <v>72</v>
      </c>
      <c r="B17" s="2" t="s">
        <v>73</v>
      </c>
      <c r="C17" s="2" t="s">
        <v>50</v>
      </c>
      <c r="D17" s="2">
        <v>2</v>
      </c>
      <c r="E17" s="2">
        <v>0</v>
      </c>
      <c r="F17" s="2">
        <v>1</v>
      </c>
      <c r="G17" s="2">
        <v>0.125</v>
      </c>
      <c r="H17" s="2">
        <v>0</v>
      </c>
      <c r="I17" s="2">
        <v>0.34156502553198659</v>
      </c>
      <c r="J17" s="2">
        <v>0</v>
      </c>
      <c r="K17" s="2">
        <v>0</v>
      </c>
      <c r="L17">
        <f t="shared" si="1"/>
        <v>0</v>
      </c>
      <c r="M17">
        <f t="shared" si="5"/>
        <v>0</v>
      </c>
      <c r="N17">
        <f t="shared" si="6"/>
        <v>0</v>
      </c>
      <c r="O17" t="e">
        <f t="shared" si="7"/>
        <v>#DIV/0!</v>
      </c>
    </row>
    <row r="18" spans="1:15">
      <c r="A18" s="2" t="s">
        <v>75</v>
      </c>
      <c r="B18" s="2" t="s">
        <v>76</v>
      </c>
      <c r="C18" s="2" t="s">
        <v>30</v>
      </c>
      <c r="D18" s="2">
        <v>8</v>
      </c>
      <c r="E18" s="2">
        <v>0</v>
      </c>
      <c r="F18" s="2">
        <v>8</v>
      </c>
      <c r="G18" s="2">
        <v>0.5</v>
      </c>
      <c r="H18" s="2">
        <v>0</v>
      </c>
      <c r="I18" s="2">
        <v>2</v>
      </c>
      <c r="J18" s="2">
        <v>0</v>
      </c>
      <c r="K18" s="2">
        <v>0</v>
      </c>
      <c r="L18">
        <f t="shared" si="1"/>
        <v>0</v>
      </c>
      <c r="M18">
        <f t="shared" si="5"/>
        <v>0</v>
      </c>
      <c r="N18">
        <f t="shared" si="6"/>
        <v>0</v>
      </c>
      <c r="O18" t="e">
        <f t="shared" si="7"/>
        <v>#DIV/0!</v>
      </c>
    </row>
    <row r="19" spans="1:15">
      <c r="A19" s="2" t="s">
        <v>91</v>
      </c>
      <c r="B19" s="2" t="s">
        <v>92</v>
      </c>
      <c r="C19" s="2" t="s">
        <v>93</v>
      </c>
      <c r="D19" s="2">
        <v>132</v>
      </c>
      <c r="E19" s="2">
        <v>0</v>
      </c>
      <c r="F19" s="2">
        <v>122</v>
      </c>
      <c r="G19" s="2">
        <v>8.25</v>
      </c>
      <c r="H19" s="2">
        <v>0</v>
      </c>
      <c r="I19" s="2">
        <v>30.416004559003692</v>
      </c>
      <c r="J19" s="2">
        <v>0</v>
      </c>
      <c r="K19" s="2">
        <v>0</v>
      </c>
      <c r="L19">
        <f t="shared" si="1"/>
        <v>0</v>
      </c>
      <c r="M19">
        <f t="shared" si="5"/>
        <v>0</v>
      </c>
      <c r="N19">
        <f t="shared" si="6"/>
        <v>0</v>
      </c>
      <c r="O19" t="e">
        <f t="shared" si="7"/>
        <v>#DIV/0!</v>
      </c>
    </row>
    <row r="20" spans="1:15">
      <c r="A20" s="2" t="s">
        <v>95</v>
      </c>
      <c r="B20" s="2" t="s">
        <v>96</v>
      </c>
      <c r="C20" s="2" t="s">
        <v>93</v>
      </c>
      <c r="D20" s="2">
        <v>22</v>
      </c>
      <c r="E20" s="2">
        <v>0</v>
      </c>
      <c r="F20" s="2">
        <v>22</v>
      </c>
      <c r="G20" s="2">
        <v>1.375</v>
      </c>
      <c r="H20" s="2">
        <v>0</v>
      </c>
      <c r="I20" s="2">
        <v>5.5</v>
      </c>
      <c r="J20" s="2">
        <v>0</v>
      </c>
      <c r="K20" s="2">
        <v>0</v>
      </c>
      <c r="L20">
        <f t="shared" si="1"/>
        <v>0</v>
      </c>
      <c r="M20">
        <f t="shared" si="5"/>
        <v>0</v>
      </c>
      <c r="N20">
        <f t="shared" si="6"/>
        <v>0</v>
      </c>
      <c r="O20" t="e">
        <f t="shared" si="7"/>
        <v>#DIV/0!</v>
      </c>
    </row>
    <row r="21" spans="1:15">
      <c r="A21" s="2" t="s">
        <v>98</v>
      </c>
      <c r="B21" s="2" t="s">
        <v>99</v>
      </c>
      <c r="C21" s="2" t="s">
        <v>100</v>
      </c>
      <c r="D21" s="2">
        <v>2</v>
      </c>
      <c r="E21" s="2">
        <v>0</v>
      </c>
      <c r="F21" s="2">
        <v>1</v>
      </c>
      <c r="G21" s="2">
        <v>0.125</v>
      </c>
      <c r="H21" s="2">
        <v>0</v>
      </c>
      <c r="I21" s="2">
        <v>0.34156502553198659</v>
      </c>
      <c r="J21" s="2">
        <v>0</v>
      </c>
      <c r="K21" s="2">
        <v>0</v>
      </c>
      <c r="L21">
        <f t="shared" si="1"/>
        <v>0</v>
      </c>
      <c r="M21">
        <f t="shared" si="5"/>
        <v>0</v>
      </c>
      <c r="N21">
        <f t="shared" si="6"/>
        <v>0</v>
      </c>
      <c r="O21" t="e">
        <f t="shared" si="7"/>
        <v>#DIV/0!</v>
      </c>
    </row>
    <row r="22" spans="1:15">
      <c r="A22" s="2" t="s">
        <v>102</v>
      </c>
      <c r="B22" s="2" t="s">
        <v>103</v>
      </c>
      <c r="C22" s="2" t="s">
        <v>30</v>
      </c>
      <c r="D22" s="2">
        <v>25</v>
      </c>
      <c r="E22" s="2">
        <v>0</v>
      </c>
      <c r="F22" s="2">
        <v>25</v>
      </c>
      <c r="G22" s="2">
        <v>1.5625</v>
      </c>
      <c r="H22" s="2">
        <v>0</v>
      </c>
      <c r="I22" s="2">
        <v>6.25</v>
      </c>
      <c r="J22" s="2">
        <v>0</v>
      </c>
      <c r="K22" s="2">
        <v>0</v>
      </c>
      <c r="L22">
        <f t="shared" si="1"/>
        <v>0</v>
      </c>
      <c r="M22">
        <f t="shared" si="5"/>
        <v>0</v>
      </c>
      <c r="N22">
        <f t="shared" si="6"/>
        <v>0</v>
      </c>
      <c r="O22" t="e">
        <f t="shared" si="7"/>
        <v>#DIV/0!</v>
      </c>
    </row>
    <row r="23" spans="1:15">
      <c r="A23" s="2" t="s">
        <v>108</v>
      </c>
      <c r="B23" s="2" t="s">
        <v>109</v>
      </c>
      <c r="C23" s="2" t="s">
        <v>30</v>
      </c>
      <c r="D23" s="2">
        <v>12</v>
      </c>
      <c r="E23" s="2">
        <v>0</v>
      </c>
      <c r="F23" s="2">
        <v>12</v>
      </c>
      <c r="G23" s="2">
        <v>0.75</v>
      </c>
      <c r="H23" s="2">
        <v>0</v>
      </c>
      <c r="I23" s="2">
        <v>3</v>
      </c>
      <c r="J23" s="2">
        <v>0</v>
      </c>
      <c r="K23" s="2">
        <v>0</v>
      </c>
      <c r="L23">
        <f t="shared" si="1"/>
        <v>0</v>
      </c>
      <c r="M23">
        <f t="shared" si="5"/>
        <v>0</v>
      </c>
      <c r="N23">
        <f t="shared" si="6"/>
        <v>0</v>
      </c>
      <c r="O23" t="e">
        <f t="shared" si="7"/>
        <v>#DIV/0!</v>
      </c>
    </row>
    <row r="24" spans="1:15">
      <c r="A24" s="2" t="s">
        <v>111</v>
      </c>
      <c r="B24" s="2" t="s">
        <v>112</v>
      </c>
      <c r="C24" s="2" t="s">
        <v>113</v>
      </c>
      <c r="D24" s="2">
        <v>2</v>
      </c>
      <c r="E24" s="2">
        <v>0</v>
      </c>
      <c r="F24" s="2">
        <v>2</v>
      </c>
      <c r="G24" s="2">
        <v>0.125</v>
      </c>
      <c r="H24" s="2">
        <v>0</v>
      </c>
      <c r="I24" s="2">
        <v>0.5</v>
      </c>
      <c r="J24" s="2">
        <v>0</v>
      </c>
      <c r="K24" s="2">
        <v>0</v>
      </c>
      <c r="L24">
        <f t="shared" si="1"/>
        <v>0</v>
      </c>
      <c r="M24">
        <f t="shared" si="5"/>
        <v>0</v>
      </c>
      <c r="N24">
        <f t="shared" si="6"/>
        <v>0</v>
      </c>
      <c r="O24" t="e">
        <f t="shared" si="7"/>
        <v>#DIV/0!</v>
      </c>
    </row>
    <row r="25" spans="1:15">
      <c r="A25" s="2" t="s">
        <v>115</v>
      </c>
      <c r="B25" s="2" t="s">
        <v>116</v>
      </c>
      <c r="C25" s="2" t="s">
        <v>113</v>
      </c>
      <c r="D25" s="2">
        <v>2</v>
      </c>
      <c r="E25" s="2">
        <v>0</v>
      </c>
      <c r="F25" s="2">
        <v>2</v>
      </c>
      <c r="G25" s="2">
        <v>0.125</v>
      </c>
      <c r="H25" s="2">
        <v>0</v>
      </c>
      <c r="I25" s="2">
        <v>0.5</v>
      </c>
      <c r="J25" s="2">
        <v>0</v>
      </c>
      <c r="K25" s="2">
        <v>0</v>
      </c>
      <c r="L25">
        <f t="shared" si="1"/>
        <v>0</v>
      </c>
      <c r="M25">
        <f t="shared" si="5"/>
        <v>0</v>
      </c>
      <c r="N25">
        <f t="shared" si="6"/>
        <v>0</v>
      </c>
      <c r="O25" t="e">
        <f t="shared" si="7"/>
        <v>#DIV/0!</v>
      </c>
    </row>
    <row r="26" spans="1:15">
      <c r="A26" s="2" t="s">
        <v>118</v>
      </c>
      <c r="B26" s="2" t="s">
        <v>119</v>
      </c>
      <c r="C26" s="2" t="s">
        <v>113</v>
      </c>
      <c r="D26" s="2">
        <v>2</v>
      </c>
      <c r="E26" s="2">
        <v>0</v>
      </c>
      <c r="F26" s="2">
        <v>2</v>
      </c>
      <c r="G26" s="2">
        <v>0.125</v>
      </c>
      <c r="H26" s="2">
        <v>0</v>
      </c>
      <c r="I26" s="2">
        <v>0.5</v>
      </c>
      <c r="J26" s="2">
        <v>0</v>
      </c>
      <c r="K26" s="2">
        <v>0</v>
      </c>
      <c r="L26">
        <f t="shared" si="1"/>
        <v>0</v>
      </c>
      <c r="M26">
        <f t="shared" si="5"/>
        <v>0</v>
      </c>
      <c r="N26">
        <f t="shared" si="6"/>
        <v>0</v>
      </c>
      <c r="O26" t="e">
        <f t="shared" si="7"/>
        <v>#DIV/0!</v>
      </c>
    </row>
    <row r="27" spans="1:15">
      <c r="A27" s="2" t="s">
        <v>121</v>
      </c>
      <c r="B27" s="2" t="s">
        <v>122</v>
      </c>
      <c r="C27" s="2" t="s">
        <v>113</v>
      </c>
      <c r="D27" s="2">
        <v>2</v>
      </c>
      <c r="E27" s="2">
        <v>0</v>
      </c>
      <c r="F27" s="2">
        <v>2</v>
      </c>
      <c r="G27" s="2">
        <v>0.125</v>
      </c>
      <c r="H27" s="2">
        <v>0</v>
      </c>
      <c r="I27" s="2">
        <v>0.5</v>
      </c>
      <c r="J27" s="2">
        <v>0</v>
      </c>
      <c r="K27" s="2">
        <v>0</v>
      </c>
      <c r="L27">
        <f t="shared" si="1"/>
        <v>0</v>
      </c>
      <c r="M27">
        <f t="shared" si="5"/>
        <v>0</v>
      </c>
      <c r="N27">
        <f t="shared" si="6"/>
        <v>0</v>
      </c>
      <c r="O27" t="e">
        <f t="shared" si="7"/>
        <v>#DIV/0!</v>
      </c>
    </row>
    <row r="28" spans="1:15">
      <c r="A28" s="2" t="s">
        <v>124</v>
      </c>
      <c r="B28" s="2" t="s">
        <v>125</v>
      </c>
      <c r="C28" s="2" t="s">
        <v>113</v>
      </c>
      <c r="D28" s="2">
        <v>2</v>
      </c>
      <c r="E28" s="2">
        <v>0</v>
      </c>
      <c r="F28" s="2">
        <v>2</v>
      </c>
      <c r="G28" s="2">
        <v>0.125</v>
      </c>
      <c r="H28" s="2">
        <v>0</v>
      </c>
      <c r="I28" s="2">
        <v>0.5</v>
      </c>
      <c r="J28" s="2">
        <v>0</v>
      </c>
      <c r="K28" s="2">
        <v>0</v>
      </c>
      <c r="L28">
        <f t="shared" si="1"/>
        <v>0</v>
      </c>
      <c r="M28">
        <f t="shared" si="5"/>
        <v>0</v>
      </c>
      <c r="N28">
        <f t="shared" si="6"/>
        <v>0</v>
      </c>
      <c r="O28" t="e">
        <f t="shared" si="7"/>
        <v>#DIV/0!</v>
      </c>
    </row>
    <row r="29" spans="1:15">
      <c r="A29" s="2" t="s">
        <v>127</v>
      </c>
      <c r="B29" s="2" t="s">
        <v>128</v>
      </c>
      <c r="C29" s="2" t="s">
        <v>113</v>
      </c>
      <c r="D29" s="2">
        <v>2</v>
      </c>
      <c r="E29" s="2">
        <v>0</v>
      </c>
      <c r="F29" s="2">
        <v>2</v>
      </c>
      <c r="G29" s="2">
        <v>0.125</v>
      </c>
      <c r="H29" s="2">
        <v>0</v>
      </c>
      <c r="I29" s="2">
        <v>0.5</v>
      </c>
      <c r="J29" s="2">
        <v>0</v>
      </c>
      <c r="K29" s="2">
        <v>0</v>
      </c>
      <c r="L29">
        <f t="shared" si="1"/>
        <v>0</v>
      </c>
      <c r="M29">
        <f t="shared" si="5"/>
        <v>0</v>
      </c>
      <c r="N29">
        <f t="shared" si="6"/>
        <v>0</v>
      </c>
      <c r="O29" t="e">
        <f t="shared" si="7"/>
        <v>#DIV/0!</v>
      </c>
    </row>
    <row r="30" spans="1:15">
      <c r="A30" s="2" t="s">
        <v>130</v>
      </c>
      <c r="B30" s="2" t="s">
        <v>131</v>
      </c>
      <c r="C30" s="2" t="s">
        <v>113</v>
      </c>
      <c r="D30" s="2">
        <v>4</v>
      </c>
      <c r="E30" s="2">
        <v>0</v>
      </c>
      <c r="F30" s="2">
        <v>4</v>
      </c>
      <c r="G30" s="2">
        <v>0.25</v>
      </c>
      <c r="H30" s="2">
        <v>0</v>
      </c>
      <c r="I30" s="2">
        <v>1</v>
      </c>
      <c r="J30" s="2">
        <v>0</v>
      </c>
      <c r="K30" s="2">
        <v>0</v>
      </c>
      <c r="L30">
        <f t="shared" si="1"/>
        <v>0</v>
      </c>
      <c r="M30">
        <f t="shared" si="5"/>
        <v>0</v>
      </c>
      <c r="N30">
        <f t="shared" si="6"/>
        <v>0</v>
      </c>
      <c r="O30" t="e">
        <f t="shared" si="7"/>
        <v>#DIV/0!</v>
      </c>
    </row>
    <row r="31" spans="1:15">
      <c r="A31" s="2" t="s">
        <v>133</v>
      </c>
      <c r="B31" s="2" t="s">
        <v>134</v>
      </c>
      <c r="C31" s="2" t="s">
        <v>113</v>
      </c>
      <c r="D31" s="2">
        <v>219</v>
      </c>
      <c r="E31" s="2">
        <v>0</v>
      </c>
      <c r="F31" s="2">
        <v>219</v>
      </c>
      <c r="G31" s="2">
        <v>13.6875</v>
      </c>
      <c r="H31" s="2">
        <v>0</v>
      </c>
      <c r="I31" s="2">
        <v>54.75</v>
      </c>
      <c r="J31" s="2">
        <v>0</v>
      </c>
      <c r="K31" s="2">
        <v>0</v>
      </c>
      <c r="L31">
        <f t="shared" si="1"/>
        <v>0</v>
      </c>
      <c r="M31">
        <f t="shared" si="5"/>
        <v>0</v>
      </c>
      <c r="N31">
        <f t="shared" si="6"/>
        <v>0</v>
      </c>
      <c r="O31" t="e">
        <f t="shared" si="7"/>
        <v>#DIV/0!</v>
      </c>
    </row>
    <row r="32" spans="1:15">
      <c r="A32" s="2" t="s">
        <v>136</v>
      </c>
      <c r="B32" s="2" t="s">
        <v>137</v>
      </c>
      <c r="C32" s="2" t="s">
        <v>113</v>
      </c>
      <c r="D32" s="2">
        <v>2</v>
      </c>
      <c r="E32" s="2">
        <v>0</v>
      </c>
      <c r="F32" s="2">
        <v>2</v>
      </c>
      <c r="G32" s="2">
        <v>0.125</v>
      </c>
      <c r="H32" s="2">
        <v>0</v>
      </c>
      <c r="I32" s="2">
        <v>0.5</v>
      </c>
      <c r="J32" s="2">
        <v>0</v>
      </c>
      <c r="K32" s="2">
        <v>0</v>
      </c>
      <c r="L32">
        <f t="shared" si="1"/>
        <v>0</v>
      </c>
      <c r="M32">
        <f t="shared" si="5"/>
        <v>0</v>
      </c>
      <c r="N32">
        <f t="shared" si="6"/>
        <v>0</v>
      </c>
      <c r="O32" t="e">
        <f t="shared" si="7"/>
        <v>#DIV/0!</v>
      </c>
    </row>
    <row r="33" spans="1:15">
      <c r="A33" s="2" t="s">
        <v>139</v>
      </c>
      <c r="B33" s="2" t="s">
        <v>140</v>
      </c>
      <c r="C33" s="2" t="s">
        <v>113</v>
      </c>
      <c r="D33" s="2">
        <v>24</v>
      </c>
      <c r="E33" s="2">
        <v>0</v>
      </c>
      <c r="F33" s="2">
        <v>24</v>
      </c>
      <c r="G33" s="2">
        <v>1.5</v>
      </c>
      <c r="H33" s="2">
        <v>0</v>
      </c>
      <c r="I33" s="2">
        <v>6</v>
      </c>
      <c r="J33" s="2">
        <v>0</v>
      </c>
      <c r="K33" s="2">
        <v>0</v>
      </c>
      <c r="L33">
        <f t="shared" si="1"/>
        <v>0</v>
      </c>
      <c r="M33">
        <f t="shared" si="5"/>
        <v>0</v>
      </c>
      <c r="N33">
        <f t="shared" si="6"/>
        <v>0</v>
      </c>
      <c r="O33" t="e">
        <f t="shared" si="7"/>
        <v>#DIV/0!</v>
      </c>
    </row>
    <row r="34" spans="1:15">
      <c r="A34" s="2" t="s">
        <v>142</v>
      </c>
      <c r="B34" s="2" t="s">
        <v>143</v>
      </c>
      <c r="C34" s="2" t="s">
        <v>113</v>
      </c>
      <c r="D34" s="2">
        <v>4</v>
      </c>
      <c r="E34" s="2">
        <v>0</v>
      </c>
      <c r="F34" s="2">
        <v>4</v>
      </c>
      <c r="G34" s="2">
        <v>0.25</v>
      </c>
      <c r="H34" s="2">
        <v>0</v>
      </c>
      <c r="I34" s="2">
        <v>1</v>
      </c>
      <c r="J34" s="2">
        <v>0</v>
      </c>
      <c r="K34" s="2">
        <v>0</v>
      </c>
      <c r="L34">
        <f t="shared" si="1"/>
        <v>0</v>
      </c>
      <c r="M34">
        <f t="shared" si="5"/>
        <v>0</v>
      </c>
      <c r="N34">
        <f t="shared" si="6"/>
        <v>0</v>
      </c>
      <c r="O34" t="e">
        <f t="shared" si="7"/>
        <v>#DIV/0!</v>
      </c>
    </row>
    <row r="35" spans="1:15">
      <c r="A35" s="2" t="s">
        <v>145</v>
      </c>
      <c r="B35" s="2" t="s">
        <v>146</v>
      </c>
      <c r="C35" s="2" t="s">
        <v>113</v>
      </c>
      <c r="D35" s="2">
        <v>978</v>
      </c>
      <c r="E35" s="2">
        <v>0</v>
      </c>
      <c r="F35" s="2">
        <v>978</v>
      </c>
      <c r="G35" s="2">
        <v>61.125</v>
      </c>
      <c r="H35" s="2">
        <v>0</v>
      </c>
      <c r="I35" s="2">
        <v>244.5</v>
      </c>
      <c r="J35" s="2">
        <v>0</v>
      </c>
      <c r="K35" s="2">
        <v>0</v>
      </c>
      <c r="L35">
        <f t="shared" si="1"/>
        <v>0</v>
      </c>
      <c r="M35">
        <f t="shared" si="5"/>
        <v>0</v>
      </c>
      <c r="N35">
        <f t="shared" si="6"/>
        <v>0</v>
      </c>
      <c r="O35" t="e">
        <f t="shared" si="7"/>
        <v>#DIV/0!</v>
      </c>
    </row>
    <row r="36" spans="1:15">
      <c r="A36" s="2" t="s">
        <v>148</v>
      </c>
      <c r="B36" s="2" t="s">
        <v>149</v>
      </c>
      <c r="C36" s="2" t="s">
        <v>113</v>
      </c>
      <c r="D36" s="2">
        <v>4</v>
      </c>
      <c r="E36" s="2">
        <v>0</v>
      </c>
      <c r="F36" s="2">
        <v>4</v>
      </c>
      <c r="G36" s="2">
        <v>0.25</v>
      </c>
      <c r="H36" s="2">
        <v>0</v>
      </c>
      <c r="I36" s="2">
        <v>1</v>
      </c>
      <c r="J36" s="2">
        <v>0</v>
      </c>
      <c r="K36" s="2">
        <v>0</v>
      </c>
      <c r="L36">
        <f t="shared" si="1"/>
        <v>0</v>
      </c>
      <c r="M36">
        <f t="shared" si="5"/>
        <v>0</v>
      </c>
      <c r="N36">
        <f t="shared" si="6"/>
        <v>0</v>
      </c>
      <c r="O36" t="e">
        <f t="shared" si="7"/>
        <v>#DIV/0!</v>
      </c>
    </row>
    <row r="37" spans="1:15">
      <c r="A37" s="2" t="s">
        <v>151</v>
      </c>
      <c r="B37" s="2" t="s">
        <v>152</v>
      </c>
      <c r="C37" s="2" t="s">
        <v>153</v>
      </c>
      <c r="D37" s="2">
        <v>2</v>
      </c>
      <c r="E37" s="2">
        <v>0</v>
      </c>
      <c r="F37" s="2">
        <v>2</v>
      </c>
      <c r="G37" s="2">
        <v>0.125</v>
      </c>
      <c r="H37" s="2">
        <v>0</v>
      </c>
      <c r="I37" s="2">
        <v>0.5</v>
      </c>
      <c r="J37" s="2">
        <v>0</v>
      </c>
      <c r="K37" s="2">
        <v>0</v>
      </c>
      <c r="L37">
        <f t="shared" si="1"/>
        <v>0</v>
      </c>
      <c r="M37">
        <f t="shared" si="5"/>
        <v>0</v>
      </c>
      <c r="N37">
        <f t="shared" si="6"/>
        <v>0</v>
      </c>
      <c r="O37" t="e">
        <f t="shared" si="7"/>
        <v>#DIV/0!</v>
      </c>
    </row>
    <row r="38" spans="1:15">
      <c r="A38" s="2" t="s">
        <v>155</v>
      </c>
      <c r="B38" s="2" t="s">
        <v>156</v>
      </c>
      <c r="C38" s="2" t="s">
        <v>153</v>
      </c>
      <c r="D38" s="2">
        <v>5</v>
      </c>
      <c r="E38" s="2">
        <v>0</v>
      </c>
      <c r="F38" s="2">
        <v>3</v>
      </c>
      <c r="G38" s="2">
        <v>0.3125</v>
      </c>
      <c r="H38" s="2">
        <v>0</v>
      </c>
      <c r="I38" s="2">
        <v>0.79320026895271956</v>
      </c>
      <c r="J38" s="2">
        <v>0</v>
      </c>
      <c r="K38" s="2">
        <v>0</v>
      </c>
      <c r="L38">
        <f t="shared" si="1"/>
        <v>0</v>
      </c>
      <c r="M38">
        <f t="shared" si="5"/>
        <v>0</v>
      </c>
      <c r="N38">
        <f t="shared" si="6"/>
        <v>0</v>
      </c>
      <c r="O38" t="e">
        <f t="shared" si="7"/>
        <v>#DIV/0!</v>
      </c>
    </row>
    <row r="39" spans="1:15">
      <c r="A39" s="2" t="s">
        <v>158</v>
      </c>
      <c r="B39" s="2" t="s">
        <v>159</v>
      </c>
      <c r="C39" s="2" t="s">
        <v>153</v>
      </c>
      <c r="D39" s="2">
        <v>12</v>
      </c>
      <c r="E39" s="2">
        <v>0</v>
      </c>
      <c r="F39" s="2">
        <v>7</v>
      </c>
      <c r="G39" s="2">
        <v>0.75</v>
      </c>
      <c r="H39" s="2">
        <v>0</v>
      </c>
      <c r="I39" s="2">
        <v>1.9493588689617927</v>
      </c>
      <c r="J39" s="2">
        <v>0</v>
      </c>
      <c r="K39" s="2">
        <v>0</v>
      </c>
      <c r="L39">
        <f t="shared" si="1"/>
        <v>0</v>
      </c>
      <c r="M39">
        <f t="shared" si="5"/>
        <v>0</v>
      </c>
      <c r="N39">
        <f t="shared" si="6"/>
        <v>0</v>
      </c>
      <c r="O39" t="e">
        <f t="shared" si="7"/>
        <v>#DIV/0!</v>
      </c>
    </row>
    <row r="40" spans="1:15">
      <c r="A40" s="2" t="s">
        <v>161</v>
      </c>
      <c r="B40" s="2" t="s">
        <v>162</v>
      </c>
      <c r="C40" s="2" t="s">
        <v>153</v>
      </c>
      <c r="D40" s="2">
        <v>1134</v>
      </c>
      <c r="E40" s="2">
        <v>0</v>
      </c>
      <c r="F40" s="2">
        <v>642</v>
      </c>
      <c r="G40" s="2">
        <v>70.875</v>
      </c>
      <c r="H40" s="2">
        <v>0</v>
      </c>
      <c r="I40" s="2">
        <v>187.63364126225693</v>
      </c>
      <c r="J40" s="2">
        <v>0</v>
      </c>
      <c r="K40" s="2">
        <v>0</v>
      </c>
      <c r="L40">
        <f t="shared" si="1"/>
        <v>0</v>
      </c>
      <c r="M40">
        <f t="shared" si="5"/>
        <v>0</v>
      </c>
      <c r="N40">
        <f t="shared" si="6"/>
        <v>0</v>
      </c>
      <c r="O40" t="e">
        <f t="shared" si="7"/>
        <v>#DIV/0!</v>
      </c>
    </row>
    <row r="41" spans="1:15">
      <c r="A41" s="2" t="s">
        <v>164</v>
      </c>
      <c r="B41" s="2" t="s">
        <v>165</v>
      </c>
      <c r="C41" s="2" t="s">
        <v>153</v>
      </c>
      <c r="D41" s="2">
        <v>8</v>
      </c>
      <c r="E41" s="2">
        <v>0</v>
      </c>
      <c r="F41" s="2">
        <v>5</v>
      </c>
      <c r="G41" s="2">
        <v>0.5</v>
      </c>
      <c r="H41" s="2">
        <v>0</v>
      </c>
      <c r="I41" s="2">
        <v>1.4142135623730951</v>
      </c>
      <c r="J41" s="2">
        <v>0</v>
      </c>
      <c r="K41" s="2">
        <v>0</v>
      </c>
      <c r="L41">
        <f t="shared" si="1"/>
        <v>0</v>
      </c>
      <c r="M41">
        <f t="shared" si="5"/>
        <v>0</v>
      </c>
      <c r="N41">
        <f t="shared" si="6"/>
        <v>0</v>
      </c>
      <c r="O41" t="e">
        <f t="shared" si="7"/>
        <v>#DIV/0!</v>
      </c>
    </row>
    <row r="42" spans="1:15">
      <c r="A42" s="2" t="s">
        <v>167</v>
      </c>
      <c r="B42" s="2" t="s">
        <v>168</v>
      </c>
      <c r="C42" s="2" t="s">
        <v>153</v>
      </c>
      <c r="D42" s="2">
        <v>32</v>
      </c>
      <c r="E42" s="2">
        <v>0</v>
      </c>
      <c r="F42" s="2">
        <v>23</v>
      </c>
      <c r="G42" s="2">
        <v>2</v>
      </c>
      <c r="H42" s="2">
        <v>0</v>
      </c>
      <c r="I42" s="2">
        <v>5.8309518948453007</v>
      </c>
      <c r="J42" s="2">
        <v>0</v>
      </c>
      <c r="K42" s="2">
        <v>0</v>
      </c>
      <c r="L42">
        <f t="shared" si="1"/>
        <v>0</v>
      </c>
      <c r="M42">
        <f t="shared" si="5"/>
        <v>0</v>
      </c>
      <c r="N42">
        <f t="shared" si="6"/>
        <v>0</v>
      </c>
      <c r="O42" t="e">
        <f t="shared" si="7"/>
        <v>#DIV/0!</v>
      </c>
    </row>
    <row r="43" spans="1:15">
      <c r="A43" s="2" t="s">
        <v>170</v>
      </c>
      <c r="B43" s="2" t="s">
        <v>171</v>
      </c>
      <c r="C43" s="2" t="s">
        <v>153</v>
      </c>
      <c r="D43" s="2">
        <v>1060</v>
      </c>
      <c r="E43" s="2">
        <v>0</v>
      </c>
      <c r="F43" s="2">
        <v>607</v>
      </c>
      <c r="G43" s="2">
        <v>66.25</v>
      </c>
      <c r="H43" s="2">
        <v>0</v>
      </c>
      <c r="I43" s="2">
        <v>183.03533356522541</v>
      </c>
      <c r="J43" s="2">
        <v>0</v>
      </c>
      <c r="K43" s="2">
        <v>0</v>
      </c>
      <c r="L43">
        <f t="shared" si="1"/>
        <v>0</v>
      </c>
      <c r="M43">
        <f t="shared" si="5"/>
        <v>0</v>
      </c>
      <c r="N43">
        <f t="shared" si="6"/>
        <v>0</v>
      </c>
      <c r="O43" t="e">
        <f t="shared" si="7"/>
        <v>#DIV/0!</v>
      </c>
    </row>
    <row r="44" spans="1:15">
      <c r="A44" s="2" t="s">
        <v>173</v>
      </c>
      <c r="B44" s="2" t="s">
        <v>174</v>
      </c>
      <c r="C44" s="2" t="s">
        <v>175</v>
      </c>
      <c r="D44" s="2">
        <v>13</v>
      </c>
      <c r="E44" s="2">
        <v>0</v>
      </c>
      <c r="F44" s="2">
        <v>13</v>
      </c>
      <c r="G44" s="2">
        <v>0.8125</v>
      </c>
      <c r="H44" s="2">
        <v>0</v>
      </c>
      <c r="I44" s="2">
        <v>3.25</v>
      </c>
      <c r="J44" s="2">
        <v>0</v>
      </c>
      <c r="K44" s="2">
        <v>0</v>
      </c>
      <c r="L44">
        <f t="shared" si="1"/>
        <v>0</v>
      </c>
      <c r="M44">
        <f t="shared" si="5"/>
        <v>0</v>
      </c>
      <c r="N44">
        <f t="shared" si="6"/>
        <v>0</v>
      </c>
      <c r="O44" t="e">
        <f t="shared" si="7"/>
        <v>#DIV/0!</v>
      </c>
    </row>
    <row r="45" spans="1:15">
      <c r="A45" s="2" t="s">
        <v>177</v>
      </c>
      <c r="B45" s="2" t="s">
        <v>178</v>
      </c>
      <c r="C45" s="2" t="s">
        <v>175</v>
      </c>
      <c r="D45" s="2">
        <v>51</v>
      </c>
      <c r="E45" s="2">
        <v>0</v>
      </c>
      <c r="F45" s="2">
        <v>51</v>
      </c>
      <c r="G45" s="2">
        <v>3.1875</v>
      </c>
      <c r="H45" s="2">
        <v>0</v>
      </c>
      <c r="I45" s="2">
        <v>12.75</v>
      </c>
      <c r="J45" s="2">
        <v>0</v>
      </c>
      <c r="K45" s="2">
        <v>0</v>
      </c>
      <c r="L45">
        <f t="shared" si="1"/>
        <v>0</v>
      </c>
      <c r="M45">
        <f t="shared" si="5"/>
        <v>0</v>
      </c>
      <c r="N45">
        <f t="shared" si="6"/>
        <v>0</v>
      </c>
      <c r="O45" t="e">
        <f t="shared" si="7"/>
        <v>#DIV/0!</v>
      </c>
    </row>
    <row r="46" spans="1:15">
      <c r="A46" s="2" t="s">
        <v>180</v>
      </c>
      <c r="B46" s="2" t="s">
        <v>181</v>
      </c>
      <c r="C46" s="2" t="s">
        <v>30</v>
      </c>
      <c r="D46" s="2">
        <v>4</v>
      </c>
      <c r="E46" s="2">
        <v>0</v>
      </c>
      <c r="F46" s="2">
        <v>4</v>
      </c>
      <c r="G46" s="2">
        <v>0.25</v>
      </c>
      <c r="H46" s="2">
        <v>0</v>
      </c>
      <c r="I46" s="2">
        <v>1</v>
      </c>
      <c r="J46" s="2">
        <v>0</v>
      </c>
      <c r="K46" s="2">
        <v>0</v>
      </c>
      <c r="L46">
        <f t="shared" si="1"/>
        <v>0</v>
      </c>
      <c r="M46">
        <f t="shared" si="5"/>
        <v>0</v>
      </c>
      <c r="N46">
        <f t="shared" si="6"/>
        <v>0</v>
      </c>
      <c r="O46" t="e">
        <f t="shared" si="7"/>
        <v>#DIV/0!</v>
      </c>
    </row>
    <row r="47" spans="1:15">
      <c r="A47" s="2" t="s">
        <v>183</v>
      </c>
      <c r="B47" s="2" t="s">
        <v>184</v>
      </c>
      <c r="C47" s="2" t="s">
        <v>30</v>
      </c>
      <c r="D47" s="2">
        <v>2</v>
      </c>
      <c r="E47" s="2">
        <v>0</v>
      </c>
      <c r="F47" s="2">
        <v>2</v>
      </c>
      <c r="G47" s="2">
        <v>0.125</v>
      </c>
      <c r="H47" s="2">
        <v>0</v>
      </c>
      <c r="I47" s="2">
        <v>0.5</v>
      </c>
      <c r="J47" s="2">
        <v>0</v>
      </c>
      <c r="K47" s="2">
        <v>0</v>
      </c>
      <c r="L47">
        <f t="shared" si="1"/>
        <v>0</v>
      </c>
      <c r="M47">
        <f t="shared" si="5"/>
        <v>0</v>
      </c>
      <c r="N47">
        <f t="shared" si="6"/>
        <v>0</v>
      </c>
      <c r="O47" t="e">
        <f t="shared" si="7"/>
        <v>#DIV/0!</v>
      </c>
    </row>
    <row r="48" spans="1:15">
      <c r="A48" s="2" t="s">
        <v>186</v>
      </c>
      <c r="B48" s="2" t="s">
        <v>187</v>
      </c>
      <c r="C48" s="2" t="s">
        <v>30</v>
      </c>
      <c r="D48" s="2">
        <v>17</v>
      </c>
      <c r="E48" s="2">
        <v>0</v>
      </c>
      <c r="F48" s="2">
        <v>17</v>
      </c>
      <c r="G48" s="2">
        <v>1.0625</v>
      </c>
      <c r="H48" s="2">
        <v>0</v>
      </c>
      <c r="I48" s="2">
        <v>4.25</v>
      </c>
      <c r="J48" s="2">
        <v>0</v>
      </c>
      <c r="K48" s="2">
        <v>0</v>
      </c>
      <c r="L48">
        <f t="shared" si="1"/>
        <v>0</v>
      </c>
      <c r="M48">
        <f t="shared" si="5"/>
        <v>0</v>
      </c>
      <c r="N48">
        <f t="shared" si="6"/>
        <v>0</v>
      </c>
      <c r="O48" t="e">
        <f t="shared" si="7"/>
        <v>#DIV/0!</v>
      </c>
    </row>
    <row r="49" spans="1:15">
      <c r="A49" s="2" t="s">
        <v>189</v>
      </c>
      <c r="B49" s="2" t="s">
        <v>190</v>
      </c>
      <c r="C49" s="2" t="s">
        <v>30</v>
      </c>
      <c r="D49" s="2">
        <v>4</v>
      </c>
      <c r="E49" s="2">
        <v>0</v>
      </c>
      <c r="F49" s="2">
        <v>4</v>
      </c>
      <c r="G49" s="2">
        <v>0.25</v>
      </c>
      <c r="H49" s="2">
        <v>0</v>
      </c>
      <c r="I49" s="2">
        <v>1</v>
      </c>
      <c r="J49" s="2">
        <v>0</v>
      </c>
      <c r="K49" s="2">
        <v>0</v>
      </c>
      <c r="L49">
        <f t="shared" si="1"/>
        <v>0</v>
      </c>
      <c r="M49">
        <f t="shared" si="5"/>
        <v>0</v>
      </c>
      <c r="N49">
        <f t="shared" si="6"/>
        <v>0</v>
      </c>
      <c r="O49" t="e">
        <f t="shared" si="7"/>
        <v>#DIV/0!</v>
      </c>
    </row>
    <row r="50" spans="1:15">
      <c r="A50" s="2" t="s">
        <v>195</v>
      </c>
      <c r="B50" s="2" t="s">
        <v>196</v>
      </c>
      <c r="C50" s="2" t="s">
        <v>93</v>
      </c>
      <c r="D50" s="2">
        <v>215</v>
      </c>
      <c r="E50" s="2">
        <v>0</v>
      </c>
      <c r="F50" s="2">
        <v>193</v>
      </c>
      <c r="G50" s="2">
        <v>13.4375</v>
      </c>
      <c r="H50" s="2">
        <v>0</v>
      </c>
      <c r="I50" s="2">
        <v>48.051318053375674</v>
      </c>
      <c r="J50" s="2">
        <v>0</v>
      </c>
      <c r="K50" s="2">
        <v>0</v>
      </c>
      <c r="L50">
        <f t="shared" si="1"/>
        <v>0</v>
      </c>
      <c r="M50">
        <f t="shared" si="5"/>
        <v>0</v>
      </c>
      <c r="N50">
        <f t="shared" si="6"/>
        <v>0</v>
      </c>
      <c r="O50" t="e">
        <f t="shared" si="7"/>
        <v>#DIV/0!</v>
      </c>
    </row>
    <row r="51" spans="1:15">
      <c r="A51" s="2" t="s">
        <v>198</v>
      </c>
      <c r="B51" s="2" t="s">
        <v>199</v>
      </c>
      <c r="C51" s="2" t="s">
        <v>200</v>
      </c>
      <c r="D51" s="2">
        <v>3</v>
      </c>
      <c r="E51" s="2">
        <v>0</v>
      </c>
      <c r="F51" s="2">
        <v>3</v>
      </c>
      <c r="G51" s="2">
        <v>0.1875</v>
      </c>
      <c r="H51" s="2">
        <v>0</v>
      </c>
      <c r="I51" s="2">
        <v>0.75</v>
      </c>
      <c r="J51" s="2">
        <v>0</v>
      </c>
      <c r="K51" s="2">
        <v>0</v>
      </c>
      <c r="L51">
        <f t="shared" si="1"/>
        <v>0</v>
      </c>
      <c r="M51">
        <f t="shared" si="5"/>
        <v>0</v>
      </c>
      <c r="N51">
        <f t="shared" si="6"/>
        <v>0</v>
      </c>
      <c r="O51" t="e">
        <f t="shared" si="7"/>
        <v>#DIV/0!</v>
      </c>
    </row>
    <row r="52" spans="1:15">
      <c r="A52" s="2" t="s">
        <v>208</v>
      </c>
      <c r="B52" s="2" t="s">
        <v>209</v>
      </c>
      <c r="C52" s="2" t="s">
        <v>34</v>
      </c>
      <c r="D52" s="2">
        <v>2</v>
      </c>
      <c r="E52" s="2">
        <v>0</v>
      </c>
      <c r="F52" s="2">
        <v>1</v>
      </c>
      <c r="G52" s="2">
        <v>0.125</v>
      </c>
      <c r="H52" s="2">
        <v>0</v>
      </c>
      <c r="I52" s="2">
        <v>0.34156502553198659</v>
      </c>
      <c r="J52" s="2">
        <v>0</v>
      </c>
      <c r="K52" s="2">
        <v>0</v>
      </c>
      <c r="L52">
        <f t="shared" si="1"/>
        <v>0</v>
      </c>
      <c r="M52">
        <f t="shared" si="5"/>
        <v>0</v>
      </c>
      <c r="N52">
        <f t="shared" si="6"/>
        <v>0</v>
      </c>
      <c r="O52" t="e">
        <f t="shared" si="7"/>
        <v>#DIV/0!</v>
      </c>
    </row>
    <row r="53" spans="1:15">
      <c r="A53" s="2" t="s">
        <v>211</v>
      </c>
      <c r="B53" s="2" t="s">
        <v>212</v>
      </c>
      <c r="C53" s="2" t="s">
        <v>175</v>
      </c>
      <c r="D53" s="2">
        <v>42</v>
      </c>
      <c r="E53" s="2">
        <v>0</v>
      </c>
      <c r="F53" s="2">
        <v>42</v>
      </c>
      <c r="G53" s="2">
        <v>2.625</v>
      </c>
      <c r="H53" s="2">
        <v>0</v>
      </c>
      <c r="I53" s="2">
        <v>10.5</v>
      </c>
      <c r="J53" s="2">
        <v>0</v>
      </c>
      <c r="K53" s="2">
        <v>0</v>
      </c>
      <c r="L53">
        <f t="shared" si="1"/>
        <v>0</v>
      </c>
      <c r="M53">
        <f t="shared" si="5"/>
        <v>0</v>
      </c>
      <c r="N53">
        <f t="shared" si="6"/>
        <v>0</v>
      </c>
      <c r="O53" t="e">
        <f t="shared" si="7"/>
        <v>#DIV/0!</v>
      </c>
    </row>
    <row r="54" spans="1:15">
      <c r="A54" s="2" t="s">
        <v>214</v>
      </c>
      <c r="B54" s="2" t="s">
        <v>215</v>
      </c>
      <c r="C54" s="2" t="s">
        <v>175</v>
      </c>
      <c r="D54" s="2">
        <v>160</v>
      </c>
      <c r="E54" s="2">
        <v>0</v>
      </c>
      <c r="F54" s="2">
        <v>160</v>
      </c>
      <c r="G54" s="2">
        <v>10</v>
      </c>
      <c r="H54" s="2">
        <v>0</v>
      </c>
      <c r="I54" s="2">
        <v>40</v>
      </c>
      <c r="J54" s="2">
        <v>0</v>
      </c>
      <c r="K54" s="2">
        <v>0</v>
      </c>
      <c r="L54">
        <f t="shared" si="1"/>
        <v>0</v>
      </c>
      <c r="M54">
        <f t="shared" si="5"/>
        <v>0</v>
      </c>
      <c r="N54">
        <f t="shared" si="6"/>
        <v>0</v>
      </c>
      <c r="O54" t="e">
        <f t="shared" si="7"/>
        <v>#DIV/0!</v>
      </c>
    </row>
    <row r="55" spans="1:15">
      <c r="A55" s="2" t="s">
        <v>217</v>
      </c>
      <c r="B55" s="2" t="s">
        <v>218</v>
      </c>
      <c r="C55" s="2" t="s">
        <v>175</v>
      </c>
      <c r="D55" s="2">
        <v>11</v>
      </c>
      <c r="E55" s="2">
        <v>0</v>
      </c>
      <c r="F55" s="2">
        <v>11</v>
      </c>
      <c r="G55" s="2">
        <v>0.6875</v>
      </c>
      <c r="H55" s="2">
        <v>0</v>
      </c>
      <c r="I55" s="2">
        <v>2.75</v>
      </c>
      <c r="J55" s="2">
        <v>0</v>
      </c>
      <c r="K55" s="2">
        <v>0</v>
      </c>
      <c r="L55">
        <f t="shared" si="1"/>
        <v>0</v>
      </c>
      <c r="M55">
        <f t="shared" si="5"/>
        <v>0</v>
      </c>
      <c r="N55">
        <f t="shared" si="6"/>
        <v>0</v>
      </c>
      <c r="O55" t="e">
        <f t="shared" si="7"/>
        <v>#DIV/0!</v>
      </c>
    </row>
    <row r="56" spans="1:15">
      <c r="A56" s="2" t="s">
        <v>220</v>
      </c>
      <c r="B56" s="2" t="s">
        <v>221</v>
      </c>
      <c r="C56" s="2" t="s">
        <v>175</v>
      </c>
      <c r="D56" s="2">
        <v>83</v>
      </c>
      <c r="E56" s="2">
        <v>0</v>
      </c>
      <c r="F56" s="2">
        <v>83</v>
      </c>
      <c r="G56" s="2">
        <v>5.1875</v>
      </c>
      <c r="H56" s="2">
        <v>0</v>
      </c>
      <c r="I56" s="2">
        <v>20.75</v>
      </c>
      <c r="J56" s="2">
        <v>0</v>
      </c>
      <c r="K56" s="2">
        <v>0</v>
      </c>
      <c r="L56">
        <f t="shared" si="1"/>
        <v>0</v>
      </c>
      <c r="M56">
        <f t="shared" si="5"/>
        <v>0</v>
      </c>
      <c r="N56">
        <f t="shared" si="6"/>
        <v>0</v>
      </c>
      <c r="O56" t="e">
        <f t="shared" si="7"/>
        <v>#DIV/0!</v>
      </c>
    </row>
    <row r="57" spans="1:15">
      <c r="A57" s="2" t="s">
        <v>223</v>
      </c>
      <c r="B57" s="2" t="s">
        <v>224</v>
      </c>
      <c r="C57" s="2" t="s">
        <v>175</v>
      </c>
      <c r="D57" s="2">
        <v>15</v>
      </c>
      <c r="E57" s="2">
        <v>0</v>
      </c>
      <c r="F57" s="2">
        <v>15</v>
      </c>
      <c r="G57" s="2">
        <v>0.9375</v>
      </c>
      <c r="H57" s="2">
        <v>0</v>
      </c>
      <c r="I57" s="2">
        <v>3.75</v>
      </c>
      <c r="J57" s="2">
        <v>0</v>
      </c>
      <c r="K57" s="2">
        <v>0</v>
      </c>
      <c r="L57">
        <f t="shared" si="1"/>
        <v>0</v>
      </c>
      <c r="M57">
        <f t="shared" si="5"/>
        <v>0</v>
      </c>
      <c r="N57">
        <f t="shared" si="6"/>
        <v>0</v>
      </c>
      <c r="O57" t="e">
        <f t="shared" si="7"/>
        <v>#DIV/0!</v>
      </c>
    </row>
    <row r="58" spans="1:15">
      <c r="A58" s="2" t="s">
        <v>226</v>
      </c>
      <c r="B58" s="2" t="s">
        <v>227</v>
      </c>
      <c r="C58" s="2" t="s">
        <v>175</v>
      </c>
      <c r="D58" s="2">
        <v>120</v>
      </c>
      <c r="E58" s="2">
        <v>0</v>
      </c>
      <c r="F58" s="2">
        <v>120</v>
      </c>
      <c r="G58" s="2">
        <v>7.5</v>
      </c>
      <c r="H58" s="2">
        <v>0</v>
      </c>
      <c r="I58" s="2">
        <v>30</v>
      </c>
      <c r="J58" s="2">
        <v>0</v>
      </c>
      <c r="K58" s="2">
        <v>0</v>
      </c>
      <c r="L58">
        <f t="shared" si="1"/>
        <v>0</v>
      </c>
      <c r="M58">
        <f t="shared" si="5"/>
        <v>0</v>
      </c>
      <c r="N58">
        <f t="shared" si="6"/>
        <v>0</v>
      </c>
      <c r="O58" t="e">
        <f t="shared" si="7"/>
        <v>#DIV/0!</v>
      </c>
    </row>
    <row r="59" spans="1:15">
      <c r="A59" s="2" t="s">
        <v>229</v>
      </c>
      <c r="B59" s="2" t="s">
        <v>230</v>
      </c>
      <c r="C59" s="2" t="s">
        <v>175</v>
      </c>
      <c r="D59" s="2">
        <v>38</v>
      </c>
      <c r="E59" s="2">
        <v>0</v>
      </c>
      <c r="F59" s="2">
        <v>38</v>
      </c>
      <c r="G59" s="2">
        <v>2.375</v>
      </c>
      <c r="H59" s="2">
        <v>0</v>
      </c>
      <c r="I59" s="2">
        <v>9.5</v>
      </c>
      <c r="J59" s="2">
        <v>0</v>
      </c>
      <c r="K59" s="2">
        <v>0</v>
      </c>
      <c r="L59">
        <f t="shared" si="1"/>
        <v>0</v>
      </c>
      <c r="M59">
        <f t="shared" si="5"/>
        <v>0</v>
      </c>
      <c r="N59">
        <f t="shared" si="6"/>
        <v>0</v>
      </c>
      <c r="O59" t="e">
        <f t="shared" si="7"/>
        <v>#DIV/0!</v>
      </c>
    </row>
    <row r="60" spans="1:15">
      <c r="A60" s="2" t="s">
        <v>232</v>
      </c>
      <c r="B60" s="2" t="s">
        <v>233</v>
      </c>
      <c r="C60" s="2" t="s">
        <v>175</v>
      </c>
      <c r="D60" s="2">
        <v>135</v>
      </c>
      <c r="E60" s="2">
        <v>0</v>
      </c>
      <c r="F60" s="2">
        <v>135</v>
      </c>
      <c r="G60" s="2">
        <v>8.4375</v>
      </c>
      <c r="H60" s="2">
        <v>0</v>
      </c>
      <c r="I60" s="2">
        <v>33.75</v>
      </c>
      <c r="J60" s="2">
        <v>0</v>
      </c>
      <c r="K60" s="2">
        <v>0</v>
      </c>
      <c r="L60">
        <f t="shared" si="1"/>
        <v>0</v>
      </c>
      <c r="M60">
        <f t="shared" si="5"/>
        <v>0</v>
      </c>
      <c r="N60">
        <f t="shared" si="6"/>
        <v>0</v>
      </c>
      <c r="O60" t="e">
        <f t="shared" si="7"/>
        <v>#DIV/0!</v>
      </c>
    </row>
    <row r="61" spans="1:15">
      <c r="A61" s="2" t="s">
        <v>235</v>
      </c>
      <c r="B61" s="2" t="s">
        <v>236</v>
      </c>
      <c r="C61" s="2" t="s">
        <v>175</v>
      </c>
      <c r="D61" s="2">
        <v>52</v>
      </c>
      <c r="E61" s="2">
        <v>0</v>
      </c>
      <c r="F61" s="2">
        <v>52</v>
      </c>
      <c r="G61" s="2">
        <v>3.25</v>
      </c>
      <c r="H61" s="2">
        <v>0</v>
      </c>
      <c r="I61" s="2">
        <v>13</v>
      </c>
      <c r="J61" s="2">
        <v>0</v>
      </c>
      <c r="K61" s="2">
        <v>0</v>
      </c>
      <c r="L61">
        <f t="shared" si="1"/>
        <v>0</v>
      </c>
      <c r="M61">
        <f t="shared" si="5"/>
        <v>0</v>
      </c>
      <c r="N61">
        <f t="shared" si="6"/>
        <v>0</v>
      </c>
      <c r="O61" t="e">
        <f t="shared" si="7"/>
        <v>#DIV/0!</v>
      </c>
    </row>
    <row r="62" spans="1:15">
      <c r="A62" s="2" t="s">
        <v>238</v>
      </c>
      <c r="B62" s="2" t="s">
        <v>239</v>
      </c>
      <c r="C62" s="2" t="s">
        <v>240</v>
      </c>
      <c r="D62" s="2">
        <v>5</v>
      </c>
      <c r="E62" s="2">
        <v>0</v>
      </c>
      <c r="F62" s="2">
        <v>5</v>
      </c>
      <c r="G62" s="2">
        <v>0.3125</v>
      </c>
      <c r="H62" s="2">
        <v>0</v>
      </c>
      <c r="I62" s="2">
        <v>1.25</v>
      </c>
      <c r="J62" s="2">
        <v>0</v>
      </c>
      <c r="K62" s="2">
        <v>0</v>
      </c>
      <c r="L62">
        <f t="shared" si="1"/>
        <v>0</v>
      </c>
      <c r="M62">
        <f t="shared" si="5"/>
        <v>0</v>
      </c>
      <c r="N62">
        <f t="shared" si="6"/>
        <v>0</v>
      </c>
      <c r="O62" t="e">
        <f t="shared" si="7"/>
        <v>#DIV/0!</v>
      </c>
    </row>
    <row r="63" spans="1:15">
      <c r="A63" s="2" t="s">
        <v>242</v>
      </c>
      <c r="B63" s="2" t="s">
        <v>243</v>
      </c>
      <c r="C63" s="2" t="s">
        <v>240</v>
      </c>
      <c r="D63" s="2">
        <v>2</v>
      </c>
      <c r="E63" s="2">
        <v>0</v>
      </c>
      <c r="F63" s="2">
        <v>2</v>
      </c>
      <c r="G63" s="2">
        <v>0.125</v>
      </c>
      <c r="H63" s="2">
        <v>0</v>
      </c>
      <c r="I63" s="2">
        <v>0.5</v>
      </c>
      <c r="J63" s="2">
        <v>0</v>
      </c>
      <c r="K63" s="2">
        <v>0</v>
      </c>
      <c r="L63">
        <f t="shared" si="1"/>
        <v>0</v>
      </c>
      <c r="M63">
        <f t="shared" si="5"/>
        <v>0</v>
      </c>
      <c r="N63">
        <f t="shared" si="6"/>
        <v>0</v>
      </c>
      <c r="O63" t="e">
        <f t="shared" si="7"/>
        <v>#DIV/0!</v>
      </c>
    </row>
    <row r="64" spans="1:15">
      <c r="A64" s="2" t="s">
        <v>245</v>
      </c>
      <c r="B64" s="2" t="s">
        <v>246</v>
      </c>
      <c r="C64" s="2" t="s">
        <v>54</v>
      </c>
      <c r="D64" s="2">
        <v>2</v>
      </c>
      <c r="E64" s="2">
        <v>0</v>
      </c>
      <c r="F64" s="2">
        <v>2</v>
      </c>
      <c r="G64" s="2">
        <v>0.125</v>
      </c>
      <c r="H64" s="2">
        <v>0</v>
      </c>
      <c r="I64" s="2">
        <v>0.5</v>
      </c>
      <c r="J64" s="2">
        <v>0</v>
      </c>
      <c r="K64" s="2">
        <v>0</v>
      </c>
      <c r="L64">
        <f t="shared" si="1"/>
        <v>0</v>
      </c>
      <c r="M64">
        <f t="shared" si="5"/>
        <v>0</v>
      </c>
      <c r="N64">
        <f t="shared" si="6"/>
        <v>0</v>
      </c>
      <c r="O64" t="e">
        <f t="shared" si="7"/>
        <v>#DIV/0!</v>
      </c>
    </row>
    <row r="65" spans="1:15">
      <c r="A65" s="2" t="s">
        <v>251</v>
      </c>
      <c r="B65" s="2" t="s">
        <v>252</v>
      </c>
      <c r="C65" s="2" t="s">
        <v>54</v>
      </c>
      <c r="D65" s="2">
        <v>5</v>
      </c>
      <c r="E65" s="2">
        <v>0</v>
      </c>
      <c r="F65" s="2">
        <v>5</v>
      </c>
      <c r="G65" s="2">
        <v>0.3125</v>
      </c>
      <c r="H65" s="2">
        <v>0</v>
      </c>
      <c r="I65" s="2">
        <v>1.25</v>
      </c>
      <c r="J65" s="2">
        <v>0</v>
      </c>
      <c r="K65" s="2">
        <v>0</v>
      </c>
      <c r="L65">
        <f t="shared" si="1"/>
        <v>0</v>
      </c>
      <c r="M65">
        <f t="shared" si="5"/>
        <v>0</v>
      </c>
      <c r="N65">
        <f t="shared" si="6"/>
        <v>0</v>
      </c>
      <c r="O65" t="e">
        <f t="shared" si="7"/>
        <v>#DIV/0!</v>
      </c>
    </row>
    <row r="66" spans="1:15">
      <c r="A66" s="2" t="s">
        <v>254</v>
      </c>
      <c r="B66" s="2" t="s">
        <v>255</v>
      </c>
      <c r="C66" s="2" t="s">
        <v>54</v>
      </c>
      <c r="D66" s="2">
        <v>9</v>
      </c>
      <c r="E66" s="2">
        <v>0</v>
      </c>
      <c r="F66" s="2">
        <v>9</v>
      </c>
      <c r="G66" s="2">
        <v>0.5625</v>
      </c>
      <c r="H66" s="2">
        <v>0</v>
      </c>
      <c r="I66" s="2">
        <v>2.25</v>
      </c>
      <c r="J66" s="2">
        <v>0</v>
      </c>
      <c r="K66" s="2">
        <v>0</v>
      </c>
      <c r="L66">
        <f t="shared" si="1"/>
        <v>0</v>
      </c>
      <c r="M66">
        <f t="shared" si="5"/>
        <v>0</v>
      </c>
      <c r="N66">
        <f t="shared" si="6"/>
        <v>0</v>
      </c>
      <c r="O66" t="e">
        <f t="shared" si="7"/>
        <v>#DIV/0!</v>
      </c>
    </row>
    <row r="67" spans="1:15">
      <c r="A67" s="2" t="s">
        <v>257</v>
      </c>
      <c r="B67" s="2" t="s">
        <v>258</v>
      </c>
      <c r="C67" s="2" t="s">
        <v>259</v>
      </c>
      <c r="D67" s="2">
        <v>3</v>
      </c>
      <c r="E67" s="2">
        <v>0</v>
      </c>
      <c r="F67" s="2">
        <v>3</v>
      </c>
      <c r="G67" s="2">
        <v>0.1875</v>
      </c>
      <c r="H67" s="2">
        <v>0</v>
      </c>
      <c r="I67" s="2">
        <v>0.75</v>
      </c>
      <c r="J67" s="2">
        <v>0</v>
      </c>
      <c r="K67" s="2">
        <v>0</v>
      </c>
      <c r="L67">
        <f t="shared" si="1"/>
        <v>0</v>
      </c>
      <c r="M67">
        <f t="shared" si="5"/>
        <v>0</v>
      </c>
      <c r="N67">
        <f t="shared" si="6"/>
        <v>0</v>
      </c>
      <c r="O67" t="e">
        <f t="shared" si="7"/>
        <v>#DIV/0!</v>
      </c>
    </row>
    <row r="68" spans="1: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</sheetData>
  <sortState xmlns:xlrd2="http://schemas.microsoft.com/office/spreadsheetml/2017/richdata2" ref="A6:O6403">
    <sortCondition descending="1" ref="N5:N64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Mestas, Javier</cp:lastModifiedBy>
  <cp:revision/>
  <dcterms:created xsi:type="dcterms:W3CDTF">2023-07-20T23:10:47Z</dcterms:created>
  <dcterms:modified xsi:type="dcterms:W3CDTF">2023-12-05T15:32:01Z</dcterms:modified>
  <cp:category/>
  <cp:contentStatus/>
</cp:coreProperties>
</file>