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estrado\Combinatorial Otimization\Material de Aula\OneDrive_3_22-08-2021\Class04\"/>
    </mc:Choice>
  </mc:AlternateContent>
  <xr:revisionPtr revIDLastSave="0" documentId="13_ncr:1_{7D80EBA1-0171-4919-937A-301145590F32}" xr6:coauthVersionLast="47" xr6:coauthVersionMax="47" xr10:uidLastSave="{00000000-0000-0000-0000-000000000000}"/>
  <bookViews>
    <workbookView xWindow="-120" yWindow="-120" windowWidth="20730" windowHeight="11160" activeTab="2" xr2:uid="{2CE38491-A6D6-0549-9747-BCADE301A2A2}"/>
  </bookViews>
  <sheets>
    <sheet name="Knapsack" sheetId="1" r:id="rId1"/>
    <sheet name="Change 1 - Best" sheetId="2" r:id="rId2"/>
    <sheet name="Planilha1" sheetId="3" r:id="rId3"/>
  </sheets>
  <definedNames>
    <definedName name="solver_adj" localSheetId="0" hidden="1">Knapsack!$B$2:$K$2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Knapsack!$B$2:$K$2</definedName>
    <definedName name="solver_lhs2" localSheetId="0" hidden="1">Knapsack!$M$5:$M$9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Knapsack!$M$2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hs1" localSheetId="0" hidden="1">"binary"</definedName>
    <definedName name="solver_rhs2" localSheetId="0" hidden="1">Knapsack!$O$5:$O$9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0" i="2" l="1"/>
  <c r="P100" i="2"/>
  <c r="O100" i="2"/>
  <c r="N100" i="2"/>
  <c r="M100" i="2"/>
  <c r="L100" i="2"/>
  <c r="Q97" i="2"/>
  <c r="P97" i="2"/>
  <c r="O97" i="2"/>
  <c r="N97" i="2"/>
  <c r="M97" i="2"/>
  <c r="L97" i="2"/>
  <c r="Q96" i="2"/>
  <c r="P96" i="2"/>
  <c r="O96" i="2"/>
  <c r="N96" i="2"/>
  <c r="M96" i="2"/>
  <c r="L96" i="2"/>
  <c r="Q95" i="2"/>
  <c r="P95" i="2"/>
  <c r="O95" i="2"/>
  <c r="N95" i="2"/>
  <c r="M95" i="2"/>
  <c r="L95" i="2"/>
  <c r="Q93" i="2"/>
  <c r="P93" i="2"/>
  <c r="O93" i="2"/>
  <c r="N93" i="2"/>
  <c r="M93" i="2"/>
  <c r="L93" i="2"/>
  <c r="Q94" i="2"/>
  <c r="P94" i="2"/>
  <c r="O94" i="2"/>
  <c r="N94" i="2"/>
  <c r="M94" i="2"/>
  <c r="L94" i="2"/>
  <c r="Q92" i="2"/>
  <c r="P92" i="2"/>
  <c r="O92" i="2"/>
  <c r="N92" i="2"/>
  <c r="M92" i="2"/>
  <c r="L92" i="2"/>
  <c r="Q91" i="2"/>
  <c r="P91" i="2"/>
  <c r="O91" i="2"/>
  <c r="N91" i="2"/>
  <c r="M91" i="2"/>
  <c r="L91" i="2"/>
  <c r="Q90" i="2"/>
  <c r="P90" i="2"/>
  <c r="O90" i="2"/>
  <c r="N90" i="2"/>
  <c r="M90" i="2"/>
  <c r="L90" i="2"/>
  <c r="Q89" i="2"/>
  <c r="P89" i="2"/>
  <c r="O89" i="2"/>
  <c r="N89" i="2"/>
  <c r="M89" i="2"/>
  <c r="L89" i="2"/>
  <c r="Q88" i="2"/>
  <c r="P88" i="2"/>
  <c r="O88" i="2"/>
  <c r="N88" i="2"/>
  <c r="M88" i="2"/>
  <c r="L88" i="2"/>
  <c r="Q86" i="2"/>
  <c r="P86" i="2"/>
  <c r="O86" i="2"/>
  <c r="N86" i="2"/>
  <c r="M86" i="2"/>
  <c r="L86" i="2"/>
  <c r="Q83" i="2"/>
  <c r="P83" i="2"/>
  <c r="O83" i="2"/>
  <c r="N83" i="2"/>
  <c r="M83" i="2"/>
  <c r="L83" i="2"/>
  <c r="Q82" i="2"/>
  <c r="P82" i="2"/>
  <c r="O82" i="2"/>
  <c r="N82" i="2"/>
  <c r="M82" i="2"/>
  <c r="L82" i="2"/>
  <c r="Q81" i="2"/>
  <c r="P81" i="2"/>
  <c r="O81" i="2"/>
  <c r="N81" i="2"/>
  <c r="M81" i="2"/>
  <c r="L81" i="2"/>
  <c r="Q80" i="2"/>
  <c r="P80" i="2"/>
  <c r="O80" i="2"/>
  <c r="N80" i="2"/>
  <c r="M80" i="2"/>
  <c r="L80" i="2"/>
  <c r="Q79" i="2"/>
  <c r="P79" i="2"/>
  <c r="O79" i="2"/>
  <c r="N79" i="2"/>
  <c r="M79" i="2"/>
  <c r="L79" i="2"/>
  <c r="Q78" i="2"/>
  <c r="P78" i="2"/>
  <c r="O78" i="2"/>
  <c r="N78" i="2"/>
  <c r="M78" i="2"/>
  <c r="L78" i="2"/>
  <c r="Q77" i="2"/>
  <c r="P77" i="2"/>
  <c r="O77" i="2"/>
  <c r="N77" i="2"/>
  <c r="M77" i="2"/>
  <c r="L77" i="2"/>
  <c r="Q76" i="2"/>
  <c r="P76" i="2"/>
  <c r="O76" i="2"/>
  <c r="N76" i="2"/>
  <c r="M76" i="2"/>
  <c r="R76" i="2" s="1"/>
  <c r="L76" i="2"/>
  <c r="Q75" i="2"/>
  <c r="P75" i="2"/>
  <c r="O75" i="2"/>
  <c r="N75" i="2"/>
  <c r="M75" i="2"/>
  <c r="L75" i="2"/>
  <c r="Q74" i="2"/>
  <c r="P74" i="2"/>
  <c r="O74" i="2"/>
  <c r="N74" i="2"/>
  <c r="M74" i="2"/>
  <c r="L74" i="2"/>
  <c r="Q72" i="2"/>
  <c r="P72" i="2"/>
  <c r="O72" i="2"/>
  <c r="N72" i="2"/>
  <c r="M72" i="2"/>
  <c r="L72" i="2"/>
  <c r="Q69" i="2"/>
  <c r="P69" i="2"/>
  <c r="O69" i="2"/>
  <c r="N69" i="2"/>
  <c r="M69" i="2"/>
  <c r="L69" i="2"/>
  <c r="Q68" i="2"/>
  <c r="P68" i="2"/>
  <c r="O68" i="2"/>
  <c r="N68" i="2"/>
  <c r="M68" i="2"/>
  <c r="L68" i="2"/>
  <c r="Q67" i="2"/>
  <c r="P67" i="2"/>
  <c r="O67" i="2"/>
  <c r="N67" i="2"/>
  <c r="M67" i="2"/>
  <c r="L67" i="2"/>
  <c r="Q66" i="2"/>
  <c r="P66" i="2"/>
  <c r="O66" i="2"/>
  <c r="N66" i="2"/>
  <c r="M66" i="2"/>
  <c r="R66" i="2" s="1"/>
  <c r="L66" i="2"/>
  <c r="Q65" i="2"/>
  <c r="P65" i="2"/>
  <c r="O65" i="2"/>
  <c r="N65" i="2"/>
  <c r="M65" i="2"/>
  <c r="L65" i="2"/>
  <c r="Q64" i="2"/>
  <c r="P64" i="2"/>
  <c r="O64" i="2"/>
  <c r="N64" i="2"/>
  <c r="M64" i="2"/>
  <c r="L64" i="2"/>
  <c r="Q63" i="2"/>
  <c r="P63" i="2"/>
  <c r="O63" i="2"/>
  <c r="N63" i="2"/>
  <c r="M63" i="2"/>
  <c r="L63" i="2"/>
  <c r="Q62" i="2"/>
  <c r="P62" i="2"/>
  <c r="O62" i="2"/>
  <c r="N62" i="2"/>
  <c r="M62" i="2"/>
  <c r="L62" i="2"/>
  <c r="Q61" i="2"/>
  <c r="P61" i="2"/>
  <c r="O61" i="2"/>
  <c r="N61" i="2"/>
  <c r="M61" i="2"/>
  <c r="L61" i="2"/>
  <c r="Q60" i="2"/>
  <c r="P60" i="2"/>
  <c r="O60" i="2"/>
  <c r="N60" i="2"/>
  <c r="M60" i="2"/>
  <c r="L60" i="2"/>
  <c r="Q58" i="2"/>
  <c r="P58" i="2"/>
  <c r="O58" i="2"/>
  <c r="N58" i="2"/>
  <c r="M58" i="2"/>
  <c r="L58" i="2"/>
  <c r="Q55" i="2"/>
  <c r="P55" i="2"/>
  <c r="O55" i="2"/>
  <c r="N55" i="2"/>
  <c r="M55" i="2"/>
  <c r="L55" i="2"/>
  <c r="Q54" i="2"/>
  <c r="P54" i="2"/>
  <c r="O54" i="2"/>
  <c r="N54" i="2"/>
  <c r="M54" i="2"/>
  <c r="L54" i="2"/>
  <c r="Q53" i="2"/>
  <c r="P53" i="2"/>
  <c r="O53" i="2"/>
  <c r="N53" i="2"/>
  <c r="M53" i="2"/>
  <c r="L53" i="2"/>
  <c r="Q52" i="2"/>
  <c r="P52" i="2"/>
  <c r="O52" i="2"/>
  <c r="N52" i="2"/>
  <c r="M52" i="2"/>
  <c r="L52" i="2"/>
  <c r="Q51" i="2"/>
  <c r="P51" i="2"/>
  <c r="O51" i="2"/>
  <c r="N51" i="2"/>
  <c r="M51" i="2"/>
  <c r="L51" i="2"/>
  <c r="Q50" i="2"/>
  <c r="P50" i="2"/>
  <c r="O50" i="2"/>
  <c r="N50" i="2"/>
  <c r="M50" i="2"/>
  <c r="L50" i="2"/>
  <c r="Q49" i="2"/>
  <c r="P49" i="2"/>
  <c r="O49" i="2"/>
  <c r="N49" i="2"/>
  <c r="M49" i="2"/>
  <c r="L49" i="2"/>
  <c r="Q48" i="2"/>
  <c r="P48" i="2"/>
  <c r="O48" i="2"/>
  <c r="N48" i="2"/>
  <c r="M48" i="2"/>
  <c r="L48" i="2"/>
  <c r="Q47" i="2"/>
  <c r="P47" i="2"/>
  <c r="O47" i="2"/>
  <c r="N47" i="2"/>
  <c r="M47" i="2"/>
  <c r="L47" i="2"/>
  <c r="Q46" i="2"/>
  <c r="P46" i="2"/>
  <c r="O46" i="2"/>
  <c r="N46" i="2"/>
  <c r="M46" i="2"/>
  <c r="L46" i="2"/>
  <c r="Q44" i="2"/>
  <c r="P44" i="2"/>
  <c r="O44" i="2"/>
  <c r="N44" i="2"/>
  <c r="M44" i="2"/>
  <c r="L44" i="2"/>
  <c r="Q41" i="2"/>
  <c r="P41" i="2"/>
  <c r="O41" i="2"/>
  <c r="N41" i="2"/>
  <c r="M41" i="2"/>
  <c r="L41" i="2"/>
  <c r="Q40" i="2"/>
  <c r="P40" i="2"/>
  <c r="O40" i="2"/>
  <c r="N40" i="2"/>
  <c r="M40" i="2"/>
  <c r="L40" i="2"/>
  <c r="Q39" i="2"/>
  <c r="P39" i="2"/>
  <c r="O39" i="2"/>
  <c r="N39" i="2"/>
  <c r="M39" i="2"/>
  <c r="L39" i="2"/>
  <c r="Q38" i="2"/>
  <c r="P38" i="2"/>
  <c r="O38" i="2"/>
  <c r="N38" i="2"/>
  <c r="M38" i="2"/>
  <c r="L38" i="2"/>
  <c r="Q37" i="2"/>
  <c r="P37" i="2"/>
  <c r="O37" i="2"/>
  <c r="N37" i="2"/>
  <c r="M37" i="2"/>
  <c r="L37" i="2"/>
  <c r="Q36" i="2"/>
  <c r="P36" i="2"/>
  <c r="O36" i="2"/>
  <c r="N36" i="2"/>
  <c r="M36" i="2"/>
  <c r="L36" i="2"/>
  <c r="Q35" i="2"/>
  <c r="P35" i="2"/>
  <c r="O35" i="2"/>
  <c r="N35" i="2"/>
  <c r="M35" i="2"/>
  <c r="L35" i="2"/>
  <c r="Q34" i="2"/>
  <c r="P34" i="2"/>
  <c r="O34" i="2"/>
  <c r="N34" i="2"/>
  <c r="M34" i="2"/>
  <c r="L34" i="2"/>
  <c r="Q33" i="2"/>
  <c r="P33" i="2"/>
  <c r="O33" i="2"/>
  <c r="N33" i="2"/>
  <c r="M33" i="2"/>
  <c r="L33" i="2"/>
  <c r="Q32" i="2"/>
  <c r="P32" i="2"/>
  <c r="O32" i="2"/>
  <c r="N32" i="2"/>
  <c r="M32" i="2"/>
  <c r="L32" i="2"/>
  <c r="Q30" i="2"/>
  <c r="P30" i="2"/>
  <c r="O30" i="2"/>
  <c r="N30" i="2"/>
  <c r="M30" i="2"/>
  <c r="L30" i="2"/>
  <c r="Q27" i="2"/>
  <c r="P27" i="2"/>
  <c r="O27" i="2"/>
  <c r="N27" i="2"/>
  <c r="M27" i="2"/>
  <c r="L27" i="2"/>
  <c r="Q26" i="2"/>
  <c r="P26" i="2"/>
  <c r="O26" i="2"/>
  <c r="N26" i="2"/>
  <c r="M26" i="2"/>
  <c r="L26" i="2"/>
  <c r="Q25" i="2"/>
  <c r="P25" i="2"/>
  <c r="O25" i="2"/>
  <c r="N25" i="2"/>
  <c r="M25" i="2"/>
  <c r="L25" i="2"/>
  <c r="Q24" i="2"/>
  <c r="P24" i="2"/>
  <c r="O24" i="2"/>
  <c r="N24" i="2"/>
  <c r="M24" i="2"/>
  <c r="L24" i="2"/>
  <c r="Q23" i="2"/>
  <c r="P23" i="2"/>
  <c r="O23" i="2"/>
  <c r="N23" i="2"/>
  <c r="M23" i="2"/>
  <c r="L23" i="2"/>
  <c r="Q22" i="2"/>
  <c r="P22" i="2"/>
  <c r="O22" i="2"/>
  <c r="N22" i="2"/>
  <c r="M22" i="2"/>
  <c r="L22" i="2"/>
  <c r="Q21" i="2"/>
  <c r="P21" i="2"/>
  <c r="O21" i="2"/>
  <c r="N21" i="2"/>
  <c r="M21" i="2"/>
  <c r="L21" i="2"/>
  <c r="Q20" i="2"/>
  <c r="P20" i="2"/>
  <c r="O20" i="2"/>
  <c r="N20" i="2"/>
  <c r="M20" i="2"/>
  <c r="L20" i="2"/>
  <c r="Q19" i="2"/>
  <c r="P19" i="2"/>
  <c r="O19" i="2"/>
  <c r="N19" i="2"/>
  <c r="M19" i="2"/>
  <c r="L19" i="2"/>
  <c r="Q18" i="2"/>
  <c r="P18" i="2"/>
  <c r="O18" i="2"/>
  <c r="N18" i="2"/>
  <c r="M18" i="2"/>
  <c r="L18" i="2"/>
  <c r="Q16" i="2"/>
  <c r="P16" i="2"/>
  <c r="O16" i="2"/>
  <c r="N16" i="2"/>
  <c r="M16" i="2"/>
  <c r="L16" i="2"/>
  <c r="Q13" i="2"/>
  <c r="P13" i="2"/>
  <c r="O13" i="2"/>
  <c r="N13" i="2"/>
  <c r="M13" i="2"/>
  <c r="L13" i="2"/>
  <c r="Q12" i="2"/>
  <c r="P12" i="2"/>
  <c r="O12" i="2"/>
  <c r="N12" i="2"/>
  <c r="M12" i="2"/>
  <c r="L12" i="2"/>
  <c r="Q11" i="2"/>
  <c r="P11" i="2"/>
  <c r="O11" i="2"/>
  <c r="N11" i="2"/>
  <c r="M11" i="2"/>
  <c r="L11" i="2"/>
  <c r="Q10" i="2"/>
  <c r="P10" i="2"/>
  <c r="O10" i="2"/>
  <c r="N10" i="2"/>
  <c r="M10" i="2"/>
  <c r="L10" i="2"/>
  <c r="Q9" i="2"/>
  <c r="P9" i="2"/>
  <c r="O9" i="2"/>
  <c r="N9" i="2"/>
  <c r="M9" i="2"/>
  <c r="L9" i="2"/>
  <c r="Q8" i="2"/>
  <c r="P8" i="2"/>
  <c r="O8" i="2"/>
  <c r="N8" i="2"/>
  <c r="M8" i="2"/>
  <c r="L8" i="2"/>
  <c r="Q7" i="2"/>
  <c r="P7" i="2"/>
  <c r="O7" i="2"/>
  <c r="N7" i="2"/>
  <c r="M7" i="2"/>
  <c r="L7" i="2"/>
  <c r="Q6" i="2"/>
  <c r="P6" i="2"/>
  <c r="O6" i="2"/>
  <c r="N6" i="2"/>
  <c r="M6" i="2"/>
  <c r="L6" i="2"/>
  <c r="Q5" i="2"/>
  <c r="P5" i="2"/>
  <c r="O5" i="2"/>
  <c r="N5" i="2"/>
  <c r="M5" i="2"/>
  <c r="L5" i="2"/>
  <c r="L4" i="2"/>
  <c r="L2" i="2"/>
  <c r="Q4" i="2"/>
  <c r="P4" i="2"/>
  <c r="O4" i="2"/>
  <c r="N4" i="2"/>
  <c r="M4" i="2"/>
  <c r="Q2" i="2"/>
  <c r="P2" i="2"/>
  <c r="O2" i="2"/>
  <c r="N2" i="2"/>
  <c r="M2" i="2"/>
  <c r="M9" i="1"/>
  <c r="M8" i="1"/>
  <c r="M7" i="1"/>
  <c r="M6" i="1"/>
  <c r="M5" i="1"/>
  <c r="M2" i="1"/>
  <c r="R79" i="2" l="1"/>
  <c r="R93" i="2"/>
  <c r="R100" i="2"/>
  <c r="R97" i="2"/>
  <c r="R46" i="2"/>
  <c r="R53" i="2"/>
  <c r="R86" i="2"/>
  <c r="R90" i="2"/>
  <c r="R94" i="2"/>
  <c r="R89" i="2"/>
  <c r="R88" i="2"/>
  <c r="R96" i="2"/>
  <c r="R92" i="2"/>
  <c r="R91" i="2"/>
  <c r="R95" i="2"/>
  <c r="R72" i="2"/>
  <c r="R78" i="2"/>
  <c r="R81" i="2"/>
  <c r="R83" i="2"/>
  <c r="R82" i="2"/>
  <c r="R80" i="2"/>
  <c r="R77" i="2"/>
  <c r="R75" i="2"/>
  <c r="R74" i="2"/>
  <c r="R62" i="2"/>
  <c r="R47" i="2"/>
  <c r="R67" i="2"/>
  <c r="R30" i="2"/>
  <c r="R34" i="2"/>
  <c r="R40" i="2"/>
  <c r="R44" i="2"/>
  <c r="R54" i="2"/>
  <c r="R69" i="2"/>
  <c r="R41" i="2"/>
  <c r="R60" i="2"/>
  <c r="R48" i="2"/>
  <c r="R61" i="2"/>
  <c r="R65" i="2"/>
  <c r="R64" i="2"/>
  <c r="R68" i="2"/>
  <c r="R63" i="2"/>
  <c r="R58" i="2"/>
  <c r="R55" i="2"/>
  <c r="R52" i="2"/>
  <c r="R51" i="2"/>
  <c r="R50" i="2"/>
  <c r="R49" i="2"/>
  <c r="R2" i="2"/>
  <c r="R33" i="2"/>
  <c r="R32" i="2"/>
  <c r="R24" i="2"/>
  <c r="R39" i="2"/>
  <c r="R38" i="2"/>
  <c r="R37" i="2"/>
  <c r="R36" i="2"/>
  <c r="R35" i="2"/>
  <c r="R10" i="2"/>
  <c r="R16" i="2"/>
  <c r="R20" i="2"/>
  <c r="R19" i="2"/>
  <c r="R23" i="2"/>
  <c r="R27" i="2"/>
  <c r="R18" i="2"/>
  <c r="R22" i="2"/>
  <c r="R26" i="2"/>
  <c r="R21" i="2"/>
  <c r="R25" i="2"/>
  <c r="R13" i="2"/>
  <c r="R6" i="2"/>
  <c r="R5" i="2"/>
  <c r="R9" i="2"/>
  <c r="R12" i="2"/>
  <c r="R8" i="2"/>
  <c r="R7" i="2"/>
  <c r="R11" i="2"/>
  <c r="O2" i="1"/>
  <c r="R4" i="2"/>
</calcChain>
</file>

<file path=xl/sharedStrings.xml><?xml version="1.0" encoding="utf-8"?>
<sst xmlns="http://schemas.openxmlformats.org/spreadsheetml/2006/main" count="303" uniqueCount="125">
  <si>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</si>
  <si>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</si>
  <si>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</si>
  <si>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</si>
  <si>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</si>
  <si>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</si>
  <si>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</si>
  <si>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</si>
  <si>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</si>
  <si>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</si>
  <si>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OF</t>
  </si>
  <si>
    <t>Feasible?</t>
  </si>
  <si>
    <t>Variables</t>
  </si>
  <si>
    <t>Utility</t>
  </si>
  <si>
    <t>C1</t>
  </si>
  <si>
    <t>&lt;=</t>
  </si>
  <si>
    <t>C2</t>
  </si>
  <si>
    <t>C3</t>
  </si>
  <si>
    <t>C4</t>
  </si>
  <si>
    <t>C5</t>
  </si>
  <si>
    <t>FO</t>
  </si>
  <si>
    <t>Feasible</t>
  </si>
  <si>
    <t>Tabu</t>
  </si>
  <si>
    <t>S0</t>
  </si>
  <si>
    <t>X</t>
  </si>
  <si>
    <t>Val</t>
  </si>
  <si>
    <t>Pos 1</t>
  </si>
  <si>
    <t>Pos 2</t>
  </si>
  <si>
    <t>Pos 3</t>
  </si>
  <si>
    <t>S1</t>
  </si>
  <si>
    <t>S1_N01</t>
  </si>
  <si>
    <t>S1_N02</t>
  </si>
  <si>
    <t>S1_N03</t>
  </si>
  <si>
    <t>S1_N04</t>
  </si>
  <si>
    <t>S1_N05</t>
  </si>
  <si>
    <t>S1_N06</t>
  </si>
  <si>
    <t>S1_N07</t>
  </si>
  <si>
    <t>S1_N08</t>
  </si>
  <si>
    <t>S1_N09</t>
  </si>
  <si>
    <t>S1_N10</t>
  </si>
  <si>
    <t>S2</t>
  </si>
  <si>
    <t>S2_N01</t>
  </si>
  <si>
    <t>S2_N02</t>
  </si>
  <si>
    <t>S2_N03</t>
  </si>
  <si>
    <t>S2_N04</t>
  </si>
  <si>
    <t>S2_N05</t>
  </si>
  <si>
    <t>S2_N06</t>
  </si>
  <si>
    <t>S2_N07</t>
  </si>
  <si>
    <t>S2_N08</t>
  </si>
  <si>
    <t>S2_N09</t>
  </si>
  <si>
    <t>S2_N10</t>
  </si>
  <si>
    <t>S3</t>
  </si>
  <si>
    <t>S3_N01</t>
  </si>
  <si>
    <t>S3_N02</t>
  </si>
  <si>
    <t>S3_N03</t>
  </si>
  <si>
    <t>S3_N04</t>
  </si>
  <si>
    <t>S3_N05</t>
  </si>
  <si>
    <t>S3_N06</t>
  </si>
  <si>
    <t>S3_N07</t>
  </si>
  <si>
    <t>S3_N08</t>
  </si>
  <si>
    <t>S3_N09</t>
  </si>
  <si>
    <t>S3_N10</t>
  </si>
  <si>
    <t>S4</t>
  </si>
  <si>
    <t>S4_N01</t>
  </si>
  <si>
    <t>S4_N02</t>
  </si>
  <si>
    <t>S4_N03</t>
  </si>
  <si>
    <t>S4_N04</t>
  </si>
  <si>
    <t>S4_N05</t>
  </si>
  <si>
    <t>S4_N06</t>
  </si>
  <si>
    <t>S4_N07</t>
  </si>
  <si>
    <t>S4_N08</t>
  </si>
  <si>
    <t>S4_N09</t>
  </si>
  <si>
    <t>S4_N10</t>
  </si>
  <si>
    <t>S5</t>
  </si>
  <si>
    <t>S5_N01</t>
  </si>
  <si>
    <t>S5_N02</t>
  </si>
  <si>
    <t>S5_N03</t>
  </si>
  <si>
    <t>S5_N04</t>
  </si>
  <si>
    <t>S5_N05</t>
  </si>
  <si>
    <t>S5_N06</t>
  </si>
  <si>
    <t>S5_N07</t>
  </si>
  <si>
    <t>S5_N08</t>
  </si>
  <si>
    <t>S5_N09</t>
  </si>
  <si>
    <t>S5_N10</t>
  </si>
  <si>
    <t>S6</t>
  </si>
  <si>
    <t>S6_N01</t>
  </si>
  <si>
    <t>S6_N02</t>
  </si>
  <si>
    <t>S6_N03</t>
  </si>
  <si>
    <t>S6_N04</t>
  </si>
  <si>
    <t>S6_N05</t>
  </si>
  <si>
    <t>S6_N06</t>
  </si>
  <si>
    <t>S6_N07</t>
  </si>
  <si>
    <t>S6_N08</t>
  </si>
  <si>
    <t>S6_N09</t>
  </si>
  <si>
    <t>S6_N10</t>
  </si>
  <si>
    <t>S7</t>
  </si>
  <si>
    <t>SO_N01_i_j</t>
  </si>
  <si>
    <t>SO_N02_i_j</t>
  </si>
  <si>
    <t>SO_N03_i_j</t>
  </si>
  <si>
    <t>SO_N04_i_j</t>
  </si>
  <si>
    <t>SO_N05_i_j</t>
  </si>
  <si>
    <t>SO_N06_i_j</t>
  </si>
  <si>
    <t>SO_N07_i_j</t>
  </si>
  <si>
    <t>SO_N08_i_j</t>
  </si>
  <si>
    <t>SO_N10_i_j</t>
  </si>
  <si>
    <t>SO_N09_ii_jj</t>
  </si>
  <si>
    <t>ii</t>
  </si>
  <si>
    <t>jj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</si>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</sst>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Fill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2510D-5FD2-364C-9871-4600F945513B}">
  <dimension ref="A1:BC161"/>
  <sheetViews>
    <sheetView zoomScaleNormal="100" workbookViewId="0">
      <selection activeCell="H12" sqref="H12"/>
    </sheetView>
  </sheetViews>
  <sheetFormatPr defaultColWidth="11" defaultRowHeight="15.75" x14ac:dyDescent="0.25"/>
  <cols>
    <col min="1" max="1" width="8.875" style="1" bestFit="1" customWidth="1"/>
    <col min="2" max="11" width="5.375" style="1" customWidth="1"/>
    <col min="12" max="12" width="2.125" customWidth="1"/>
    <col min="13" max="13" width="6.625" style="1" customWidth="1"/>
    <col min="14" max="14" width="5.375" style="1" customWidth="1"/>
    <col min="15" max="15" width="11.875" style="1" bestFit="1" customWidth="1"/>
    <col min="16" max="55" width="10.875" style="2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1" t="s">
        <v>10</v>
      </c>
      <c r="O1" s="1" t="s">
        <v>11</v>
      </c>
    </row>
    <row r="2" spans="1:15" x14ac:dyDescent="0.25">
      <c r="A2" s="1" t="s">
        <v>12</v>
      </c>
      <c r="B2" s="3">
        <v>1</v>
      </c>
      <c r="C2" s="3">
        <v>1</v>
      </c>
      <c r="D2" s="3">
        <v>1</v>
      </c>
      <c r="E2" s="3">
        <v>1</v>
      </c>
      <c r="F2" s="3">
        <v>0</v>
      </c>
      <c r="G2" s="3">
        <v>1</v>
      </c>
      <c r="H2" s="3">
        <v>0</v>
      </c>
      <c r="I2" s="3">
        <v>0</v>
      </c>
      <c r="J2" s="3">
        <v>1</v>
      </c>
      <c r="K2" s="3">
        <v>0</v>
      </c>
      <c r="M2" s="4">
        <f>SUMPRODUCT(B3:K3,$B$2:$K$2)</f>
        <v>24</v>
      </c>
      <c r="O2" s="1" t="b">
        <f>AND(M5&lt;=O5,M6&lt;=O6,M7&lt;=O7,M8&lt;=O8,M9&lt;=O9)</f>
        <v>1</v>
      </c>
    </row>
    <row r="3" spans="1:15" x14ac:dyDescent="0.25">
      <c r="A3" s="1" t="s">
        <v>13</v>
      </c>
      <c r="B3" s="5">
        <v>3</v>
      </c>
      <c r="C3" s="5">
        <v>5</v>
      </c>
      <c r="D3" s="5">
        <v>4</v>
      </c>
      <c r="E3" s="5">
        <v>2</v>
      </c>
      <c r="F3" s="5">
        <v>3</v>
      </c>
      <c r="G3" s="5">
        <v>4</v>
      </c>
      <c r="H3" s="5">
        <v>2</v>
      </c>
      <c r="I3" s="5">
        <v>5</v>
      </c>
      <c r="J3" s="5">
        <v>6</v>
      </c>
      <c r="K3" s="5">
        <v>2</v>
      </c>
    </row>
    <row r="5" spans="1:15" x14ac:dyDescent="0.25">
      <c r="A5" s="1" t="s">
        <v>14</v>
      </c>
      <c r="B5" s="5">
        <v>2</v>
      </c>
      <c r="C5" s="5">
        <v>1</v>
      </c>
      <c r="D5" s="5">
        <v>4</v>
      </c>
      <c r="E5" s="5">
        <v>2</v>
      </c>
      <c r="F5" s="5">
        <v>5</v>
      </c>
      <c r="G5" s="5">
        <v>6</v>
      </c>
      <c r="H5" s="5">
        <v>1</v>
      </c>
      <c r="I5" s="5">
        <v>4</v>
      </c>
      <c r="J5" s="5">
        <v>3</v>
      </c>
      <c r="K5" s="5">
        <v>1</v>
      </c>
      <c r="M5" s="4">
        <f>SUMPRODUCT(B5:K5,$B$2:$K$2)</f>
        <v>18</v>
      </c>
      <c r="N5" s="1" t="s">
        <v>15</v>
      </c>
      <c r="O5" s="5">
        <v>20</v>
      </c>
    </row>
    <row r="6" spans="1:15" x14ac:dyDescent="0.25">
      <c r="A6" s="1" t="s">
        <v>16</v>
      </c>
      <c r="B6" s="5">
        <v>1</v>
      </c>
      <c r="C6" s="5">
        <v>4</v>
      </c>
      <c r="D6" s="5">
        <v>1</v>
      </c>
      <c r="E6" s="5">
        <v>2</v>
      </c>
      <c r="F6" s="5">
        <v>1</v>
      </c>
      <c r="G6" s="5">
        <v>9</v>
      </c>
      <c r="H6" s="5">
        <v>8</v>
      </c>
      <c r="I6" s="5">
        <v>5</v>
      </c>
      <c r="J6" s="5">
        <v>5</v>
      </c>
      <c r="K6" s="5">
        <v>3</v>
      </c>
      <c r="M6" s="4">
        <f>SUMPRODUCT(B6:K6,$B$2:$K$2)</f>
        <v>22</v>
      </c>
      <c r="N6" s="1" t="s">
        <v>15</v>
      </c>
      <c r="O6" s="5">
        <v>27</v>
      </c>
    </row>
    <row r="7" spans="1:15" x14ac:dyDescent="0.25">
      <c r="A7" s="1" t="s">
        <v>17</v>
      </c>
      <c r="B7" s="5">
        <v>3</v>
      </c>
      <c r="C7" s="5">
        <v>8</v>
      </c>
      <c r="D7" s="5">
        <v>5</v>
      </c>
      <c r="E7" s="5">
        <v>7</v>
      </c>
      <c r="F7" s="5">
        <v>4</v>
      </c>
      <c r="G7" s="5">
        <v>2</v>
      </c>
      <c r="H7" s="5">
        <v>7</v>
      </c>
      <c r="I7" s="5">
        <v>3</v>
      </c>
      <c r="J7" s="5">
        <v>7</v>
      </c>
      <c r="K7" s="5">
        <v>10</v>
      </c>
      <c r="M7" s="4">
        <f>SUMPRODUCT(B7:K7,$B$2:$K$2)</f>
        <v>32</v>
      </c>
      <c r="N7" s="1" t="s">
        <v>15</v>
      </c>
      <c r="O7" s="5">
        <v>35</v>
      </c>
    </row>
    <row r="8" spans="1:15" x14ac:dyDescent="0.25">
      <c r="A8" s="1" t="s">
        <v>18</v>
      </c>
      <c r="B8" s="5">
        <v>4</v>
      </c>
      <c r="C8" s="5">
        <v>8</v>
      </c>
      <c r="D8" s="5">
        <v>3</v>
      </c>
      <c r="E8" s="5">
        <v>1</v>
      </c>
      <c r="F8" s="5">
        <v>4</v>
      </c>
      <c r="G8" s="5">
        <v>3</v>
      </c>
      <c r="H8" s="5">
        <v>3</v>
      </c>
      <c r="I8" s="5">
        <v>6</v>
      </c>
      <c r="J8" s="5">
        <v>8</v>
      </c>
      <c r="K8" s="5">
        <v>5</v>
      </c>
      <c r="M8" s="4">
        <f>SUMPRODUCT(B8:K8,$B$2:$K$2)</f>
        <v>27</v>
      </c>
      <c r="N8" s="1" t="s">
        <v>15</v>
      </c>
      <c r="O8" s="5">
        <v>28</v>
      </c>
    </row>
    <row r="9" spans="1:15" s="2" customFormat="1" x14ac:dyDescent="0.25">
      <c r="A9" s="1" t="s">
        <v>19</v>
      </c>
      <c r="B9" s="5">
        <v>3</v>
      </c>
      <c r="C9" s="5">
        <v>5</v>
      </c>
      <c r="D9" s="5">
        <v>3</v>
      </c>
      <c r="E9" s="5">
        <v>1</v>
      </c>
      <c r="F9" s="5">
        <v>4</v>
      </c>
      <c r="G9" s="5">
        <v>3</v>
      </c>
      <c r="H9" s="5">
        <v>2</v>
      </c>
      <c r="I9" s="5">
        <v>7</v>
      </c>
      <c r="J9" s="5">
        <v>8</v>
      </c>
      <c r="K9" s="5">
        <v>5</v>
      </c>
      <c r="L9"/>
      <c r="M9" s="4">
        <f>SUMPRODUCT(B9:K9,$B$2:$K$2)</f>
        <v>23</v>
      </c>
      <c r="N9" s="1" t="s">
        <v>15</v>
      </c>
      <c r="O9" s="5">
        <v>28</v>
      </c>
    </row>
    <row r="10" spans="1:15" s="2" customForma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M10" s="6"/>
      <c r="N10" s="6"/>
      <c r="O10" s="6"/>
    </row>
    <row r="11" spans="1:15" s="2" customForma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M11" s="6"/>
      <c r="N11" s="6"/>
      <c r="O11" s="6"/>
    </row>
    <row r="12" spans="1:15" s="2" customForma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M12" s="6"/>
      <c r="N12" s="6"/>
      <c r="O12" s="6"/>
    </row>
    <row r="13" spans="1:15" s="2" customForma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M13" s="6"/>
      <c r="N13" s="6"/>
      <c r="O13" s="6"/>
    </row>
    <row r="14" spans="1:15" s="2" customForma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M14" s="6"/>
      <c r="N14" s="6"/>
      <c r="O14" s="6"/>
    </row>
    <row r="15" spans="1:15" s="2" customForma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M15" s="6"/>
      <c r="N15" s="6"/>
      <c r="O15" s="6"/>
    </row>
    <row r="16" spans="1:15" s="2" customForma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M16" s="6"/>
      <c r="N16" s="6"/>
      <c r="O16" s="6"/>
    </row>
    <row r="17" spans="1:15" s="2" customForma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M17" s="6"/>
      <c r="N17" s="6"/>
      <c r="O17" s="6"/>
    </row>
    <row r="18" spans="1:15" s="2" customForma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M18" s="6"/>
      <c r="N18" s="6"/>
      <c r="O18" s="6"/>
    </row>
    <row r="19" spans="1:15" s="2" customForma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M19" s="6"/>
      <c r="N19" s="6"/>
      <c r="O19" s="6"/>
    </row>
    <row r="20" spans="1:15" s="2" customForma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M20" s="6"/>
      <c r="N20" s="6"/>
      <c r="O20" s="6"/>
    </row>
    <row r="21" spans="1:15" s="2" customForma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M21" s="6"/>
      <c r="N21" s="6"/>
      <c r="O21" s="6"/>
    </row>
    <row r="22" spans="1:15" s="2" customForma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M22" s="6"/>
      <c r="N22" s="6"/>
      <c r="O22" s="6"/>
    </row>
    <row r="23" spans="1:15" s="2" customForma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M23" s="6"/>
      <c r="N23" s="6"/>
      <c r="O23" s="6"/>
    </row>
    <row r="24" spans="1:15" s="2" customForma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M24" s="6"/>
      <c r="N24" s="6"/>
      <c r="O24" s="6"/>
    </row>
    <row r="25" spans="1:15" s="2" customForma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M25" s="6"/>
      <c r="N25" s="6"/>
      <c r="O25" s="6"/>
    </row>
    <row r="26" spans="1:15" s="2" customForma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M26" s="6"/>
      <c r="N26" s="6"/>
      <c r="O26" s="6"/>
    </row>
    <row r="27" spans="1:15" s="2" customForma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M27" s="6"/>
      <c r="N27" s="6"/>
      <c r="O27" s="6"/>
    </row>
    <row r="28" spans="1:15" s="2" customForma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M28" s="6"/>
      <c r="N28" s="6"/>
      <c r="O28" s="6"/>
    </row>
    <row r="29" spans="1:15" s="2" customForma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M29" s="6"/>
      <c r="N29" s="6"/>
      <c r="O29" s="6"/>
    </row>
    <row r="30" spans="1:15" s="2" customForma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M30" s="6"/>
      <c r="N30" s="6"/>
      <c r="O30" s="6"/>
    </row>
    <row r="31" spans="1:15" s="2" customForma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M31" s="6"/>
      <c r="N31" s="6"/>
      <c r="O31" s="6"/>
    </row>
    <row r="32" spans="1:15" s="2" customForma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M32" s="6"/>
      <c r="N32" s="6"/>
      <c r="O32" s="6"/>
    </row>
    <row r="33" spans="1:15" s="2" customForma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M33" s="6"/>
      <c r="N33" s="6"/>
      <c r="O33" s="6"/>
    </row>
    <row r="34" spans="1:15" s="2" customForma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M34" s="6"/>
      <c r="N34" s="6"/>
      <c r="O34" s="6"/>
    </row>
    <row r="35" spans="1:15" s="2" customForma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M35" s="6"/>
      <c r="N35" s="6"/>
      <c r="O35" s="6"/>
    </row>
    <row r="36" spans="1:15" s="2" customForma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M36" s="6"/>
      <c r="N36" s="6"/>
      <c r="O36" s="6"/>
    </row>
    <row r="37" spans="1:15" s="2" customForma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M37" s="6"/>
      <c r="N37" s="6"/>
      <c r="O37" s="6"/>
    </row>
    <row r="38" spans="1:15" s="2" customForma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M38" s="6"/>
      <c r="N38" s="6"/>
      <c r="O38" s="6"/>
    </row>
    <row r="39" spans="1:15" s="2" customForma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M39" s="6"/>
      <c r="N39" s="6"/>
      <c r="O39" s="6"/>
    </row>
    <row r="40" spans="1:15" s="2" customForma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M40" s="6"/>
      <c r="N40" s="6"/>
      <c r="O40" s="6"/>
    </row>
    <row r="41" spans="1:15" s="2" customForma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M41" s="6"/>
      <c r="N41" s="6"/>
      <c r="O41" s="6"/>
    </row>
    <row r="42" spans="1:15" s="2" customForma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M42" s="6"/>
      <c r="N42" s="6"/>
      <c r="O42" s="6"/>
    </row>
    <row r="43" spans="1:15" s="2" customForma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M43" s="6"/>
      <c r="N43" s="6"/>
      <c r="O43" s="6"/>
    </row>
    <row r="44" spans="1:15" s="2" customForma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M44" s="6"/>
      <c r="N44" s="6"/>
      <c r="O44" s="6"/>
    </row>
    <row r="45" spans="1:15" s="2" customForma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M45" s="6"/>
      <c r="N45" s="6"/>
      <c r="O45" s="6"/>
    </row>
    <row r="46" spans="1:15" s="2" customForma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M46" s="6"/>
      <c r="N46" s="6"/>
      <c r="O46" s="6"/>
    </row>
    <row r="47" spans="1:15" s="2" customForma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M47" s="6"/>
      <c r="N47" s="6"/>
      <c r="O47" s="6"/>
    </row>
    <row r="48" spans="1:15" s="2" customForma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M48" s="6"/>
      <c r="N48" s="6"/>
      <c r="O48" s="6"/>
    </row>
    <row r="49" spans="1:15" s="2" customForma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M49" s="6"/>
      <c r="N49" s="6"/>
      <c r="O49" s="6"/>
    </row>
    <row r="50" spans="1:15" s="2" customForma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M50" s="6"/>
      <c r="N50" s="6"/>
      <c r="O50" s="6"/>
    </row>
    <row r="51" spans="1:15" s="2" customForma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M51" s="6"/>
      <c r="N51" s="6"/>
      <c r="O51" s="6"/>
    </row>
    <row r="52" spans="1:15" s="2" customForma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M52" s="6"/>
      <c r="N52" s="6"/>
      <c r="O52" s="6"/>
    </row>
    <row r="53" spans="1:15" s="2" customForma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M53" s="6"/>
      <c r="N53" s="6"/>
      <c r="O53" s="6"/>
    </row>
    <row r="54" spans="1:15" s="2" customForma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M54" s="6"/>
      <c r="N54" s="6"/>
      <c r="O54" s="6"/>
    </row>
    <row r="55" spans="1:15" s="2" customForma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M55" s="6"/>
      <c r="N55" s="6"/>
      <c r="O55" s="6"/>
    </row>
    <row r="56" spans="1:15" s="2" customForma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M56" s="6"/>
      <c r="N56" s="6"/>
      <c r="O56" s="6"/>
    </row>
    <row r="57" spans="1:15" s="2" customForma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M57" s="6"/>
      <c r="N57" s="6"/>
      <c r="O57" s="6"/>
    </row>
    <row r="58" spans="1:15" s="2" customForma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M58" s="6"/>
      <c r="N58" s="6"/>
      <c r="O58" s="6"/>
    </row>
    <row r="59" spans="1:15" s="2" customForma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M59" s="6"/>
      <c r="N59" s="6"/>
      <c r="O59" s="6"/>
    </row>
    <row r="60" spans="1:15" s="2" customForma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M60" s="6"/>
      <c r="N60" s="6"/>
      <c r="O60" s="6"/>
    </row>
    <row r="61" spans="1:15" s="2" customForma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M61" s="6"/>
      <c r="N61" s="6"/>
      <c r="O61" s="6"/>
    </row>
    <row r="62" spans="1:15" s="2" customForma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M62" s="6"/>
      <c r="N62" s="6"/>
      <c r="O62" s="6"/>
    </row>
    <row r="63" spans="1:15" s="2" customForma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M63" s="6"/>
      <c r="N63" s="6"/>
      <c r="O63" s="6"/>
    </row>
    <row r="64" spans="1:15" s="2" customForma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M64" s="6"/>
      <c r="N64" s="6"/>
      <c r="O64" s="6"/>
    </row>
    <row r="65" spans="1:15" s="2" customForma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M65" s="6"/>
      <c r="N65" s="6"/>
      <c r="O65" s="6"/>
    </row>
    <row r="66" spans="1:15" s="2" customForma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M66" s="6"/>
      <c r="N66" s="6"/>
      <c r="O66" s="6"/>
    </row>
    <row r="67" spans="1:15" s="2" customForma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M67" s="6"/>
      <c r="N67" s="6"/>
      <c r="O67" s="6"/>
    </row>
    <row r="68" spans="1:15" s="2" customForma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M68" s="6"/>
      <c r="N68" s="6"/>
      <c r="O68" s="6"/>
    </row>
    <row r="69" spans="1:15" s="2" customForma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M69" s="6"/>
      <c r="N69" s="6"/>
      <c r="O69" s="6"/>
    </row>
    <row r="70" spans="1:15" s="2" customForma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M70" s="6"/>
      <c r="N70" s="6"/>
      <c r="O70" s="6"/>
    </row>
    <row r="71" spans="1:15" s="2" customForma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M71" s="6"/>
      <c r="N71" s="6"/>
      <c r="O71" s="6"/>
    </row>
    <row r="72" spans="1:15" s="2" customForma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M72" s="6"/>
      <c r="N72" s="6"/>
      <c r="O72" s="6"/>
    </row>
    <row r="73" spans="1:15" s="2" customForma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M73" s="6"/>
      <c r="N73" s="6"/>
      <c r="O73" s="6"/>
    </row>
    <row r="74" spans="1:15" s="2" customForma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M74" s="6"/>
      <c r="N74" s="6"/>
      <c r="O74" s="6"/>
    </row>
    <row r="75" spans="1:15" s="2" customForma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M75" s="6"/>
      <c r="N75" s="6"/>
      <c r="O75" s="6"/>
    </row>
    <row r="76" spans="1:15" s="2" customForma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M76" s="6"/>
      <c r="N76" s="6"/>
      <c r="O76" s="6"/>
    </row>
    <row r="77" spans="1:15" s="2" customForma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M77" s="6"/>
      <c r="N77" s="6"/>
      <c r="O77" s="6"/>
    </row>
    <row r="78" spans="1:15" s="2" customForma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M78" s="6"/>
      <c r="N78" s="6"/>
      <c r="O78" s="6"/>
    </row>
    <row r="79" spans="1:15" s="2" customForma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M79" s="6"/>
      <c r="N79" s="6"/>
      <c r="O79" s="6"/>
    </row>
    <row r="80" spans="1:15" s="2" customForma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M80" s="6"/>
      <c r="N80" s="6"/>
      <c r="O80" s="6"/>
    </row>
    <row r="81" spans="1:15" s="2" customForma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M81" s="6"/>
      <c r="N81" s="6"/>
      <c r="O81" s="6"/>
    </row>
    <row r="82" spans="1:15" s="2" customForma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M82" s="6"/>
      <c r="N82" s="6"/>
      <c r="O82" s="6"/>
    </row>
    <row r="83" spans="1:15" s="2" customForma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M83" s="6"/>
      <c r="N83" s="6"/>
      <c r="O83" s="6"/>
    </row>
    <row r="84" spans="1:15" s="2" customForma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M84" s="6"/>
      <c r="N84" s="6"/>
      <c r="O84" s="6"/>
    </row>
    <row r="85" spans="1:15" s="2" customForma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M85" s="6"/>
      <c r="N85" s="6"/>
      <c r="O85" s="6"/>
    </row>
    <row r="86" spans="1:15" s="2" customForma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M86" s="6"/>
      <c r="N86" s="6"/>
      <c r="O86" s="6"/>
    </row>
    <row r="87" spans="1:15" s="2" customForma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M87" s="6"/>
      <c r="N87" s="6"/>
      <c r="O87" s="6"/>
    </row>
    <row r="88" spans="1:15" s="2" customForma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M88" s="6"/>
      <c r="N88" s="6"/>
      <c r="O88" s="6"/>
    </row>
    <row r="89" spans="1:15" s="2" customForma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M89" s="6"/>
      <c r="N89" s="6"/>
      <c r="O89" s="6"/>
    </row>
    <row r="90" spans="1:15" s="2" customForma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M90" s="6"/>
      <c r="N90" s="6"/>
      <c r="O90" s="6"/>
    </row>
    <row r="91" spans="1:15" s="2" customForma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M91" s="6"/>
      <c r="N91" s="6"/>
      <c r="O91" s="6"/>
    </row>
    <row r="92" spans="1:15" s="2" customForma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M92" s="6"/>
      <c r="N92" s="6"/>
      <c r="O92" s="6"/>
    </row>
    <row r="93" spans="1:15" s="2" customForma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M93" s="6"/>
      <c r="N93" s="6"/>
      <c r="O93" s="6"/>
    </row>
    <row r="94" spans="1:15" s="2" customForma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M94" s="6"/>
      <c r="N94" s="6"/>
      <c r="O94" s="6"/>
    </row>
    <row r="95" spans="1:15" s="2" customForma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M95" s="6"/>
      <c r="N95" s="6"/>
      <c r="O95" s="6"/>
    </row>
    <row r="96" spans="1:15" s="2" customForma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M96" s="6"/>
      <c r="N96" s="6"/>
      <c r="O96" s="6"/>
    </row>
    <row r="97" spans="1:15" s="2" customForma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M97" s="6"/>
      <c r="N97" s="6"/>
      <c r="O97" s="6"/>
    </row>
    <row r="98" spans="1:15" s="2" customForma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M98" s="6"/>
      <c r="N98" s="6"/>
      <c r="O98" s="6"/>
    </row>
    <row r="99" spans="1:15" s="2" customForma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M99" s="6"/>
      <c r="N99" s="6"/>
      <c r="O99" s="6"/>
    </row>
    <row r="100" spans="1:15" s="2" customForma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M100" s="6"/>
      <c r="N100" s="6"/>
      <c r="O100" s="6"/>
    </row>
    <row r="101" spans="1:15" s="2" customForma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M101" s="6"/>
      <c r="N101" s="6"/>
      <c r="O101" s="6"/>
    </row>
    <row r="102" spans="1:15" s="2" customForma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M102" s="6"/>
      <c r="N102" s="6"/>
      <c r="O102" s="6"/>
    </row>
    <row r="103" spans="1:15" s="2" customForma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M103" s="6"/>
      <c r="N103" s="6"/>
      <c r="O103" s="6"/>
    </row>
    <row r="104" spans="1:15" s="2" customForma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M104" s="6"/>
      <c r="N104" s="6"/>
      <c r="O104" s="6"/>
    </row>
    <row r="105" spans="1:15" s="2" customForma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M105" s="6"/>
      <c r="N105" s="6"/>
      <c r="O105" s="6"/>
    </row>
    <row r="106" spans="1:15" s="2" customForma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M106" s="6"/>
      <c r="N106" s="6"/>
      <c r="O106" s="6"/>
    </row>
    <row r="107" spans="1:15" s="2" customForma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M107" s="6"/>
      <c r="N107" s="6"/>
      <c r="O107" s="6"/>
    </row>
    <row r="108" spans="1:15" s="2" customForma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M108" s="6"/>
      <c r="N108" s="6"/>
      <c r="O108" s="6"/>
    </row>
    <row r="109" spans="1:15" s="2" customForma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M109" s="6"/>
      <c r="N109" s="6"/>
      <c r="O109" s="6"/>
    </row>
    <row r="110" spans="1:15" s="2" customForma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M110" s="6"/>
      <c r="N110" s="6"/>
      <c r="O110" s="6"/>
    </row>
    <row r="111" spans="1:15" s="2" customForma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M111" s="6"/>
      <c r="N111" s="6"/>
      <c r="O111" s="6"/>
    </row>
    <row r="112" spans="1:15" s="2" customForma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M112" s="6"/>
      <c r="N112" s="6"/>
      <c r="O112" s="6"/>
    </row>
    <row r="113" spans="1:15" s="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M113" s="6"/>
      <c r="N113" s="6"/>
      <c r="O113" s="6"/>
    </row>
    <row r="114" spans="1:15" s="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M114" s="6"/>
      <c r="N114" s="6"/>
      <c r="O114" s="6"/>
    </row>
    <row r="115" spans="1:15" s="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M115" s="6"/>
      <c r="N115" s="6"/>
      <c r="O115" s="6"/>
    </row>
    <row r="116" spans="1:15" s="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M116" s="6"/>
      <c r="N116" s="6"/>
      <c r="O116" s="6"/>
    </row>
    <row r="117" spans="1:15" s="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M117" s="6"/>
      <c r="N117" s="6"/>
      <c r="O117" s="6"/>
    </row>
    <row r="118" spans="1:15" s="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M118" s="6"/>
      <c r="N118" s="6"/>
      <c r="O118" s="6"/>
    </row>
    <row r="119" spans="1:15" s="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M119" s="6"/>
      <c r="N119" s="6"/>
      <c r="O119" s="6"/>
    </row>
    <row r="120" spans="1:15" s="2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M120" s="6"/>
      <c r="N120" s="6"/>
      <c r="O120" s="6"/>
    </row>
    <row r="121" spans="1:15" s="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M121" s="6"/>
      <c r="N121" s="6"/>
      <c r="O121" s="6"/>
    </row>
    <row r="122" spans="1:15" s="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M122" s="6"/>
      <c r="N122" s="6"/>
      <c r="O122" s="6"/>
    </row>
    <row r="123" spans="1:15" s="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M123" s="6"/>
      <c r="N123" s="6"/>
      <c r="O123" s="6"/>
    </row>
    <row r="124" spans="1:15" s="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M124" s="6"/>
      <c r="N124" s="6"/>
      <c r="O124" s="6"/>
    </row>
    <row r="125" spans="1:15" s="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M125" s="6"/>
      <c r="N125" s="6"/>
      <c r="O125" s="6"/>
    </row>
    <row r="126" spans="1:15" s="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M126" s="6"/>
      <c r="N126" s="6"/>
      <c r="O126" s="6"/>
    </row>
    <row r="127" spans="1:15" s="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M127" s="6"/>
      <c r="N127" s="6"/>
      <c r="O127" s="6"/>
    </row>
    <row r="128" spans="1:15" s="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M128" s="6"/>
      <c r="N128" s="6"/>
      <c r="O128" s="6"/>
    </row>
    <row r="129" spans="1:15" s="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M129" s="6"/>
      <c r="N129" s="6"/>
      <c r="O129" s="6"/>
    </row>
    <row r="130" spans="1:15" s="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M130" s="6"/>
      <c r="N130" s="6"/>
      <c r="O130" s="6"/>
    </row>
    <row r="131" spans="1:15" s="2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M131" s="6"/>
      <c r="N131" s="6"/>
      <c r="O131" s="6"/>
    </row>
    <row r="132" spans="1:15" s="2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M132" s="6"/>
      <c r="N132" s="6"/>
      <c r="O132" s="6"/>
    </row>
    <row r="133" spans="1:15" s="2" customForma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M133" s="6"/>
      <c r="N133" s="6"/>
      <c r="O133" s="6"/>
    </row>
    <row r="134" spans="1:15" s="2" customForma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M134" s="6"/>
      <c r="N134" s="6"/>
      <c r="O134" s="6"/>
    </row>
    <row r="135" spans="1:15" s="2" customForma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M135" s="6"/>
      <c r="N135" s="6"/>
      <c r="O135" s="6"/>
    </row>
    <row r="136" spans="1:15" s="2" customForma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M136" s="6"/>
      <c r="N136" s="6"/>
      <c r="O136" s="6"/>
    </row>
    <row r="137" spans="1:15" s="2" customForma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M137" s="6"/>
      <c r="N137" s="6"/>
      <c r="O137" s="6"/>
    </row>
    <row r="138" spans="1:15" s="2" customForma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M138" s="6"/>
      <c r="N138" s="6"/>
      <c r="O138" s="6"/>
    </row>
    <row r="139" spans="1:15" s="2" customForma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M139" s="6"/>
      <c r="N139" s="6"/>
      <c r="O139" s="6"/>
    </row>
    <row r="140" spans="1:15" s="2" customForma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M140" s="6"/>
      <c r="N140" s="6"/>
      <c r="O140" s="6"/>
    </row>
    <row r="141" spans="1:15" s="2" customForma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M141" s="6"/>
      <c r="N141" s="6"/>
      <c r="O141" s="6"/>
    </row>
    <row r="142" spans="1:15" s="2" customForma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M142" s="6"/>
      <c r="N142" s="6"/>
      <c r="O142" s="6"/>
    </row>
    <row r="143" spans="1:15" s="2" customForma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M143" s="6"/>
      <c r="N143" s="6"/>
      <c r="O143" s="6"/>
    </row>
    <row r="144" spans="1:15" s="2" customForma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M144" s="6"/>
      <c r="N144" s="6"/>
      <c r="O144" s="6"/>
    </row>
    <row r="145" spans="1:15" s="2" customForma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M145" s="6"/>
      <c r="N145" s="6"/>
      <c r="O145" s="6"/>
    </row>
    <row r="146" spans="1:15" s="2" customForma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M146" s="6"/>
      <c r="N146" s="6"/>
      <c r="O146" s="6"/>
    </row>
    <row r="147" spans="1:15" s="2" customForma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M147" s="6"/>
      <c r="N147" s="6"/>
      <c r="O147" s="6"/>
    </row>
    <row r="148" spans="1:15" s="2" customForma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M148" s="6"/>
      <c r="N148" s="6"/>
      <c r="O148" s="6"/>
    </row>
    <row r="149" spans="1:15" s="2" customForma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M149" s="6"/>
      <c r="N149" s="6"/>
      <c r="O149" s="6"/>
    </row>
    <row r="150" spans="1:15" s="2" customForma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M150" s="6"/>
      <c r="N150" s="6"/>
      <c r="O150" s="6"/>
    </row>
    <row r="151" spans="1:15" s="2" customForma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M151" s="6"/>
      <c r="N151" s="6"/>
      <c r="O151" s="6"/>
    </row>
    <row r="152" spans="1:15" s="2" customForma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M152" s="6"/>
      <c r="N152" s="6"/>
      <c r="O152" s="6"/>
    </row>
    <row r="153" spans="1:15" s="2" customForma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M153" s="6"/>
      <c r="N153" s="6"/>
      <c r="O153" s="6"/>
    </row>
    <row r="154" spans="1:15" s="2" customForma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M154" s="6"/>
      <c r="N154" s="6"/>
      <c r="O154" s="6"/>
    </row>
    <row r="155" spans="1:15" s="2" customForma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M155" s="6"/>
      <c r="N155" s="6"/>
      <c r="O155" s="6"/>
    </row>
    <row r="156" spans="1:15" s="2" customForma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M156" s="6"/>
      <c r="N156" s="6"/>
      <c r="O156" s="6"/>
    </row>
    <row r="157" spans="1:15" s="2" customForma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M157" s="6"/>
      <c r="N157" s="6"/>
      <c r="O157" s="6"/>
    </row>
    <row r="158" spans="1:15" s="2" customForma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M158" s="6"/>
      <c r="N158" s="6"/>
      <c r="O158" s="6"/>
    </row>
    <row r="159" spans="1:15" s="2" customForma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M159" s="6"/>
      <c r="N159" s="6"/>
      <c r="O159" s="6"/>
    </row>
    <row r="160" spans="1:15" s="2" customForma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M160" s="6"/>
      <c r="N160" s="6"/>
      <c r="O160" s="6"/>
    </row>
    <row r="161" spans="1:15" s="2" customForma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M161" s="6"/>
      <c r="N161" s="6"/>
      <c r="O161" s="6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A745-1ED5-C445-B397-37FF2B6CA2BD}">
  <dimension ref="A1:V103"/>
  <sheetViews>
    <sheetView topLeftCell="A13" zoomScaleNormal="100" workbookViewId="0">
      <selection activeCell="B15" sqref="A15:B18"/>
    </sheetView>
  </sheetViews>
  <sheetFormatPr defaultColWidth="10.875" defaultRowHeight="15.75" x14ac:dyDescent="0.25"/>
  <cols>
    <col min="1" max="1" width="12" style="1" customWidth="1"/>
    <col min="2" max="10" width="3.125" style="1" bestFit="1" customWidth="1"/>
    <col min="11" max="11" width="4.125" style="1" bestFit="1" customWidth="1"/>
    <col min="12" max="12" width="3.5" style="1" bestFit="1" customWidth="1"/>
    <col min="13" max="17" width="3.125" style="1" hidden="1" customWidth="1"/>
    <col min="18" max="18" width="11.875" style="1" bestFit="1" customWidth="1"/>
    <col min="19" max="19" width="2.5" style="12" customWidth="1"/>
    <col min="20" max="20" width="5.5" style="1" bestFit="1" customWidth="1"/>
    <col min="21" max="21" width="2.125" style="1" bestFit="1" customWidth="1"/>
    <col min="22" max="22" width="3.875" style="1" bestFit="1" customWidth="1"/>
    <col min="23" max="16384" width="10.875" style="1"/>
  </cols>
  <sheetData>
    <row r="1" spans="1:2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20</v>
      </c>
      <c r="M1" s="1" t="s">
        <v>14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21</v>
      </c>
      <c r="U1" s="19" t="s">
        <v>22</v>
      </c>
      <c r="V1" s="20"/>
    </row>
    <row r="2" spans="1:22" x14ac:dyDescent="0.25">
      <c r="A2" s="1" t="s">
        <v>23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7">
        <f>SUMPRODUCT(B2:K2,Knapsack!$B$3:$K$3)</f>
        <v>0</v>
      </c>
      <c r="M2" s="7">
        <f>SUMPRODUCT($B2:$K2,Knapsack!$B$5:$K$5)</f>
        <v>0</v>
      </c>
      <c r="N2" s="7">
        <f>SUMPRODUCT($B2:$K2,Knapsack!$B$6:$K$6)</f>
        <v>0</v>
      </c>
      <c r="O2" s="7">
        <f>SUMPRODUCT($B2:$K2,Knapsack!$B$7:$K$7)</f>
        <v>0</v>
      </c>
      <c r="P2" s="7">
        <f>SUMPRODUCT($B2:$K2,Knapsack!$B$8:$K$8)</f>
        <v>0</v>
      </c>
      <c r="Q2" s="7">
        <f>SUMPRODUCT($B2:$K2,Knapsack!$B$9:$K$9)</f>
        <v>0</v>
      </c>
      <c r="R2" s="7" t="b">
        <f>AND(M2&lt;=Knapsack!$O$5,'Change 1 - Best'!N2&lt;=Knapsack!$O$6,'Change 1 - Best'!O2&lt;=Knapsack!$O$7,'Change 1 - Best'!P2&lt;=Knapsack!$O$8,'Change 1 - Best'!Q2&lt;=Knapsack!$O$9)</f>
        <v>1</v>
      </c>
      <c r="U2" s="9" t="s">
        <v>106</v>
      </c>
      <c r="V2" s="9" t="s">
        <v>107</v>
      </c>
    </row>
    <row r="3" spans="1:22" x14ac:dyDescent="0.25">
      <c r="T3" s="14" t="s">
        <v>26</v>
      </c>
      <c r="U3" s="8"/>
      <c r="V3" s="8"/>
    </row>
    <row r="4" spans="1:22" x14ac:dyDescent="0.25">
      <c r="A4" s="1" t="s">
        <v>96</v>
      </c>
      <c r="B4" s="10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7">
        <f>SUMPRODUCT(B4:K4,Knapsack!$B$3:$K$3)</f>
        <v>3</v>
      </c>
      <c r="M4" s="7">
        <f>SUMPRODUCT($B4:$K4,Knapsack!$B$5:$K$5)</f>
        <v>2</v>
      </c>
      <c r="N4" s="7">
        <f>SUMPRODUCT($B4:$K4,Knapsack!$B$6:$K$6)</f>
        <v>1</v>
      </c>
      <c r="O4" s="7">
        <f>SUMPRODUCT($B4:$K4,Knapsack!$B$7:$K$7)</f>
        <v>3</v>
      </c>
      <c r="P4" s="7">
        <f>SUMPRODUCT($B4:$K4,Knapsack!$B$8:$K$8)</f>
        <v>4</v>
      </c>
      <c r="Q4" s="7">
        <f>SUMPRODUCT($B4:$K4,Knapsack!$B$9:$K$9)</f>
        <v>3</v>
      </c>
      <c r="R4" s="7" t="b">
        <f>AND(M4&lt;=Knapsack!$O$5,'Change 1 - Best'!N4&lt;=Knapsack!$O$6,'Change 1 - Best'!O4&lt;=Knapsack!$O$7,'Change 1 - Best'!P4&lt;=Knapsack!$O$8,'Change 1 - Best'!Q4&lt;=Knapsack!$O$9)</f>
        <v>1</v>
      </c>
      <c r="T4" s="8" t="s">
        <v>27</v>
      </c>
      <c r="U4" s="8"/>
      <c r="V4" s="8"/>
    </row>
    <row r="5" spans="1:22" x14ac:dyDescent="0.25">
      <c r="A5" s="1" t="s">
        <v>97</v>
      </c>
      <c r="B5" s="3">
        <v>1</v>
      </c>
      <c r="C5" s="10">
        <v>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7">
        <f>SUMPRODUCT(B5:K5,Knapsack!$B$3:$K$3)</f>
        <v>8</v>
      </c>
      <c r="M5" s="7">
        <f>SUMPRODUCT($B5:$K5,Knapsack!$B$5:$K$5)</f>
        <v>3</v>
      </c>
      <c r="N5" s="7">
        <f>SUMPRODUCT($B5:$K5,Knapsack!$B$6:$K$6)</f>
        <v>5</v>
      </c>
      <c r="O5" s="7">
        <f>SUMPRODUCT($B5:$K5,Knapsack!$B$7:$K$7)</f>
        <v>11</v>
      </c>
      <c r="P5" s="7">
        <f>SUMPRODUCT($B5:$K5,Knapsack!$B$8:$K$8)</f>
        <v>12</v>
      </c>
      <c r="Q5" s="7">
        <f>SUMPRODUCT($B5:$K5,Knapsack!$B$9:$K$9)</f>
        <v>8</v>
      </c>
      <c r="R5" s="7" t="b">
        <f>AND(M5&lt;=Knapsack!$O$5,'Change 1 - Best'!N5&lt;=Knapsack!$O$6,'Change 1 - Best'!O5&lt;=Knapsack!$O$7,'Change 1 - Best'!P5&lt;=Knapsack!$O$8,'Change 1 - Best'!Q5&lt;=Knapsack!$O$9)</f>
        <v>1</v>
      </c>
      <c r="T5" s="8" t="s">
        <v>28</v>
      </c>
      <c r="U5" s="8"/>
      <c r="V5" s="8"/>
    </row>
    <row r="6" spans="1:22" x14ac:dyDescent="0.25">
      <c r="A6" s="1" t="s">
        <v>98</v>
      </c>
      <c r="B6" s="3">
        <v>1</v>
      </c>
      <c r="C6" s="3">
        <v>0</v>
      </c>
      <c r="D6" s="10">
        <v>1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7">
        <f>SUMPRODUCT(B6:K6,Knapsack!$B$3:$K$3)</f>
        <v>7</v>
      </c>
      <c r="M6" s="7">
        <f>SUMPRODUCT($B6:$K6,Knapsack!$B$5:$K$5)</f>
        <v>6</v>
      </c>
      <c r="N6" s="7">
        <f>SUMPRODUCT($B6:$K6,Knapsack!$B$6:$K$6)</f>
        <v>2</v>
      </c>
      <c r="O6" s="7">
        <f>SUMPRODUCT($B6:$K6,Knapsack!$B$7:$K$7)</f>
        <v>8</v>
      </c>
      <c r="P6" s="7">
        <f>SUMPRODUCT($B6:$K6,Knapsack!$B$8:$K$8)</f>
        <v>7</v>
      </c>
      <c r="Q6" s="7">
        <f>SUMPRODUCT($B6:$K6,Knapsack!$B$9:$K$9)</f>
        <v>6</v>
      </c>
      <c r="R6" s="7" t="b">
        <f>AND(M6&lt;=Knapsack!$O$5,'Change 1 - Best'!N6&lt;=Knapsack!$O$6,'Change 1 - Best'!O6&lt;=Knapsack!$O$7,'Change 1 - Best'!P6&lt;=Knapsack!$O$8,'Change 1 - Best'!Q6&lt;=Knapsack!$O$9)</f>
        <v>1</v>
      </c>
    </row>
    <row r="7" spans="1:22" x14ac:dyDescent="0.25">
      <c r="A7" s="1" t="s">
        <v>99</v>
      </c>
      <c r="B7" s="3">
        <v>1</v>
      </c>
      <c r="C7" s="3">
        <v>0</v>
      </c>
      <c r="D7" s="3">
        <v>0</v>
      </c>
      <c r="E7" s="10">
        <v>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7">
        <f>SUMPRODUCT(B7:K7,Knapsack!$B$3:$K$3)</f>
        <v>5</v>
      </c>
      <c r="M7" s="7">
        <f>SUMPRODUCT($B7:$K7,Knapsack!$B$5:$K$5)</f>
        <v>4</v>
      </c>
      <c r="N7" s="7">
        <f>SUMPRODUCT($B7:$K7,Knapsack!$B$6:$K$6)</f>
        <v>3</v>
      </c>
      <c r="O7" s="7">
        <f>SUMPRODUCT($B7:$K7,Knapsack!$B$7:$K$7)</f>
        <v>10</v>
      </c>
      <c r="P7" s="7">
        <f>SUMPRODUCT($B7:$K7,Knapsack!$B$8:$K$8)</f>
        <v>5</v>
      </c>
      <c r="Q7" s="7">
        <f>SUMPRODUCT($B7:$K7,Knapsack!$B$9:$K$9)</f>
        <v>4</v>
      </c>
      <c r="R7" s="7" t="b">
        <f>AND(M7&lt;=Knapsack!$O$5,'Change 1 - Best'!N7&lt;=Knapsack!$O$6,'Change 1 - Best'!O7&lt;=Knapsack!$O$7,'Change 1 - Best'!P7&lt;=Knapsack!$O$8,'Change 1 - Best'!Q7&lt;=Knapsack!$O$9)</f>
        <v>1</v>
      </c>
    </row>
    <row r="8" spans="1:22" x14ac:dyDescent="0.25">
      <c r="A8" s="1" t="s">
        <v>100</v>
      </c>
      <c r="B8" s="3">
        <v>1</v>
      </c>
      <c r="C8" s="3">
        <v>0</v>
      </c>
      <c r="D8" s="3">
        <v>0</v>
      </c>
      <c r="E8" s="3">
        <v>0</v>
      </c>
      <c r="F8" s="10">
        <v>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7">
        <f>SUMPRODUCT(B8:K8,Knapsack!$B$3:$K$3)</f>
        <v>6</v>
      </c>
      <c r="M8" s="7">
        <f>SUMPRODUCT($B8:$K8,Knapsack!$B$5:$K$5)</f>
        <v>7</v>
      </c>
      <c r="N8" s="7">
        <f>SUMPRODUCT($B8:$K8,Knapsack!$B$6:$K$6)</f>
        <v>2</v>
      </c>
      <c r="O8" s="7">
        <f>SUMPRODUCT($B8:$K8,Knapsack!$B$7:$K$7)</f>
        <v>7</v>
      </c>
      <c r="P8" s="7">
        <f>SUMPRODUCT($B8:$K8,Knapsack!$B$8:$K$8)</f>
        <v>8</v>
      </c>
      <c r="Q8" s="7">
        <f>SUMPRODUCT($B8:$K8,Knapsack!$B$9:$K$9)</f>
        <v>7</v>
      </c>
      <c r="R8" s="7" t="b">
        <f>AND(M8&lt;=Knapsack!$O$5,'Change 1 - Best'!N8&lt;=Knapsack!$O$6,'Change 1 - Best'!O8&lt;=Knapsack!$O$7,'Change 1 - Best'!P8&lt;=Knapsack!$O$8,'Change 1 - Best'!Q8&lt;=Knapsack!$O$9)</f>
        <v>1</v>
      </c>
    </row>
    <row r="9" spans="1:22" x14ac:dyDescent="0.25">
      <c r="A9" s="1" t="s">
        <v>101</v>
      </c>
      <c r="B9" s="3">
        <v>1</v>
      </c>
      <c r="C9" s="3">
        <v>0</v>
      </c>
      <c r="D9" s="3">
        <v>0</v>
      </c>
      <c r="E9" s="3">
        <v>0</v>
      </c>
      <c r="F9" s="3">
        <v>0</v>
      </c>
      <c r="G9" s="10">
        <v>1</v>
      </c>
      <c r="H9" s="3">
        <v>0</v>
      </c>
      <c r="I9" s="3">
        <v>0</v>
      </c>
      <c r="J9" s="3">
        <v>0</v>
      </c>
      <c r="K9" s="3">
        <v>0</v>
      </c>
      <c r="L9" s="7">
        <f>SUMPRODUCT(B9:K9,Knapsack!$B$3:$K$3)</f>
        <v>7</v>
      </c>
      <c r="M9" s="7">
        <f>SUMPRODUCT($B9:$K9,Knapsack!$B$5:$K$5)</f>
        <v>8</v>
      </c>
      <c r="N9" s="7">
        <f>SUMPRODUCT($B9:$K9,Knapsack!$B$6:$K$6)</f>
        <v>10</v>
      </c>
      <c r="O9" s="7">
        <f>SUMPRODUCT($B9:$K9,Knapsack!$B$7:$K$7)</f>
        <v>5</v>
      </c>
      <c r="P9" s="7">
        <f>SUMPRODUCT($B9:$K9,Knapsack!$B$8:$K$8)</f>
        <v>7</v>
      </c>
      <c r="Q9" s="7">
        <f>SUMPRODUCT($B9:$K9,Knapsack!$B$9:$K$9)</f>
        <v>6</v>
      </c>
      <c r="R9" s="7" t="b">
        <f>AND(M9&lt;=Knapsack!$O$5,'Change 1 - Best'!N9&lt;=Knapsack!$O$6,'Change 1 - Best'!O9&lt;=Knapsack!$O$7,'Change 1 - Best'!P9&lt;=Knapsack!$O$8,'Change 1 - Best'!Q9&lt;=Knapsack!$O$9)</f>
        <v>1</v>
      </c>
    </row>
    <row r="10" spans="1:22" x14ac:dyDescent="0.25">
      <c r="A10" s="1" t="s">
        <v>102</v>
      </c>
      <c r="B10" s="3">
        <v>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10">
        <v>1</v>
      </c>
      <c r="I10" s="3">
        <v>0</v>
      </c>
      <c r="J10" s="3">
        <v>0</v>
      </c>
      <c r="K10" s="3">
        <v>0</v>
      </c>
      <c r="L10" s="7">
        <f>SUMPRODUCT(B10:K10,Knapsack!$B$3:$K$3)</f>
        <v>5</v>
      </c>
      <c r="M10" s="7">
        <f>SUMPRODUCT($B10:$K10,Knapsack!$B$5:$K$5)</f>
        <v>3</v>
      </c>
      <c r="N10" s="7">
        <f>SUMPRODUCT($B10:$K10,Knapsack!$B$6:$K$6)</f>
        <v>9</v>
      </c>
      <c r="O10" s="7">
        <f>SUMPRODUCT($B10:$K10,Knapsack!$B$7:$K$7)</f>
        <v>10</v>
      </c>
      <c r="P10" s="7">
        <f>SUMPRODUCT($B10:$K10,Knapsack!$B$8:$K$8)</f>
        <v>7</v>
      </c>
      <c r="Q10" s="7">
        <f>SUMPRODUCT($B10:$K10,Knapsack!$B$9:$K$9)</f>
        <v>5</v>
      </c>
      <c r="R10" s="7" t="b">
        <f>AND(M10&lt;=Knapsack!$O$5,'Change 1 - Best'!N10&lt;=Knapsack!$O$6,'Change 1 - Best'!O10&lt;=Knapsack!$O$7,'Change 1 - Best'!P10&lt;=Knapsack!$O$8,'Change 1 - Best'!Q10&lt;=Knapsack!$O$9)</f>
        <v>1</v>
      </c>
    </row>
    <row r="11" spans="1:22" x14ac:dyDescent="0.25">
      <c r="A11" s="1" t="s">
        <v>103</v>
      </c>
      <c r="B11" s="3">
        <v>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0">
        <v>1</v>
      </c>
      <c r="J11" s="3">
        <v>0</v>
      </c>
      <c r="K11" s="3">
        <v>0</v>
      </c>
      <c r="L11" s="7">
        <f>SUMPRODUCT(B11:K11,Knapsack!$B$3:$K$3)</f>
        <v>8</v>
      </c>
      <c r="M11" s="7">
        <f>SUMPRODUCT($B11:$K11,Knapsack!$B$5:$K$5)</f>
        <v>6</v>
      </c>
      <c r="N11" s="7">
        <f>SUMPRODUCT($B11:$K11,Knapsack!$B$6:$K$6)</f>
        <v>6</v>
      </c>
      <c r="O11" s="7">
        <f>SUMPRODUCT($B11:$K11,Knapsack!$B$7:$K$7)</f>
        <v>6</v>
      </c>
      <c r="P11" s="7">
        <f>SUMPRODUCT($B11:$K11,Knapsack!$B$8:$K$8)</f>
        <v>10</v>
      </c>
      <c r="Q11" s="7">
        <f>SUMPRODUCT($B11:$K11,Knapsack!$B$9:$K$9)</f>
        <v>10</v>
      </c>
      <c r="R11" s="7" t="b">
        <f>AND(M11&lt;=Knapsack!$O$5,'Change 1 - Best'!N11&lt;=Knapsack!$O$6,'Change 1 - Best'!O11&lt;=Knapsack!$O$7,'Change 1 - Best'!P11&lt;=Knapsack!$O$8,'Change 1 - Best'!Q11&lt;=Knapsack!$O$9)</f>
        <v>1</v>
      </c>
    </row>
    <row r="12" spans="1:22" x14ac:dyDescent="0.25">
      <c r="A12" s="15" t="s">
        <v>105</v>
      </c>
      <c r="B12" s="3">
        <v>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10">
        <v>0</v>
      </c>
      <c r="K12" s="3">
        <v>1</v>
      </c>
      <c r="L12" s="7">
        <f>SUMPRODUCT(B12:K12,Knapsack!$B$3:$K$3)</f>
        <v>5</v>
      </c>
      <c r="M12" s="7">
        <f>SUMPRODUCT($B12:$K12,Knapsack!$B$5:$K$5)</f>
        <v>3</v>
      </c>
      <c r="N12" s="7">
        <f>SUMPRODUCT($B12:$K12,Knapsack!$B$6:$K$6)</f>
        <v>4</v>
      </c>
      <c r="O12" s="7">
        <f>SUMPRODUCT($B12:$K12,Knapsack!$B$7:$K$7)</f>
        <v>13</v>
      </c>
      <c r="P12" s="7">
        <f>SUMPRODUCT($B12:$K12,Knapsack!$B$8:$K$8)</f>
        <v>9</v>
      </c>
      <c r="Q12" s="7">
        <f>SUMPRODUCT($B12:$K12,Knapsack!$B$9:$K$9)</f>
        <v>8</v>
      </c>
      <c r="R12" s="7" t="b">
        <f>AND(M12&lt;=Knapsack!$O$5,'Change 1 - Best'!N12&lt;=Knapsack!$O$6,'Change 1 - Best'!O12&lt;=Knapsack!$O$7,'Change 1 - Best'!P12&lt;=Knapsack!$O$8,'Change 1 - Best'!Q12&lt;=Knapsack!$O$9)</f>
        <v>1</v>
      </c>
    </row>
    <row r="13" spans="1:22" x14ac:dyDescent="0.25">
      <c r="A13" s="1" t="s">
        <v>104</v>
      </c>
      <c r="B13" s="3">
        <v>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10">
        <v>1</v>
      </c>
      <c r="L13" s="7">
        <f>SUMPRODUCT(B13:K13,Knapsack!$B$3:$K$3)</f>
        <v>5</v>
      </c>
      <c r="M13" s="7">
        <f>SUMPRODUCT($B13:$K13,Knapsack!$B$5:$K$5)</f>
        <v>3</v>
      </c>
      <c r="N13" s="7">
        <f>SUMPRODUCT($B13:$K13,Knapsack!$B$6:$K$6)</f>
        <v>4</v>
      </c>
      <c r="O13" s="7">
        <f>SUMPRODUCT($B13:$K13,Knapsack!$B$7:$K$7)</f>
        <v>13</v>
      </c>
      <c r="P13" s="7">
        <f>SUMPRODUCT($B13:$K13,Knapsack!$B$8:$K$8)</f>
        <v>9</v>
      </c>
      <c r="Q13" s="7">
        <f>SUMPRODUCT($B13:$K13,Knapsack!$B$9:$K$9)</f>
        <v>8</v>
      </c>
      <c r="R13" s="7" t="b">
        <f>AND(M13&lt;=Knapsack!$O$5,'Change 1 - Best'!N13&lt;=Knapsack!$O$6,'Change 1 - Best'!O13&lt;=Knapsack!$O$7,'Change 1 - Best'!P13&lt;=Knapsack!$O$8,'Change 1 - Best'!Q13&lt;=Knapsack!$O$9)</f>
        <v>1</v>
      </c>
    </row>
    <row r="14" spans="1:22" s="12" customFormat="1" x14ac:dyDescent="0.25"/>
    <row r="15" spans="1:22" x14ac:dyDescent="0.25"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20</v>
      </c>
      <c r="M15" s="1" t="s">
        <v>14</v>
      </c>
      <c r="N15" s="1" t="s">
        <v>16</v>
      </c>
      <c r="O15" s="1" t="s">
        <v>17</v>
      </c>
      <c r="P15" s="1" t="s">
        <v>18</v>
      </c>
      <c r="Q15" s="1" t="s">
        <v>19</v>
      </c>
      <c r="R15" s="1" t="s">
        <v>21</v>
      </c>
      <c r="U15" s="16" t="s">
        <v>22</v>
      </c>
      <c r="V15" s="16"/>
    </row>
    <row r="16" spans="1:22" x14ac:dyDescent="0.25">
      <c r="A16" s="1" t="s">
        <v>29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0</v>
      </c>
      <c r="L16" s="7">
        <f>SUMPRODUCT(B16:K16,Knapsack!$B$3:$K$3)</f>
        <v>6</v>
      </c>
      <c r="M16" s="7">
        <f>SUMPRODUCT($B16:$K16,Knapsack!$B$5:$K$5)</f>
        <v>3</v>
      </c>
      <c r="N16" s="7">
        <f>SUMPRODUCT($B16:$K16,Knapsack!$B$6:$K$6)</f>
        <v>5</v>
      </c>
      <c r="O16" s="7">
        <f>SUMPRODUCT($B16:$K16,Knapsack!$B$7:$K$7)</f>
        <v>7</v>
      </c>
      <c r="P16" s="7">
        <f>SUMPRODUCT($B16:$K16,Knapsack!$B$8:$K$8)</f>
        <v>8</v>
      </c>
      <c r="Q16" s="7">
        <f>SUMPRODUCT($B16:$K16,Knapsack!$B$9:$K$9)</f>
        <v>8</v>
      </c>
      <c r="R16" s="7" t="b">
        <f>AND(M16&lt;=Knapsack!$O$5,'Change 1 - Best'!N16&lt;=Knapsack!$O$6,'Change 1 - Best'!O16&lt;=Knapsack!$O$7,'Change 1 - Best'!P16&lt;=Knapsack!$O$8,'Change 1 - Best'!Q16&lt;=Knapsack!$O$9)</f>
        <v>1</v>
      </c>
      <c r="U16" s="9" t="s">
        <v>24</v>
      </c>
      <c r="V16" s="9" t="s">
        <v>25</v>
      </c>
    </row>
    <row r="17" spans="1:22" x14ac:dyDescent="0.25">
      <c r="T17" s="8" t="s">
        <v>26</v>
      </c>
      <c r="U17" s="8">
        <v>0</v>
      </c>
      <c r="V17" s="8">
        <v>8</v>
      </c>
    </row>
    <row r="18" spans="1:22" x14ac:dyDescent="0.25">
      <c r="A18" s="1" t="s">
        <v>30</v>
      </c>
      <c r="B18" s="10">
        <v>1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</v>
      </c>
      <c r="K18" s="3">
        <v>0</v>
      </c>
      <c r="L18" s="7">
        <f>SUMPRODUCT(B18:K18,Knapsack!$B$3:$K$3)</f>
        <v>9</v>
      </c>
      <c r="M18" s="7">
        <f>SUMPRODUCT($B18:$K18,Knapsack!$B$5:$K$5)</f>
        <v>5</v>
      </c>
      <c r="N18" s="7">
        <f>SUMPRODUCT($B18:$K18,Knapsack!$B$6:$K$6)</f>
        <v>6</v>
      </c>
      <c r="O18" s="7">
        <f>SUMPRODUCT($B18:$K18,Knapsack!$B$7:$K$7)</f>
        <v>10</v>
      </c>
      <c r="P18" s="7">
        <f>SUMPRODUCT($B18:$K18,Knapsack!$B$8:$K$8)</f>
        <v>12</v>
      </c>
      <c r="Q18" s="7">
        <f>SUMPRODUCT($B18:$K18,Knapsack!$B$9:$K$9)</f>
        <v>11</v>
      </c>
      <c r="R18" s="7" t="b">
        <f>AND(M18&lt;=Knapsack!$O$5,'Change 1 - Best'!N18&lt;=Knapsack!$O$6,'Change 1 - Best'!O18&lt;=Knapsack!$O$7,'Change 1 - Best'!P18&lt;=Knapsack!$O$8,'Change 1 - Best'!Q18&lt;=Knapsack!$O$9)</f>
        <v>1</v>
      </c>
      <c r="T18" s="14" t="s">
        <v>27</v>
      </c>
      <c r="U18" s="8"/>
      <c r="V18" s="8"/>
    </row>
    <row r="19" spans="1:22" x14ac:dyDescent="0.25">
      <c r="A19" s="15" t="s">
        <v>31</v>
      </c>
      <c r="B19" s="3">
        <v>0</v>
      </c>
      <c r="C19" s="10">
        <v>1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7">
        <f>SUMPRODUCT(B19:K19,Knapsack!$B$3:$K$3)</f>
        <v>11</v>
      </c>
      <c r="M19" s="7">
        <f>SUMPRODUCT($B19:$K19,Knapsack!$B$5:$K$5)</f>
        <v>4</v>
      </c>
      <c r="N19" s="7">
        <f>SUMPRODUCT($B19:$K19,Knapsack!$B$6:$K$6)</f>
        <v>9</v>
      </c>
      <c r="O19" s="7">
        <f>SUMPRODUCT($B19:$K19,Knapsack!$B$7:$K$7)</f>
        <v>15</v>
      </c>
      <c r="P19" s="7">
        <f>SUMPRODUCT($B19:$K19,Knapsack!$B$8:$K$8)</f>
        <v>16</v>
      </c>
      <c r="Q19" s="7">
        <f>SUMPRODUCT($B19:$K19,Knapsack!$B$9:$K$9)</f>
        <v>13</v>
      </c>
      <c r="R19" s="7" t="b">
        <f>AND(M19&lt;=Knapsack!$O$5,'Change 1 - Best'!N19&lt;=Knapsack!$O$6,'Change 1 - Best'!O19&lt;=Knapsack!$O$7,'Change 1 - Best'!P19&lt;=Knapsack!$O$8,'Change 1 - Best'!Q19&lt;=Knapsack!$O$9)</f>
        <v>1</v>
      </c>
      <c r="T19" s="8" t="s">
        <v>28</v>
      </c>
      <c r="U19" s="8"/>
      <c r="V19" s="8"/>
    </row>
    <row r="20" spans="1:22" x14ac:dyDescent="0.25">
      <c r="A20" s="1" t="s">
        <v>32</v>
      </c>
      <c r="B20" s="3">
        <v>0</v>
      </c>
      <c r="C20" s="3">
        <v>0</v>
      </c>
      <c r="D20" s="10">
        <v>1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  <c r="L20" s="7">
        <f>SUMPRODUCT(B20:K20,Knapsack!$B$3:$K$3)</f>
        <v>10</v>
      </c>
      <c r="M20" s="7">
        <f>SUMPRODUCT($B20:$K20,Knapsack!$B$5:$K$5)</f>
        <v>7</v>
      </c>
      <c r="N20" s="7">
        <f>SUMPRODUCT($B20:$K20,Knapsack!$B$6:$K$6)</f>
        <v>6</v>
      </c>
      <c r="O20" s="7">
        <f>SUMPRODUCT($B20:$K20,Knapsack!$B$7:$K$7)</f>
        <v>12</v>
      </c>
      <c r="P20" s="7">
        <f>SUMPRODUCT($B20:$K20,Knapsack!$B$8:$K$8)</f>
        <v>11</v>
      </c>
      <c r="Q20" s="7">
        <f>SUMPRODUCT($B20:$K20,Knapsack!$B$9:$K$9)</f>
        <v>11</v>
      </c>
      <c r="R20" s="7" t="b">
        <f>AND(M20&lt;=Knapsack!$O$5,'Change 1 - Best'!N20&lt;=Knapsack!$O$6,'Change 1 - Best'!O20&lt;=Knapsack!$O$7,'Change 1 - Best'!P20&lt;=Knapsack!$O$8,'Change 1 - Best'!Q20&lt;=Knapsack!$O$9)</f>
        <v>1</v>
      </c>
    </row>
    <row r="21" spans="1:22" x14ac:dyDescent="0.25">
      <c r="A21" s="1" t="s">
        <v>33</v>
      </c>
      <c r="B21" s="3">
        <v>0</v>
      </c>
      <c r="C21" s="3">
        <v>0</v>
      </c>
      <c r="D21" s="3">
        <v>0</v>
      </c>
      <c r="E21" s="10">
        <v>1</v>
      </c>
      <c r="F21" s="3">
        <v>0</v>
      </c>
      <c r="G21" s="3">
        <v>0</v>
      </c>
      <c r="H21" s="3">
        <v>0</v>
      </c>
      <c r="I21" s="3">
        <v>0</v>
      </c>
      <c r="J21" s="3">
        <v>1</v>
      </c>
      <c r="K21" s="3">
        <v>0</v>
      </c>
      <c r="L21" s="7">
        <f>SUMPRODUCT(B21:K21,Knapsack!$B$3:$K$3)</f>
        <v>8</v>
      </c>
      <c r="M21" s="7">
        <f>SUMPRODUCT($B21:$K21,Knapsack!$B$5:$K$5)</f>
        <v>5</v>
      </c>
      <c r="N21" s="7">
        <f>SUMPRODUCT($B21:$K21,Knapsack!$B$6:$K$6)</f>
        <v>7</v>
      </c>
      <c r="O21" s="7">
        <f>SUMPRODUCT($B21:$K21,Knapsack!$B$7:$K$7)</f>
        <v>14</v>
      </c>
      <c r="P21" s="7">
        <f>SUMPRODUCT($B21:$K21,Knapsack!$B$8:$K$8)</f>
        <v>9</v>
      </c>
      <c r="Q21" s="7">
        <f>SUMPRODUCT($B21:$K21,Knapsack!$B$9:$K$9)</f>
        <v>9</v>
      </c>
      <c r="R21" s="7" t="b">
        <f>AND(M21&lt;=Knapsack!$O$5,'Change 1 - Best'!N21&lt;=Knapsack!$O$6,'Change 1 - Best'!O21&lt;=Knapsack!$O$7,'Change 1 - Best'!P21&lt;=Knapsack!$O$8,'Change 1 - Best'!Q21&lt;=Knapsack!$O$9)</f>
        <v>1</v>
      </c>
    </row>
    <row r="22" spans="1:22" x14ac:dyDescent="0.25">
      <c r="A22" s="1" t="s">
        <v>34</v>
      </c>
      <c r="B22" s="3">
        <v>0</v>
      </c>
      <c r="C22" s="3">
        <v>0</v>
      </c>
      <c r="D22" s="3">
        <v>0</v>
      </c>
      <c r="E22" s="3">
        <v>0</v>
      </c>
      <c r="F22" s="10">
        <v>1</v>
      </c>
      <c r="G22" s="3">
        <v>0</v>
      </c>
      <c r="H22" s="3">
        <v>0</v>
      </c>
      <c r="I22" s="3">
        <v>0</v>
      </c>
      <c r="J22" s="3">
        <v>1</v>
      </c>
      <c r="K22" s="3">
        <v>0</v>
      </c>
      <c r="L22" s="7">
        <f>SUMPRODUCT(B22:K22,Knapsack!$B$3:$K$3)</f>
        <v>9</v>
      </c>
      <c r="M22" s="7">
        <f>SUMPRODUCT($B22:$K22,Knapsack!$B$5:$K$5)</f>
        <v>8</v>
      </c>
      <c r="N22" s="7">
        <f>SUMPRODUCT($B22:$K22,Knapsack!$B$6:$K$6)</f>
        <v>6</v>
      </c>
      <c r="O22" s="7">
        <f>SUMPRODUCT($B22:$K22,Knapsack!$B$7:$K$7)</f>
        <v>11</v>
      </c>
      <c r="P22" s="7">
        <f>SUMPRODUCT($B22:$K22,Knapsack!$B$8:$K$8)</f>
        <v>12</v>
      </c>
      <c r="Q22" s="7">
        <f>SUMPRODUCT($B22:$K22,Knapsack!$B$9:$K$9)</f>
        <v>12</v>
      </c>
      <c r="R22" s="7" t="b">
        <f>AND(M22&lt;=Knapsack!$O$5,'Change 1 - Best'!N22&lt;=Knapsack!$O$6,'Change 1 - Best'!O22&lt;=Knapsack!$O$7,'Change 1 - Best'!P22&lt;=Knapsack!$O$8,'Change 1 - Best'!Q22&lt;=Knapsack!$O$9)</f>
        <v>1</v>
      </c>
    </row>
    <row r="23" spans="1:22" x14ac:dyDescent="0.25">
      <c r="A23" s="1" t="s">
        <v>35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10">
        <v>1</v>
      </c>
      <c r="H23" s="3">
        <v>0</v>
      </c>
      <c r="I23" s="3">
        <v>0</v>
      </c>
      <c r="J23" s="3">
        <v>1</v>
      </c>
      <c r="K23" s="3">
        <v>0</v>
      </c>
      <c r="L23" s="7">
        <f>SUMPRODUCT(B23:K23,Knapsack!$B$3:$K$3)</f>
        <v>10</v>
      </c>
      <c r="M23" s="7">
        <f>SUMPRODUCT($B23:$K23,Knapsack!$B$5:$K$5)</f>
        <v>9</v>
      </c>
      <c r="N23" s="7">
        <f>SUMPRODUCT($B23:$K23,Knapsack!$B$6:$K$6)</f>
        <v>14</v>
      </c>
      <c r="O23" s="7">
        <f>SUMPRODUCT($B23:$K23,Knapsack!$B$7:$K$7)</f>
        <v>9</v>
      </c>
      <c r="P23" s="7">
        <f>SUMPRODUCT($B23:$K23,Knapsack!$B$8:$K$8)</f>
        <v>11</v>
      </c>
      <c r="Q23" s="7">
        <f>SUMPRODUCT($B23:$K23,Knapsack!$B$9:$K$9)</f>
        <v>11</v>
      </c>
      <c r="R23" s="7" t="b">
        <f>AND(M23&lt;=Knapsack!$O$5,'Change 1 - Best'!N23&lt;=Knapsack!$O$6,'Change 1 - Best'!O23&lt;=Knapsack!$O$7,'Change 1 - Best'!P23&lt;=Knapsack!$O$8,'Change 1 - Best'!Q23&lt;=Knapsack!$O$9)</f>
        <v>1</v>
      </c>
    </row>
    <row r="24" spans="1:22" x14ac:dyDescent="0.25">
      <c r="A24" s="1" t="s">
        <v>36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10">
        <v>1</v>
      </c>
      <c r="I24" s="3">
        <v>0</v>
      </c>
      <c r="J24" s="3">
        <v>1</v>
      </c>
      <c r="K24" s="3">
        <v>0</v>
      </c>
      <c r="L24" s="7">
        <f>SUMPRODUCT(B24:K24,Knapsack!$B$3:$K$3)</f>
        <v>8</v>
      </c>
      <c r="M24" s="7">
        <f>SUMPRODUCT($B24:$K24,Knapsack!$B$5:$K$5)</f>
        <v>4</v>
      </c>
      <c r="N24" s="7">
        <f>SUMPRODUCT($B24:$K24,Knapsack!$B$6:$K$6)</f>
        <v>13</v>
      </c>
      <c r="O24" s="7">
        <f>SUMPRODUCT($B24:$K24,Knapsack!$B$7:$K$7)</f>
        <v>14</v>
      </c>
      <c r="P24" s="7">
        <f>SUMPRODUCT($B24:$K24,Knapsack!$B$8:$K$8)</f>
        <v>11</v>
      </c>
      <c r="Q24" s="7">
        <f>SUMPRODUCT($B24:$K24,Knapsack!$B$9:$K$9)</f>
        <v>10</v>
      </c>
      <c r="R24" s="7" t="b">
        <f>AND(M24&lt;=Knapsack!$O$5,'Change 1 - Best'!N24&lt;=Knapsack!$O$6,'Change 1 - Best'!O24&lt;=Knapsack!$O$7,'Change 1 - Best'!P24&lt;=Knapsack!$O$8,'Change 1 - Best'!Q24&lt;=Knapsack!$O$9)</f>
        <v>1</v>
      </c>
    </row>
    <row r="25" spans="1:22" x14ac:dyDescent="0.25">
      <c r="A25" s="1" t="s">
        <v>37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10">
        <v>1</v>
      </c>
      <c r="J25" s="3">
        <v>1</v>
      </c>
      <c r="K25" s="3">
        <v>0</v>
      </c>
      <c r="L25" s="7">
        <f>SUMPRODUCT(B25:K25,Knapsack!$B$3:$K$3)</f>
        <v>11</v>
      </c>
      <c r="M25" s="7">
        <f>SUMPRODUCT($B25:$K25,Knapsack!$B$5:$K$5)</f>
        <v>7</v>
      </c>
      <c r="N25" s="7">
        <f>SUMPRODUCT($B25:$K25,Knapsack!$B$6:$K$6)</f>
        <v>10</v>
      </c>
      <c r="O25" s="7">
        <f>SUMPRODUCT($B25:$K25,Knapsack!$B$7:$K$7)</f>
        <v>10</v>
      </c>
      <c r="P25" s="7">
        <f>SUMPRODUCT($B25:$K25,Knapsack!$B$8:$K$8)</f>
        <v>14</v>
      </c>
      <c r="Q25" s="7">
        <f>SUMPRODUCT($B25:$K25,Knapsack!$B$9:$K$9)</f>
        <v>15</v>
      </c>
      <c r="R25" s="7" t="b">
        <f>AND(M25&lt;=Knapsack!$O$5,'Change 1 - Best'!N25&lt;=Knapsack!$O$6,'Change 1 - Best'!O25&lt;=Knapsack!$O$7,'Change 1 - Best'!P25&lt;=Knapsack!$O$8,'Change 1 - Best'!Q25&lt;=Knapsack!$O$9)</f>
        <v>1</v>
      </c>
    </row>
    <row r="26" spans="1:22" x14ac:dyDescent="0.25">
      <c r="A26" s="1" t="s">
        <v>38</v>
      </c>
      <c r="B26" s="21">
        <v>0</v>
      </c>
      <c r="C26" s="3">
        <v>0</v>
      </c>
      <c r="D26" s="3">
        <v>1</v>
      </c>
      <c r="E26" s="3">
        <v>0</v>
      </c>
      <c r="F26" s="3">
        <v>0</v>
      </c>
      <c r="G26" s="3">
        <v>1</v>
      </c>
      <c r="H26" s="3">
        <v>1</v>
      </c>
      <c r="I26" s="3">
        <v>0</v>
      </c>
      <c r="J26" s="11">
        <v>0</v>
      </c>
      <c r="K26" s="3">
        <v>0</v>
      </c>
      <c r="L26" s="7">
        <f>SUMPRODUCT(B26:K26,Knapsack!$B$3:$K$3)</f>
        <v>10</v>
      </c>
      <c r="M26" s="7">
        <f>SUMPRODUCT($B26:$K26,Knapsack!$B$5:$K$5)</f>
        <v>11</v>
      </c>
      <c r="N26" s="7">
        <f>SUMPRODUCT($B26:$K26,Knapsack!$B$6:$K$6)</f>
        <v>18</v>
      </c>
      <c r="O26" s="7">
        <f>SUMPRODUCT($B26:$K26,Knapsack!$B$7:$K$7)</f>
        <v>14</v>
      </c>
      <c r="P26" s="7">
        <f>SUMPRODUCT($B26:$K26,Knapsack!$B$8:$K$8)</f>
        <v>9</v>
      </c>
      <c r="Q26" s="7">
        <f>SUMPRODUCT($B26:$K26,Knapsack!$B$9:$K$9)</f>
        <v>8</v>
      </c>
      <c r="R26" s="7" t="b">
        <f>AND(M26&lt;=Knapsack!$O$5,'Change 1 - Best'!N26&lt;=Knapsack!$O$6,'Change 1 - Best'!O26&lt;=Knapsack!$O$7,'Change 1 - Best'!P26&lt;=Knapsack!$O$8,'Change 1 - Best'!Q26&lt;=Knapsack!$O$9)</f>
        <v>1</v>
      </c>
    </row>
    <row r="27" spans="1:22" x14ac:dyDescent="0.25">
      <c r="A27" s="1" t="s">
        <v>39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</v>
      </c>
      <c r="K27" s="10">
        <v>1</v>
      </c>
      <c r="L27" s="7">
        <f>SUMPRODUCT(B27:K27,Knapsack!$B$3:$K$3)</f>
        <v>8</v>
      </c>
      <c r="M27" s="7">
        <f>SUMPRODUCT($B27:$K27,Knapsack!$B$5:$K$5)</f>
        <v>4</v>
      </c>
      <c r="N27" s="7">
        <f>SUMPRODUCT($B27:$K27,Knapsack!$B$6:$K$6)</f>
        <v>8</v>
      </c>
      <c r="O27" s="7">
        <f>SUMPRODUCT($B27:$K27,Knapsack!$B$7:$K$7)</f>
        <v>17</v>
      </c>
      <c r="P27" s="7">
        <f>SUMPRODUCT($B27:$K27,Knapsack!$B$8:$K$8)</f>
        <v>13</v>
      </c>
      <c r="Q27" s="7">
        <f>SUMPRODUCT($B27:$K27,Knapsack!$B$9:$K$9)</f>
        <v>13</v>
      </c>
      <c r="R27" s="7" t="b">
        <f>AND(M27&lt;=Knapsack!$O$5,'Change 1 - Best'!N27&lt;=Knapsack!$O$6,'Change 1 - Best'!O27&lt;=Knapsack!$O$7,'Change 1 - Best'!P27&lt;=Knapsack!$O$8,'Change 1 - Best'!Q27&lt;=Knapsack!$O$9)</f>
        <v>1</v>
      </c>
    </row>
    <row r="28" spans="1:22" s="12" customFormat="1" x14ac:dyDescent="0.25"/>
    <row r="29" spans="1:22" x14ac:dyDescent="0.25"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 t="s">
        <v>20</v>
      </c>
      <c r="M29" s="1" t="s">
        <v>14</v>
      </c>
      <c r="N29" s="1" t="s">
        <v>16</v>
      </c>
      <c r="O29" s="1" t="s">
        <v>17</v>
      </c>
      <c r="P29" s="1" t="s">
        <v>18</v>
      </c>
      <c r="Q29" s="1" t="s">
        <v>19</v>
      </c>
      <c r="R29" s="1" t="s">
        <v>21</v>
      </c>
      <c r="U29" s="16" t="s">
        <v>22</v>
      </c>
      <c r="V29" s="16"/>
    </row>
    <row r="30" spans="1:22" x14ac:dyDescent="0.25">
      <c r="A30" s="1" t="s">
        <v>40</v>
      </c>
      <c r="B30" s="3">
        <v>0</v>
      </c>
      <c r="C30" s="10">
        <v>1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0</v>
      </c>
      <c r="L30" s="7">
        <f>SUMPRODUCT(B30:K30,Knapsack!$B$3:$K$3)</f>
        <v>11</v>
      </c>
      <c r="M30" s="7">
        <f>SUMPRODUCT($B30:$K30,Knapsack!$B$5:$K$5)</f>
        <v>4</v>
      </c>
      <c r="N30" s="7">
        <f>SUMPRODUCT($B30:$K30,Knapsack!$B$6:$K$6)</f>
        <v>9</v>
      </c>
      <c r="O30" s="7">
        <f>SUMPRODUCT($B30:$K30,Knapsack!$B$7:$K$7)</f>
        <v>15</v>
      </c>
      <c r="P30" s="7">
        <f>SUMPRODUCT($B30:$K30,Knapsack!$B$8:$K$8)</f>
        <v>16</v>
      </c>
      <c r="Q30" s="7">
        <f>SUMPRODUCT($B30:$K30,Knapsack!$B$9:$K$9)</f>
        <v>13</v>
      </c>
      <c r="R30" s="7" t="b">
        <f>AND(M30&lt;=Knapsack!$O$5,'Change 1 - Best'!N30&lt;=Knapsack!$O$6,'Change 1 - Best'!O30&lt;=Knapsack!$O$7,'Change 1 - Best'!P30&lt;=Knapsack!$O$8,'Change 1 - Best'!Q30&lt;=Knapsack!$O$9)</f>
        <v>1</v>
      </c>
      <c r="U30" s="9" t="s">
        <v>24</v>
      </c>
      <c r="V30" s="9" t="s">
        <v>25</v>
      </c>
    </row>
    <row r="31" spans="1:22" x14ac:dyDescent="0.25">
      <c r="T31" s="8" t="s">
        <v>26</v>
      </c>
      <c r="U31" s="8">
        <v>9</v>
      </c>
      <c r="V31" s="8">
        <v>0</v>
      </c>
    </row>
    <row r="32" spans="1:22" x14ac:dyDescent="0.25">
      <c r="A32" s="1" t="s">
        <v>41</v>
      </c>
      <c r="B32" s="10">
        <v>1</v>
      </c>
      <c r="C32" s="3">
        <v>1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</v>
      </c>
      <c r="K32" s="3">
        <v>0</v>
      </c>
      <c r="L32" s="7">
        <f>SUMPRODUCT(B32:K32,Knapsack!$B$3:$K$3)</f>
        <v>14</v>
      </c>
      <c r="M32" s="7">
        <f>SUMPRODUCT($B32:$K32,Knapsack!$B$5:$K$5)</f>
        <v>6</v>
      </c>
      <c r="N32" s="7">
        <f>SUMPRODUCT($B32:$K32,Knapsack!$B$6:$K$6)</f>
        <v>10</v>
      </c>
      <c r="O32" s="7">
        <f>SUMPRODUCT($B32:$K32,Knapsack!$B$7:$K$7)</f>
        <v>18</v>
      </c>
      <c r="P32" s="7">
        <f>SUMPRODUCT($B32:$K32,Knapsack!$B$8:$K$8)</f>
        <v>20</v>
      </c>
      <c r="Q32" s="7">
        <f>SUMPRODUCT($B32:$K32,Knapsack!$B$9:$K$9)</f>
        <v>16</v>
      </c>
      <c r="R32" s="7" t="b">
        <f>AND(M32&lt;=Knapsack!$O$5,'Change 1 - Best'!N32&lt;=Knapsack!$O$6,'Change 1 - Best'!O32&lt;=Knapsack!$O$7,'Change 1 - Best'!P32&lt;=Knapsack!$O$8,'Change 1 - Best'!Q32&lt;=Knapsack!$O$9)</f>
        <v>1</v>
      </c>
      <c r="T32" s="8" t="s">
        <v>27</v>
      </c>
      <c r="U32" s="8">
        <v>2</v>
      </c>
      <c r="V32" s="8">
        <v>0</v>
      </c>
    </row>
    <row r="33" spans="1:22" x14ac:dyDescent="0.25">
      <c r="A33" s="1" t="s">
        <v>42</v>
      </c>
      <c r="B33" s="3">
        <v>0</v>
      </c>
      <c r="C33" s="11">
        <v>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</v>
      </c>
      <c r="K33" s="3">
        <v>0</v>
      </c>
      <c r="L33" s="7">
        <f>SUMPRODUCT(B33:K33,Knapsack!$B$3:$K$3)</f>
        <v>11</v>
      </c>
      <c r="M33" s="7">
        <f>SUMPRODUCT($B33:$K33,Knapsack!$B$5:$K$5)</f>
        <v>4</v>
      </c>
      <c r="N33" s="7">
        <f>SUMPRODUCT($B33:$K33,Knapsack!$B$6:$K$6)</f>
        <v>9</v>
      </c>
      <c r="O33" s="7">
        <f>SUMPRODUCT($B33:$K33,Knapsack!$B$7:$K$7)</f>
        <v>15</v>
      </c>
      <c r="P33" s="7">
        <f>SUMPRODUCT($B33:$K33,Knapsack!$B$8:$K$8)</f>
        <v>16</v>
      </c>
      <c r="Q33" s="7">
        <f>SUMPRODUCT($B33:$K33,Knapsack!$B$9:$K$9)</f>
        <v>13</v>
      </c>
      <c r="R33" s="7" t="b">
        <f>AND(M33&lt;=Knapsack!$O$5,'Change 1 - Best'!N33&lt;=Knapsack!$O$6,'Change 1 - Best'!O33&lt;=Knapsack!$O$7,'Change 1 - Best'!P33&lt;=Knapsack!$O$8,'Change 1 - Best'!Q33&lt;=Knapsack!$O$9)</f>
        <v>1</v>
      </c>
      <c r="T33" s="14" t="s">
        <v>28</v>
      </c>
      <c r="U33" s="8"/>
      <c r="V33" s="8"/>
    </row>
    <row r="34" spans="1:22" x14ac:dyDescent="0.25">
      <c r="A34" s="1" t="s">
        <v>43</v>
      </c>
      <c r="B34" s="3">
        <v>0</v>
      </c>
      <c r="C34" s="3">
        <v>1</v>
      </c>
      <c r="D34" s="10">
        <v>1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</v>
      </c>
      <c r="K34" s="3">
        <v>0</v>
      </c>
      <c r="L34" s="7">
        <f>SUMPRODUCT(B34:K34,Knapsack!$B$3:$K$3)</f>
        <v>15</v>
      </c>
      <c r="M34" s="7">
        <f>SUMPRODUCT($B34:$K34,Knapsack!$B$5:$K$5)</f>
        <v>8</v>
      </c>
      <c r="N34" s="7">
        <f>SUMPRODUCT($B34:$K34,Knapsack!$B$6:$K$6)</f>
        <v>10</v>
      </c>
      <c r="O34" s="7">
        <f>SUMPRODUCT($B34:$K34,Knapsack!$B$7:$K$7)</f>
        <v>20</v>
      </c>
      <c r="P34" s="7">
        <f>SUMPRODUCT($B34:$K34,Knapsack!$B$8:$K$8)</f>
        <v>19</v>
      </c>
      <c r="Q34" s="7">
        <f>SUMPRODUCT($B34:$K34,Knapsack!$B$9:$K$9)</f>
        <v>16</v>
      </c>
      <c r="R34" s="7" t="b">
        <f>AND(M34&lt;=Knapsack!$O$5,'Change 1 - Best'!N34&lt;=Knapsack!$O$6,'Change 1 - Best'!O34&lt;=Knapsack!$O$7,'Change 1 - Best'!P34&lt;=Knapsack!$O$8,'Change 1 - Best'!Q34&lt;=Knapsack!$O$9)</f>
        <v>1</v>
      </c>
    </row>
    <row r="35" spans="1:22" x14ac:dyDescent="0.25">
      <c r="A35" s="1" t="s">
        <v>44</v>
      </c>
      <c r="B35" s="3">
        <v>0</v>
      </c>
      <c r="C35" s="3">
        <v>1</v>
      </c>
      <c r="D35" s="3">
        <v>0</v>
      </c>
      <c r="E35" s="10">
        <v>1</v>
      </c>
      <c r="F35" s="3">
        <v>0</v>
      </c>
      <c r="G35" s="3">
        <v>0</v>
      </c>
      <c r="H35" s="3">
        <v>0</v>
      </c>
      <c r="I35" s="3">
        <v>0</v>
      </c>
      <c r="J35" s="3">
        <v>1</v>
      </c>
      <c r="K35" s="3">
        <v>0</v>
      </c>
      <c r="L35" s="7">
        <f>SUMPRODUCT(B35:K35,Knapsack!$B$3:$K$3)</f>
        <v>13</v>
      </c>
      <c r="M35" s="7">
        <f>SUMPRODUCT($B35:$K35,Knapsack!$B$5:$K$5)</f>
        <v>6</v>
      </c>
      <c r="N35" s="7">
        <f>SUMPRODUCT($B35:$K35,Knapsack!$B$6:$K$6)</f>
        <v>11</v>
      </c>
      <c r="O35" s="7">
        <f>SUMPRODUCT($B35:$K35,Knapsack!$B$7:$K$7)</f>
        <v>22</v>
      </c>
      <c r="P35" s="7">
        <f>SUMPRODUCT($B35:$K35,Knapsack!$B$8:$K$8)</f>
        <v>17</v>
      </c>
      <c r="Q35" s="7">
        <f>SUMPRODUCT($B35:$K35,Knapsack!$B$9:$K$9)</f>
        <v>14</v>
      </c>
      <c r="R35" s="7" t="b">
        <f>AND(M35&lt;=Knapsack!$O$5,'Change 1 - Best'!N35&lt;=Knapsack!$O$6,'Change 1 - Best'!O35&lt;=Knapsack!$O$7,'Change 1 - Best'!P35&lt;=Knapsack!$O$8,'Change 1 - Best'!Q35&lt;=Knapsack!$O$9)</f>
        <v>1</v>
      </c>
    </row>
    <row r="36" spans="1:22" x14ac:dyDescent="0.25">
      <c r="A36" s="1" t="s">
        <v>45</v>
      </c>
      <c r="B36" s="3">
        <v>0</v>
      </c>
      <c r="C36" s="3">
        <v>1</v>
      </c>
      <c r="D36" s="3">
        <v>0</v>
      </c>
      <c r="E36" s="3">
        <v>0</v>
      </c>
      <c r="F36" s="10">
        <v>1</v>
      </c>
      <c r="G36" s="3">
        <v>0</v>
      </c>
      <c r="H36" s="3">
        <v>0</v>
      </c>
      <c r="I36" s="3">
        <v>0</v>
      </c>
      <c r="J36" s="3">
        <v>1</v>
      </c>
      <c r="K36" s="3">
        <v>0</v>
      </c>
      <c r="L36" s="7">
        <f>SUMPRODUCT(B36:K36,Knapsack!$B$3:$K$3)</f>
        <v>14</v>
      </c>
      <c r="M36" s="7">
        <f>SUMPRODUCT($B36:$K36,Knapsack!$B$5:$K$5)</f>
        <v>9</v>
      </c>
      <c r="N36" s="7">
        <f>SUMPRODUCT($B36:$K36,Knapsack!$B$6:$K$6)</f>
        <v>10</v>
      </c>
      <c r="O36" s="7">
        <f>SUMPRODUCT($B36:$K36,Knapsack!$B$7:$K$7)</f>
        <v>19</v>
      </c>
      <c r="P36" s="7">
        <f>SUMPRODUCT($B36:$K36,Knapsack!$B$8:$K$8)</f>
        <v>20</v>
      </c>
      <c r="Q36" s="7">
        <f>SUMPRODUCT($B36:$K36,Knapsack!$B$9:$K$9)</f>
        <v>17</v>
      </c>
      <c r="R36" s="7" t="b">
        <f>AND(M36&lt;=Knapsack!$O$5,'Change 1 - Best'!N36&lt;=Knapsack!$O$6,'Change 1 - Best'!O36&lt;=Knapsack!$O$7,'Change 1 - Best'!P36&lt;=Knapsack!$O$8,'Change 1 - Best'!Q36&lt;=Knapsack!$O$9)</f>
        <v>1</v>
      </c>
    </row>
    <row r="37" spans="1:22" x14ac:dyDescent="0.25">
      <c r="A37" s="1" t="s">
        <v>46</v>
      </c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10">
        <v>1</v>
      </c>
      <c r="H37" s="3">
        <v>0</v>
      </c>
      <c r="I37" s="3">
        <v>0</v>
      </c>
      <c r="J37" s="3">
        <v>1</v>
      </c>
      <c r="K37" s="3">
        <v>0</v>
      </c>
      <c r="L37" s="7">
        <f>SUMPRODUCT(B37:K37,Knapsack!$B$3:$K$3)</f>
        <v>15</v>
      </c>
      <c r="M37" s="7">
        <f>SUMPRODUCT($B37:$K37,Knapsack!$B$5:$K$5)</f>
        <v>10</v>
      </c>
      <c r="N37" s="7">
        <f>SUMPRODUCT($B37:$K37,Knapsack!$B$6:$K$6)</f>
        <v>18</v>
      </c>
      <c r="O37" s="7">
        <f>SUMPRODUCT($B37:$K37,Knapsack!$B$7:$K$7)</f>
        <v>17</v>
      </c>
      <c r="P37" s="7">
        <f>SUMPRODUCT($B37:$K37,Knapsack!$B$8:$K$8)</f>
        <v>19</v>
      </c>
      <c r="Q37" s="7">
        <f>SUMPRODUCT($B37:$K37,Knapsack!$B$9:$K$9)</f>
        <v>16</v>
      </c>
      <c r="R37" s="7" t="b">
        <f>AND(M37&lt;=Knapsack!$O$5,'Change 1 - Best'!N37&lt;=Knapsack!$O$6,'Change 1 - Best'!O37&lt;=Knapsack!$O$7,'Change 1 - Best'!P37&lt;=Knapsack!$O$8,'Change 1 - Best'!Q37&lt;=Knapsack!$O$9)</f>
        <v>1</v>
      </c>
    </row>
    <row r="38" spans="1:22" x14ac:dyDescent="0.25">
      <c r="A38" s="1" t="s">
        <v>47</v>
      </c>
      <c r="B38" s="3">
        <v>0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10">
        <v>1</v>
      </c>
      <c r="I38" s="3">
        <v>0</v>
      </c>
      <c r="J38" s="3">
        <v>1</v>
      </c>
      <c r="K38" s="3">
        <v>0</v>
      </c>
      <c r="L38" s="7">
        <f>SUMPRODUCT(B38:K38,Knapsack!$B$3:$K$3)</f>
        <v>13</v>
      </c>
      <c r="M38" s="7">
        <f>SUMPRODUCT($B38:$K38,Knapsack!$B$5:$K$5)</f>
        <v>5</v>
      </c>
      <c r="N38" s="7">
        <f>SUMPRODUCT($B38:$K38,Knapsack!$B$6:$K$6)</f>
        <v>17</v>
      </c>
      <c r="O38" s="7">
        <f>SUMPRODUCT($B38:$K38,Knapsack!$B$7:$K$7)</f>
        <v>22</v>
      </c>
      <c r="P38" s="7">
        <f>SUMPRODUCT($B38:$K38,Knapsack!$B$8:$K$8)</f>
        <v>19</v>
      </c>
      <c r="Q38" s="7">
        <f>SUMPRODUCT($B38:$K38,Knapsack!$B$9:$K$9)</f>
        <v>15</v>
      </c>
      <c r="R38" s="7" t="b">
        <f>AND(M38&lt;=Knapsack!$O$5,'Change 1 - Best'!N38&lt;=Knapsack!$O$6,'Change 1 - Best'!O38&lt;=Knapsack!$O$7,'Change 1 - Best'!P38&lt;=Knapsack!$O$8,'Change 1 - Best'!Q38&lt;=Knapsack!$O$9)</f>
        <v>1</v>
      </c>
    </row>
    <row r="39" spans="1:22" x14ac:dyDescent="0.25">
      <c r="A39" s="15" t="s">
        <v>48</v>
      </c>
      <c r="B39" s="3">
        <v>0</v>
      </c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0">
        <v>1</v>
      </c>
      <c r="J39" s="3">
        <v>1</v>
      </c>
      <c r="K39" s="3">
        <v>0</v>
      </c>
      <c r="L39" s="7">
        <f>SUMPRODUCT(B39:K39,Knapsack!$B$3:$K$3)</f>
        <v>16</v>
      </c>
      <c r="M39" s="7">
        <f>SUMPRODUCT($B39:$K39,Knapsack!$B$5:$K$5)</f>
        <v>8</v>
      </c>
      <c r="N39" s="7">
        <f>SUMPRODUCT($B39:$K39,Knapsack!$B$6:$K$6)</f>
        <v>14</v>
      </c>
      <c r="O39" s="7">
        <f>SUMPRODUCT($B39:$K39,Knapsack!$B$7:$K$7)</f>
        <v>18</v>
      </c>
      <c r="P39" s="7">
        <f>SUMPRODUCT($B39:$K39,Knapsack!$B$8:$K$8)</f>
        <v>22</v>
      </c>
      <c r="Q39" s="7">
        <f>SUMPRODUCT($B39:$K39,Knapsack!$B$9:$K$9)</f>
        <v>20</v>
      </c>
      <c r="R39" s="7" t="b">
        <f>AND(M39&lt;=Knapsack!$O$5,'Change 1 - Best'!N39&lt;=Knapsack!$O$6,'Change 1 - Best'!O39&lt;=Knapsack!$O$7,'Change 1 - Best'!P39&lt;=Knapsack!$O$8,'Change 1 - Best'!Q39&lt;=Knapsack!$O$9)</f>
        <v>1</v>
      </c>
    </row>
    <row r="40" spans="1:22" x14ac:dyDescent="0.25">
      <c r="A40" s="1" t="s">
        <v>49</v>
      </c>
      <c r="B40" s="3">
        <v>0</v>
      </c>
      <c r="C40" s="3">
        <v>1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11">
        <v>1</v>
      </c>
      <c r="K40" s="3">
        <v>0</v>
      </c>
      <c r="L40" s="7">
        <f>SUMPRODUCT(B40:K40,Knapsack!$B$3:$K$3)</f>
        <v>11</v>
      </c>
      <c r="M40" s="7">
        <f>SUMPRODUCT($B40:$K40,Knapsack!$B$5:$K$5)</f>
        <v>4</v>
      </c>
      <c r="N40" s="7">
        <f>SUMPRODUCT($B40:$K40,Knapsack!$B$6:$K$6)</f>
        <v>9</v>
      </c>
      <c r="O40" s="7">
        <f>SUMPRODUCT($B40:$K40,Knapsack!$B$7:$K$7)</f>
        <v>15</v>
      </c>
      <c r="P40" s="7">
        <f>SUMPRODUCT($B40:$K40,Knapsack!$B$8:$K$8)</f>
        <v>16</v>
      </c>
      <c r="Q40" s="7">
        <f>SUMPRODUCT($B40:$K40,Knapsack!$B$9:$K$9)</f>
        <v>13</v>
      </c>
      <c r="R40" s="7" t="b">
        <f>AND(M40&lt;=Knapsack!$O$5,'Change 1 - Best'!N40&lt;=Knapsack!$O$6,'Change 1 - Best'!O40&lt;=Knapsack!$O$7,'Change 1 - Best'!P40&lt;=Knapsack!$O$8,'Change 1 - Best'!Q40&lt;=Knapsack!$O$9)</f>
        <v>1</v>
      </c>
    </row>
    <row r="41" spans="1:22" x14ac:dyDescent="0.25">
      <c r="A41" s="1" t="s">
        <v>50</v>
      </c>
      <c r="B41" s="3">
        <v>0</v>
      </c>
      <c r="C41" s="3">
        <v>1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</v>
      </c>
      <c r="K41" s="10">
        <v>1</v>
      </c>
      <c r="L41" s="7">
        <f>SUMPRODUCT(B41:K41,Knapsack!$B$3:$K$3)</f>
        <v>13</v>
      </c>
      <c r="M41" s="7">
        <f>SUMPRODUCT($B41:$K41,Knapsack!$B$5:$K$5)</f>
        <v>5</v>
      </c>
      <c r="N41" s="7">
        <f>SUMPRODUCT($B41:$K41,Knapsack!$B$6:$K$6)</f>
        <v>12</v>
      </c>
      <c r="O41" s="7">
        <f>SUMPRODUCT($B41:$K41,Knapsack!$B$7:$K$7)</f>
        <v>25</v>
      </c>
      <c r="P41" s="7">
        <f>SUMPRODUCT($B41:$K41,Knapsack!$B$8:$K$8)</f>
        <v>21</v>
      </c>
      <c r="Q41" s="7">
        <f>SUMPRODUCT($B41:$K41,Knapsack!$B$9:$K$9)</f>
        <v>18</v>
      </c>
      <c r="R41" s="7" t="b">
        <f>AND(M41&lt;=Knapsack!$O$5,'Change 1 - Best'!N41&lt;=Knapsack!$O$6,'Change 1 - Best'!O41&lt;=Knapsack!$O$7,'Change 1 - Best'!P41&lt;=Knapsack!$O$8,'Change 1 - Best'!Q41&lt;=Knapsack!$O$9)</f>
        <v>1</v>
      </c>
    </row>
    <row r="42" spans="1:22" s="12" customFormat="1" x14ac:dyDescent="0.25"/>
    <row r="43" spans="1:22" x14ac:dyDescent="0.25">
      <c r="B43" s="1" t="s">
        <v>0</v>
      </c>
      <c r="C43" s="1" t="s">
        <v>1</v>
      </c>
      <c r="D43" s="1" t="s">
        <v>2</v>
      </c>
      <c r="E43" s="1" t="s">
        <v>3</v>
      </c>
      <c r="F43" s="1" t="s">
        <v>4</v>
      </c>
      <c r="G43" s="1" t="s">
        <v>5</v>
      </c>
      <c r="H43" s="1" t="s">
        <v>6</v>
      </c>
      <c r="I43" s="1" t="s">
        <v>7</v>
      </c>
      <c r="J43" s="1" t="s">
        <v>8</v>
      </c>
      <c r="K43" s="1" t="s">
        <v>9</v>
      </c>
      <c r="L43" s="1" t="s">
        <v>20</v>
      </c>
      <c r="M43" s="1" t="s">
        <v>14</v>
      </c>
      <c r="N43" s="1" t="s">
        <v>16</v>
      </c>
      <c r="O43" s="1" t="s">
        <v>17</v>
      </c>
      <c r="P43" s="1" t="s">
        <v>18</v>
      </c>
      <c r="Q43" s="1" t="s">
        <v>19</v>
      </c>
      <c r="R43" s="1" t="s">
        <v>21</v>
      </c>
      <c r="U43" s="16" t="s">
        <v>22</v>
      </c>
      <c r="V43" s="16"/>
    </row>
    <row r="44" spans="1:22" x14ac:dyDescent="0.25">
      <c r="A44" s="1" t="s">
        <v>51</v>
      </c>
      <c r="B44" s="3">
        <v>0</v>
      </c>
      <c r="C44" s="3">
        <v>1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10">
        <v>1</v>
      </c>
      <c r="J44" s="3">
        <v>1</v>
      </c>
      <c r="K44" s="3">
        <v>0</v>
      </c>
      <c r="L44" s="7">
        <f>SUMPRODUCT(B44:K44,Knapsack!$B$3:$K$3)</f>
        <v>16</v>
      </c>
      <c r="M44" s="7">
        <f>SUMPRODUCT($B44:$K44,Knapsack!$B$5:$K$5)</f>
        <v>8</v>
      </c>
      <c r="N44" s="7">
        <f>SUMPRODUCT($B44:$K44,Knapsack!$B$6:$K$6)</f>
        <v>14</v>
      </c>
      <c r="O44" s="7">
        <f>SUMPRODUCT($B44:$K44,Knapsack!$B$7:$K$7)</f>
        <v>18</v>
      </c>
      <c r="P44" s="7">
        <f>SUMPRODUCT($B44:$K44,Knapsack!$B$8:$K$8)</f>
        <v>22</v>
      </c>
      <c r="Q44" s="7">
        <f>SUMPRODUCT($B44:$K44,Knapsack!$B$9:$K$9)</f>
        <v>20</v>
      </c>
      <c r="R44" s="7" t="b">
        <f>AND(M44&lt;=Knapsack!$O$5,'Change 1 - Best'!N44&lt;=Knapsack!$O$6,'Change 1 - Best'!O44&lt;=Knapsack!$O$7,'Change 1 - Best'!P44&lt;=Knapsack!$O$8,'Change 1 - Best'!Q44&lt;=Knapsack!$O$9)</f>
        <v>1</v>
      </c>
      <c r="U44" s="9" t="s">
        <v>24</v>
      </c>
      <c r="V44" s="9" t="s">
        <v>25</v>
      </c>
    </row>
    <row r="45" spans="1:22" x14ac:dyDescent="0.25">
      <c r="T45" s="14" t="s">
        <v>26</v>
      </c>
      <c r="U45" s="8">
        <v>9</v>
      </c>
      <c r="V45" s="8">
        <v>0</v>
      </c>
    </row>
    <row r="46" spans="1:22" x14ac:dyDescent="0.25">
      <c r="A46" s="1" t="s">
        <v>52</v>
      </c>
      <c r="B46" s="10">
        <v>1</v>
      </c>
      <c r="C46" s="3">
        <v>1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1</v>
      </c>
      <c r="J46" s="3">
        <v>1</v>
      </c>
      <c r="K46" s="3">
        <v>0</v>
      </c>
      <c r="L46" s="7">
        <f>SUMPRODUCT(B46:K46,Knapsack!$B$3:$K$3)</f>
        <v>19</v>
      </c>
      <c r="M46" s="7">
        <f>SUMPRODUCT($B46:$K46,Knapsack!$B$5:$K$5)</f>
        <v>10</v>
      </c>
      <c r="N46" s="7">
        <f>SUMPRODUCT($B46:$K46,Knapsack!$B$6:$K$6)</f>
        <v>15</v>
      </c>
      <c r="O46" s="7">
        <f>SUMPRODUCT($B46:$K46,Knapsack!$B$7:$K$7)</f>
        <v>21</v>
      </c>
      <c r="P46" s="7">
        <f>SUMPRODUCT($B46:$K46,Knapsack!$B$8:$K$8)</f>
        <v>26</v>
      </c>
      <c r="Q46" s="7">
        <f>SUMPRODUCT($B46:$K46,Knapsack!$B$9:$K$9)</f>
        <v>23</v>
      </c>
      <c r="R46" s="7" t="b">
        <f>AND(M46&lt;=Knapsack!$O$5,'Change 1 - Best'!N46&lt;=Knapsack!$O$6,'Change 1 - Best'!O46&lt;=Knapsack!$O$7,'Change 1 - Best'!P46&lt;=Knapsack!$O$8,'Change 1 - Best'!Q46&lt;=Knapsack!$O$9)</f>
        <v>1</v>
      </c>
      <c r="T46" s="8" t="s">
        <v>27</v>
      </c>
      <c r="U46" s="8">
        <v>2</v>
      </c>
      <c r="V46" s="8">
        <v>0</v>
      </c>
    </row>
    <row r="47" spans="1:22" x14ac:dyDescent="0.25">
      <c r="A47" s="1" t="s">
        <v>53</v>
      </c>
      <c r="B47" s="3">
        <v>0</v>
      </c>
      <c r="C47" s="11">
        <v>1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1</v>
      </c>
      <c r="J47" s="3">
        <v>1</v>
      </c>
      <c r="K47" s="3">
        <v>0</v>
      </c>
      <c r="L47" s="7">
        <f>SUMPRODUCT(B47:K47,Knapsack!$B$3:$K$3)</f>
        <v>16</v>
      </c>
      <c r="M47" s="7">
        <f>SUMPRODUCT($B47:$K47,Knapsack!$B$5:$K$5)</f>
        <v>8</v>
      </c>
      <c r="N47" s="7">
        <f>SUMPRODUCT($B47:$K47,Knapsack!$B$6:$K$6)</f>
        <v>14</v>
      </c>
      <c r="O47" s="7">
        <f>SUMPRODUCT($B47:$K47,Knapsack!$B$7:$K$7)</f>
        <v>18</v>
      </c>
      <c r="P47" s="7">
        <f>SUMPRODUCT($B47:$K47,Knapsack!$B$8:$K$8)</f>
        <v>22</v>
      </c>
      <c r="Q47" s="7">
        <f>SUMPRODUCT($B47:$K47,Knapsack!$B$9:$K$9)</f>
        <v>20</v>
      </c>
      <c r="R47" s="7" t="b">
        <f>AND(M47&lt;=Knapsack!$O$5,'Change 1 - Best'!N47&lt;=Knapsack!$O$6,'Change 1 - Best'!O47&lt;=Knapsack!$O$7,'Change 1 - Best'!P47&lt;=Knapsack!$O$8,'Change 1 - Best'!Q47&lt;=Knapsack!$O$9)</f>
        <v>1</v>
      </c>
      <c r="T47" s="8" t="s">
        <v>28</v>
      </c>
      <c r="U47" s="8">
        <v>8</v>
      </c>
      <c r="V47" s="8">
        <v>0</v>
      </c>
    </row>
    <row r="48" spans="1:22" x14ac:dyDescent="0.25">
      <c r="A48" s="15" t="s">
        <v>54</v>
      </c>
      <c r="B48" s="3">
        <v>0</v>
      </c>
      <c r="C48" s="3">
        <v>1</v>
      </c>
      <c r="D48" s="10">
        <v>1</v>
      </c>
      <c r="E48" s="3">
        <v>0</v>
      </c>
      <c r="F48" s="3">
        <v>0</v>
      </c>
      <c r="G48" s="3">
        <v>0</v>
      </c>
      <c r="H48" s="3">
        <v>0</v>
      </c>
      <c r="I48" s="3">
        <v>1</v>
      </c>
      <c r="J48" s="3">
        <v>1</v>
      </c>
      <c r="K48" s="3">
        <v>0</v>
      </c>
      <c r="L48" s="7">
        <f>SUMPRODUCT(B48:K48,Knapsack!$B$3:$K$3)</f>
        <v>20</v>
      </c>
      <c r="M48" s="7">
        <f>SUMPRODUCT($B48:$K48,Knapsack!$B$5:$K$5)</f>
        <v>12</v>
      </c>
      <c r="N48" s="7">
        <f>SUMPRODUCT($B48:$K48,Knapsack!$B$6:$K$6)</f>
        <v>15</v>
      </c>
      <c r="O48" s="7">
        <f>SUMPRODUCT($B48:$K48,Knapsack!$B$7:$K$7)</f>
        <v>23</v>
      </c>
      <c r="P48" s="7">
        <f>SUMPRODUCT($B48:$K48,Knapsack!$B$8:$K$8)</f>
        <v>25</v>
      </c>
      <c r="Q48" s="7">
        <f>SUMPRODUCT($B48:$K48,Knapsack!$B$9:$K$9)</f>
        <v>23</v>
      </c>
      <c r="R48" s="7" t="b">
        <f>AND(M48&lt;=Knapsack!$O$5,'Change 1 - Best'!N48&lt;=Knapsack!$O$6,'Change 1 - Best'!O48&lt;=Knapsack!$O$7,'Change 1 - Best'!P48&lt;=Knapsack!$O$8,'Change 1 - Best'!Q48&lt;=Knapsack!$O$9)</f>
        <v>1</v>
      </c>
    </row>
    <row r="49" spans="1:22" x14ac:dyDescent="0.25">
      <c r="A49" s="1" t="s">
        <v>55</v>
      </c>
      <c r="B49" s="3">
        <v>0</v>
      </c>
      <c r="C49" s="3">
        <v>1</v>
      </c>
      <c r="D49" s="3">
        <v>0</v>
      </c>
      <c r="E49" s="10">
        <v>1</v>
      </c>
      <c r="F49" s="3">
        <v>0</v>
      </c>
      <c r="G49" s="3">
        <v>0</v>
      </c>
      <c r="H49" s="3">
        <v>0</v>
      </c>
      <c r="I49" s="3">
        <v>1</v>
      </c>
      <c r="J49" s="3">
        <v>1</v>
      </c>
      <c r="K49" s="3">
        <v>0</v>
      </c>
      <c r="L49" s="7">
        <f>SUMPRODUCT(B49:K49,Knapsack!$B$3:$K$3)</f>
        <v>18</v>
      </c>
      <c r="M49" s="7">
        <f>SUMPRODUCT($B49:$K49,Knapsack!$B$5:$K$5)</f>
        <v>10</v>
      </c>
      <c r="N49" s="7">
        <f>SUMPRODUCT($B49:$K49,Knapsack!$B$6:$K$6)</f>
        <v>16</v>
      </c>
      <c r="O49" s="7">
        <f>SUMPRODUCT($B49:$K49,Knapsack!$B$7:$K$7)</f>
        <v>25</v>
      </c>
      <c r="P49" s="7">
        <f>SUMPRODUCT($B49:$K49,Knapsack!$B$8:$K$8)</f>
        <v>23</v>
      </c>
      <c r="Q49" s="7">
        <f>SUMPRODUCT($B49:$K49,Knapsack!$B$9:$K$9)</f>
        <v>21</v>
      </c>
      <c r="R49" s="7" t="b">
        <f>AND(M49&lt;=Knapsack!$O$5,'Change 1 - Best'!N49&lt;=Knapsack!$O$6,'Change 1 - Best'!O49&lt;=Knapsack!$O$7,'Change 1 - Best'!P49&lt;=Knapsack!$O$8,'Change 1 - Best'!Q49&lt;=Knapsack!$O$9)</f>
        <v>1</v>
      </c>
    </row>
    <row r="50" spans="1:22" x14ac:dyDescent="0.25">
      <c r="A50" s="1" t="s">
        <v>56</v>
      </c>
      <c r="B50" s="3">
        <v>0</v>
      </c>
      <c r="C50" s="3">
        <v>1</v>
      </c>
      <c r="D50" s="3">
        <v>0</v>
      </c>
      <c r="E50" s="3">
        <v>0</v>
      </c>
      <c r="F50" s="10">
        <v>1</v>
      </c>
      <c r="G50" s="3">
        <v>0</v>
      </c>
      <c r="H50" s="3">
        <v>0</v>
      </c>
      <c r="I50" s="3">
        <v>1</v>
      </c>
      <c r="J50" s="3">
        <v>1</v>
      </c>
      <c r="K50" s="3">
        <v>0</v>
      </c>
      <c r="L50" s="7">
        <f>SUMPRODUCT(B50:K50,Knapsack!$B$3:$K$3)</f>
        <v>19</v>
      </c>
      <c r="M50" s="7">
        <f>SUMPRODUCT($B50:$K50,Knapsack!$B$5:$K$5)</f>
        <v>13</v>
      </c>
      <c r="N50" s="7">
        <f>SUMPRODUCT($B50:$K50,Knapsack!$B$6:$K$6)</f>
        <v>15</v>
      </c>
      <c r="O50" s="7">
        <f>SUMPRODUCT($B50:$K50,Knapsack!$B$7:$K$7)</f>
        <v>22</v>
      </c>
      <c r="P50" s="7">
        <f>SUMPRODUCT($B50:$K50,Knapsack!$B$8:$K$8)</f>
        <v>26</v>
      </c>
      <c r="Q50" s="7">
        <f>SUMPRODUCT($B50:$K50,Knapsack!$B$9:$K$9)</f>
        <v>24</v>
      </c>
      <c r="R50" s="7" t="b">
        <f>AND(M50&lt;=Knapsack!$O$5,'Change 1 - Best'!N50&lt;=Knapsack!$O$6,'Change 1 - Best'!O50&lt;=Knapsack!$O$7,'Change 1 - Best'!P50&lt;=Knapsack!$O$8,'Change 1 - Best'!Q50&lt;=Knapsack!$O$9)</f>
        <v>1</v>
      </c>
    </row>
    <row r="51" spans="1:22" x14ac:dyDescent="0.25">
      <c r="A51" s="1" t="s">
        <v>57</v>
      </c>
      <c r="B51" s="3">
        <v>0</v>
      </c>
      <c r="C51" s="3">
        <v>1</v>
      </c>
      <c r="D51" s="3">
        <v>0</v>
      </c>
      <c r="E51" s="3">
        <v>0</v>
      </c>
      <c r="F51" s="3">
        <v>0</v>
      </c>
      <c r="G51" s="10">
        <v>1</v>
      </c>
      <c r="H51" s="3">
        <v>0</v>
      </c>
      <c r="I51" s="3">
        <v>1</v>
      </c>
      <c r="J51" s="3">
        <v>1</v>
      </c>
      <c r="K51" s="3">
        <v>0</v>
      </c>
      <c r="L51" s="7">
        <f>SUMPRODUCT(B51:K51,Knapsack!$B$3:$K$3)</f>
        <v>20</v>
      </c>
      <c r="M51" s="7">
        <f>SUMPRODUCT($B51:$K51,Knapsack!$B$5:$K$5)</f>
        <v>14</v>
      </c>
      <c r="N51" s="7">
        <f>SUMPRODUCT($B51:$K51,Knapsack!$B$6:$K$6)</f>
        <v>23</v>
      </c>
      <c r="O51" s="7">
        <f>SUMPRODUCT($B51:$K51,Knapsack!$B$7:$K$7)</f>
        <v>20</v>
      </c>
      <c r="P51" s="7">
        <f>SUMPRODUCT($B51:$K51,Knapsack!$B$8:$K$8)</f>
        <v>25</v>
      </c>
      <c r="Q51" s="7">
        <f>SUMPRODUCT($B51:$K51,Knapsack!$B$9:$K$9)</f>
        <v>23</v>
      </c>
      <c r="R51" s="7" t="b">
        <f>AND(M51&lt;=Knapsack!$O$5,'Change 1 - Best'!N51&lt;=Knapsack!$O$6,'Change 1 - Best'!O51&lt;=Knapsack!$O$7,'Change 1 - Best'!P51&lt;=Knapsack!$O$8,'Change 1 - Best'!Q51&lt;=Knapsack!$O$9)</f>
        <v>1</v>
      </c>
    </row>
    <row r="52" spans="1:22" x14ac:dyDescent="0.25">
      <c r="A52" s="1" t="s">
        <v>58</v>
      </c>
      <c r="B52" s="3">
        <v>0</v>
      </c>
      <c r="C52" s="3">
        <v>1</v>
      </c>
      <c r="D52" s="3">
        <v>0</v>
      </c>
      <c r="E52" s="3">
        <v>0</v>
      </c>
      <c r="F52" s="3">
        <v>0</v>
      </c>
      <c r="G52" s="3">
        <v>0</v>
      </c>
      <c r="H52" s="10">
        <v>1</v>
      </c>
      <c r="I52" s="3">
        <v>1</v>
      </c>
      <c r="J52" s="3">
        <v>1</v>
      </c>
      <c r="K52" s="3">
        <v>0</v>
      </c>
      <c r="L52" s="7">
        <f>SUMPRODUCT(B52:K52,Knapsack!$B$3:$K$3)</f>
        <v>18</v>
      </c>
      <c r="M52" s="7">
        <f>SUMPRODUCT($B52:$K52,Knapsack!$B$5:$K$5)</f>
        <v>9</v>
      </c>
      <c r="N52" s="7">
        <f>SUMPRODUCT($B52:$K52,Knapsack!$B$6:$K$6)</f>
        <v>22</v>
      </c>
      <c r="O52" s="7">
        <f>SUMPRODUCT($B52:$K52,Knapsack!$B$7:$K$7)</f>
        <v>25</v>
      </c>
      <c r="P52" s="7">
        <f>SUMPRODUCT($B52:$K52,Knapsack!$B$8:$K$8)</f>
        <v>25</v>
      </c>
      <c r="Q52" s="7">
        <f>SUMPRODUCT($B52:$K52,Knapsack!$B$9:$K$9)</f>
        <v>22</v>
      </c>
      <c r="R52" s="7" t="b">
        <f>AND(M52&lt;=Knapsack!$O$5,'Change 1 - Best'!N52&lt;=Knapsack!$O$6,'Change 1 - Best'!O52&lt;=Knapsack!$O$7,'Change 1 - Best'!P52&lt;=Knapsack!$O$8,'Change 1 - Best'!Q52&lt;=Knapsack!$O$9)</f>
        <v>1</v>
      </c>
    </row>
    <row r="53" spans="1:22" x14ac:dyDescent="0.25">
      <c r="A53" s="1" t="s">
        <v>59</v>
      </c>
      <c r="B53" s="3">
        <v>0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11">
        <v>1</v>
      </c>
      <c r="J53" s="3">
        <v>1</v>
      </c>
      <c r="K53" s="3">
        <v>0</v>
      </c>
      <c r="L53" s="7">
        <f>SUMPRODUCT(B53:K53,Knapsack!$B$3:$K$3)</f>
        <v>16</v>
      </c>
      <c r="M53" s="7">
        <f>SUMPRODUCT($B53:$K53,Knapsack!$B$5:$K$5)</f>
        <v>8</v>
      </c>
      <c r="N53" s="7">
        <f>SUMPRODUCT($B53:$K53,Knapsack!$B$6:$K$6)</f>
        <v>14</v>
      </c>
      <c r="O53" s="7">
        <f>SUMPRODUCT($B53:$K53,Knapsack!$B$7:$K$7)</f>
        <v>18</v>
      </c>
      <c r="P53" s="7">
        <f>SUMPRODUCT($B53:$K53,Knapsack!$B$8:$K$8)</f>
        <v>22</v>
      </c>
      <c r="Q53" s="7">
        <f>SUMPRODUCT($B53:$K53,Knapsack!$B$9:$K$9)</f>
        <v>20</v>
      </c>
      <c r="R53" s="7" t="b">
        <f>AND(M53&lt;=Knapsack!$O$5,'Change 1 - Best'!N53&lt;=Knapsack!$O$6,'Change 1 - Best'!O53&lt;=Knapsack!$O$7,'Change 1 - Best'!P53&lt;=Knapsack!$O$8,'Change 1 - Best'!Q53&lt;=Knapsack!$O$9)</f>
        <v>1</v>
      </c>
    </row>
    <row r="54" spans="1:22" x14ac:dyDescent="0.25">
      <c r="A54" s="1" t="s">
        <v>60</v>
      </c>
      <c r="B54" s="3">
        <v>0</v>
      </c>
      <c r="C54" s="3">
        <v>1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1</v>
      </c>
      <c r="J54" s="11">
        <v>1</v>
      </c>
      <c r="K54" s="3">
        <v>0</v>
      </c>
      <c r="L54" s="7">
        <f>SUMPRODUCT(B54:K54,Knapsack!$B$3:$K$3)</f>
        <v>16</v>
      </c>
      <c r="M54" s="7">
        <f>SUMPRODUCT($B54:$K54,Knapsack!$B$5:$K$5)</f>
        <v>8</v>
      </c>
      <c r="N54" s="7">
        <f>SUMPRODUCT($B54:$K54,Knapsack!$B$6:$K$6)</f>
        <v>14</v>
      </c>
      <c r="O54" s="7">
        <f>SUMPRODUCT($B54:$K54,Knapsack!$B$7:$K$7)</f>
        <v>18</v>
      </c>
      <c r="P54" s="7">
        <f>SUMPRODUCT($B54:$K54,Knapsack!$B$8:$K$8)</f>
        <v>22</v>
      </c>
      <c r="Q54" s="7">
        <f>SUMPRODUCT($B54:$K54,Knapsack!$B$9:$K$9)</f>
        <v>20</v>
      </c>
      <c r="R54" s="7" t="b">
        <f>AND(M54&lt;=Knapsack!$O$5,'Change 1 - Best'!N54&lt;=Knapsack!$O$6,'Change 1 - Best'!O54&lt;=Knapsack!$O$7,'Change 1 - Best'!P54&lt;=Knapsack!$O$8,'Change 1 - Best'!Q54&lt;=Knapsack!$O$9)</f>
        <v>1</v>
      </c>
    </row>
    <row r="55" spans="1:22" x14ac:dyDescent="0.25">
      <c r="A55" s="1" t="s">
        <v>61</v>
      </c>
      <c r="B55" s="3">
        <v>0</v>
      </c>
      <c r="C55" s="3">
        <v>1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1</v>
      </c>
      <c r="J55" s="3">
        <v>1</v>
      </c>
      <c r="K55" s="10">
        <v>1</v>
      </c>
      <c r="L55" s="7">
        <f>SUMPRODUCT(B55:K55,Knapsack!$B$3:$K$3)</f>
        <v>18</v>
      </c>
      <c r="M55" s="7">
        <f>SUMPRODUCT($B55:$K55,Knapsack!$B$5:$K$5)</f>
        <v>9</v>
      </c>
      <c r="N55" s="7">
        <f>SUMPRODUCT($B55:$K55,Knapsack!$B$6:$K$6)</f>
        <v>17</v>
      </c>
      <c r="O55" s="7">
        <f>SUMPRODUCT($B55:$K55,Knapsack!$B$7:$K$7)</f>
        <v>28</v>
      </c>
      <c r="P55" s="7">
        <f>SUMPRODUCT($B55:$K55,Knapsack!$B$8:$K$8)</f>
        <v>27</v>
      </c>
      <c r="Q55" s="7">
        <f>SUMPRODUCT($B55:$K55,Knapsack!$B$9:$K$9)</f>
        <v>25</v>
      </c>
      <c r="R55" s="7" t="b">
        <f>AND(M55&lt;=Knapsack!$O$5,'Change 1 - Best'!N55&lt;=Knapsack!$O$6,'Change 1 - Best'!O55&lt;=Knapsack!$O$7,'Change 1 - Best'!P55&lt;=Knapsack!$O$8,'Change 1 - Best'!Q55&lt;=Knapsack!$O$9)</f>
        <v>1</v>
      </c>
    </row>
    <row r="56" spans="1:22" s="12" customFormat="1" x14ac:dyDescent="0.25"/>
    <row r="57" spans="1:22" x14ac:dyDescent="0.25">
      <c r="B57" s="1" t="s">
        <v>0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20</v>
      </c>
      <c r="M57" s="1" t="s">
        <v>14</v>
      </c>
      <c r="N57" s="1" t="s">
        <v>16</v>
      </c>
      <c r="O57" s="1" t="s">
        <v>17</v>
      </c>
      <c r="P57" s="1" t="s">
        <v>18</v>
      </c>
      <c r="Q57" s="1" t="s">
        <v>19</v>
      </c>
      <c r="R57" s="1" t="s">
        <v>21</v>
      </c>
      <c r="U57" s="16" t="s">
        <v>22</v>
      </c>
      <c r="V57" s="16"/>
    </row>
    <row r="58" spans="1:22" x14ac:dyDescent="0.25">
      <c r="A58" s="1" t="s">
        <v>62</v>
      </c>
      <c r="B58" s="3">
        <v>0</v>
      </c>
      <c r="C58" s="3">
        <v>1</v>
      </c>
      <c r="D58" s="10">
        <v>1</v>
      </c>
      <c r="E58" s="3">
        <v>0</v>
      </c>
      <c r="F58" s="3">
        <v>0</v>
      </c>
      <c r="G58" s="3">
        <v>0</v>
      </c>
      <c r="H58" s="3">
        <v>0</v>
      </c>
      <c r="I58" s="3">
        <v>1</v>
      </c>
      <c r="J58" s="3">
        <v>1</v>
      </c>
      <c r="K58" s="3">
        <v>0</v>
      </c>
      <c r="L58" s="7">
        <f>SUMPRODUCT(B58:K58,Knapsack!$B$3:$K$3)</f>
        <v>20</v>
      </c>
      <c r="M58" s="7">
        <f>SUMPRODUCT($B58:$K58,Knapsack!$B$5:$K$5)</f>
        <v>12</v>
      </c>
      <c r="N58" s="7">
        <f>SUMPRODUCT($B58:$K58,Knapsack!$B$6:$K$6)</f>
        <v>15</v>
      </c>
      <c r="O58" s="7">
        <f>SUMPRODUCT($B58:$K58,Knapsack!$B$7:$K$7)</f>
        <v>23</v>
      </c>
      <c r="P58" s="7">
        <f>SUMPRODUCT($B58:$K58,Knapsack!$B$8:$K$8)</f>
        <v>25</v>
      </c>
      <c r="Q58" s="7">
        <f>SUMPRODUCT($B58:$K58,Knapsack!$B$9:$K$9)</f>
        <v>23</v>
      </c>
      <c r="R58" s="7" t="b">
        <f>AND(M58&lt;=Knapsack!$O$5,'Change 1 - Best'!N58&lt;=Knapsack!$O$6,'Change 1 - Best'!O58&lt;=Knapsack!$O$7,'Change 1 - Best'!P58&lt;=Knapsack!$O$8,'Change 1 - Best'!Q58&lt;=Knapsack!$O$9)</f>
        <v>1</v>
      </c>
      <c r="U58" s="9" t="s">
        <v>24</v>
      </c>
      <c r="V58" s="9" t="s">
        <v>25</v>
      </c>
    </row>
    <row r="59" spans="1:22" x14ac:dyDescent="0.25">
      <c r="T59" s="8" t="s">
        <v>26</v>
      </c>
      <c r="U59" s="8">
        <v>3</v>
      </c>
      <c r="V59" s="8">
        <v>0</v>
      </c>
    </row>
    <row r="60" spans="1:22" x14ac:dyDescent="0.25">
      <c r="A60" s="1" t="s">
        <v>63</v>
      </c>
      <c r="B60" s="10">
        <v>1</v>
      </c>
      <c r="C60" s="3">
        <v>1</v>
      </c>
      <c r="D60" s="3">
        <v>1</v>
      </c>
      <c r="E60" s="3">
        <v>0</v>
      </c>
      <c r="F60" s="3">
        <v>0</v>
      </c>
      <c r="G60" s="3">
        <v>0</v>
      </c>
      <c r="H60" s="3">
        <v>0</v>
      </c>
      <c r="I60" s="3">
        <v>1</v>
      </c>
      <c r="J60" s="3">
        <v>1</v>
      </c>
      <c r="K60" s="3">
        <v>0</v>
      </c>
      <c r="L60" s="7">
        <f>SUMPRODUCT(B60:K60,Knapsack!$B$3:$K$3)</f>
        <v>23</v>
      </c>
      <c r="M60" s="7">
        <f>SUMPRODUCT($B60:$K60,Knapsack!$B$5:$K$5)</f>
        <v>14</v>
      </c>
      <c r="N60" s="7">
        <f>SUMPRODUCT($B60:$K60,Knapsack!$B$6:$K$6)</f>
        <v>16</v>
      </c>
      <c r="O60" s="7">
        <f>SUMPRODUCT($B60:$K60,Knapsack!$B$7:$K$7)</f>
        <v>26</v>
      </c>
      <c r="P60" s="7">
        <f>SUMPRODUCT($B60:$K60,Knapsack!$B$8:$K$8)</f>
        <v>29</v>
      </c>
      <c r="Q60" s="7">
        <f>SUMPRODUCT($B60:$K60,Knapsack!$B$9:$K$9)</f>
        <v>26</v>
      </c>
      <c r="R60" s="7" t="b">
        <f>AND(M60&lt;=Knapsack!$O$5,'Change 1 - Best'!N60&lt;=Knapsack!$O$6,'Change 1 - Best'!O60&lt;=Knapsack!$O$7,'Change 1 - Best'!P60&lt;=Knapsack!$O$8,'Change 1 - Best'!Q60&lt;=Knapsack!$O$9)</f>
        <v>0</v>
      </c>
      <c r="T60" s="14" t="s">
        <v>27</v>
      </c>
      <c r="U60" s="8">
        <v>2</v>
      </c>
      <c r="V60" s="8">
        <v>0</v>
      </c>
    </row>
    <row r="61" spans="1:22" x14ac:dyDescent="0.25">
      <c r="A61" s="1" t="s">
        <v>64</v>
      </c>
      <c r="B61" s="3">
        <v>0</v>
      </c>
      <c r="C61" s="11">
        <v>1</v>
      </c>
      <c r="D61" s="3">
        <v>1</v>
      </c>
      <c r="E61" s="3">
        <v>0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0</v>
      </c>
      <c r="L61" s="7">
        <f>SUMPRODUCT(B61:K61,Knapsack!$B$3:$K$3)</f>
        <v>20</v>
      </c>
      <c r="M61" s="7">
        <f>SUMPRODUCT($B61:$K61,Knapsack!$B$5:$K$5)</f>
        <v>12</v>
      </c>
      <c r="N61" s="7">
        <f>SUMPRODUCT($B61:$K61,Knapsack!$B$6:$K$6)</f>
        <v>15</v>
      </c>
      <c r="O61" s="7">
        <f>SUMPRODUCT($B61:$K61,Knapsack!$B$7:$K$7)</f>
        <v>23</v>
      </c>
      <c r="P61" s="7">
        <f>SUMPRODUCT($B61:$K61,Knapsack!$B$8:$K$8)</f>
        <v>25</v>
      </c>
      <c r="Q61" s="7">
        <f>SUMPRODUCT($B61:$K61,Knapsack!$B$9:$K$9)</f>
        <v>23</v>
      </c>
      <c r="R61" s="7" t="b">
        <f>AND(M61&lt;=Knapsack!$O$5,'Change 1 - Best'!N61&lt;=Knapsack!$O$6,'Change 1 - Best'!O61&lt;=Knapsack!$O$7,'Change 1 - Best'!P61&lt;=Knapsack!$O$8,'Change 1 - Best'!Q61&lt;=Knapsack!$O$9)</f>
        <v>1</v>
      </c>
      <c r="T61" s="8" t="s">
        <v>28</v>
      </c>
      <c r="U61" s="8">
        <v>8</v>
      </c>
      <c r="V61" s="8">
        <v>0</v>
      </c>
    </row>
    <row r="62" spans="1:22" x14ac:dyDescent="0.25">
      <c r="A62" s="1" t="s">
        <v>65</v>
      </c>
      <c r="B62" s="3">
        <v>0</v>
      </c>
      <c r="C62" s="3">
        <v>1</v>
      </c>
      <c r="D62" s="11">
        <v>1</v>
      </c>
      <c r="E62" s="3">
        <v>0</v>
      </c>
      <c r="F62" s="3">
        <v>0</v>
      </c>
      <c r="G62" s="3">
        <v>0</v>
      </c>
      <c r="H62" s="3">
        <v>0</v>
      </c>
      <c r="I62" s="3">
        <v>1</v>
      </c>
      <c r="J62" s="3">
        <v>1</v>
      </c>
      <c r="K62" s="3">
        <v>0</v>
      </c>
      <c r="L62" s="7">
        <f>SUMPRODUCT(B62:K62,Knapsack!$B$3:$K$3)</f>
        <v>20</v>
      </c>
      <c r="M62" s="7">
        <f>SUMPRODUCT($B62:$K62,Knapsack!$B$5:$K$5)</f>
        <v>12</v>
      </c>
      <c r="N62" s="7">
        <f>SUMPRODUCT($B62:$K62,Knapsack!$B$6:$K$6)</f>
        <v>15</v>
      </c>
      <c r="O62" s="7">
        <f>SUMPRODUCT($B62:$K62,Knapsack!$B$7:$K$7)</f>
        <v>23</v>
      </c>
      <c r="P62" s="7">
        <f>SUMPRODUCT($B62:$K62,Knapsack!$B$8:$K$8)</f>
        <v>25</v>
      </c>
      <c r="Q62" s="7">
        <f>SUMPRODUCT($B62:$K62,Knapsack!$B$9:$K$9)</f>
        <v>23</v>
      </c>
      <c r="R62" s="7" t="b">
        <f>AND(M62&lt;=Knapsack!$O$5,'Change 1 - Best'!N62&lt;=Knapsack!$O$6,'Change 1 - Best'!O62&lt;=Knapsack!$O$7,'Change 1 - Best'!P62&lt;=Knapsack!$O$8,'Change 1 - Best'!Q62&lt;=Knapsack!$O$9)</f>
        <v>1</v>
      </c>
    </row>
    <row r="63" spans="1:22" x14ac:dyDescent="0.25">
      <c r="A63" s="1" t="s">
        <v>66</v>
      </c>
      <c r="B63" s="3">
        <v>0</v>
      </c>
      <c r="C63" s="3">
        <v>1</v>
      </c>
      <c r="D63" s="3">
        <v>1</v>
      </c>
      <c r="E63" s="10">
        <v>1</v>
      </c>
      <c r="F63" s="3">
        <v>0</v>
      </c>
      <c r="G63" s="3">
        <v>0</v>
      </c>
      <c r="H63" s="3">
        <v>0</v>
      </c>
      <c r="I63" s="3">
        <v>1</v>
      </c>
      <c r="J63" s="3">
        <v>1</v>
      </c>
      <c r="K63" s="3">
        <v>0</v>
      </c>
      <c r="L63" s="7">
        <f>SUMPRODUCT(B63:K63,Knapsack!$B$3:$K$3)</f>
        <v>22</v>
      </c>
      <c r="M63" s="7">
        <f>SUMPRODUCT($B63:$K63,Knapsack!$B$5:$K$5)</f>
        <v>14</v>
      </c>
      <c r="N63" s="7">
        <f>SUMPRODUCT($B63:$K63,Knapsack!$B$6:$K$6)</f>
        <v>17</v>
      </c>
      <c r="O63" s="7">
        <f>SUMPRODUCT($B63:$K63,Knapsack!$B$7:$K$7)</f>
        <v>30</v>
      </c>
      <c r="P63" s="7">
        <f>SUMPRODUCT($B63:$K63,Knapsack!$B$8:$K$8)</f>
        <v>26</v>
      </c>
      <c r="Q63" s="7">
        <f>SUMPRODUCT($B63:$K63,Knapsack!$B$9:$K$9)</f>
        <v>24</v>
      </c>
      <c r="R63" s="7" t="b">
        <f>AND(M63&lt;=Knapsack!$O$5,'Change 1 - Best'!N63&lt;=Knapsack!$O$6,'Change 1 - Best'!O63&lt;=Knapsack!$O$7,'Change 1 - Best'!P63&lt;=Knapsack!$O$8,'Change 1 - Best'!Q63&lt;=Knapsack!$O$9)</f>
        <v>1</v>
      </c>
    </row>
    <row r="64" spans="1:22" x14ac:dyDescent="0.25">
      <c r="A64" s="1" t="s">
        <v>67</v>
      </c>
      <c r="B64" s="3">
        <v>0</v>
      </c>
      <c r="C64" s="3">
        <v>1</v>
      </c>
      <c r="D64" s="3">
        <v>1</v>
      </c>
      <c r="E64" s="3">
        <v>0</v>
      </c>
      <c r="F64" s="10">
        <v>1</v>
      </c>
      <c r="G64" s="17">
        <v>0</v>
      </c>
      <c r="H64" s="3">
        <v>0</v>
      </c>
      <c r="I64" s="3">
        <v>1</v>
      </c>
      <c r="J64" s="3">
        <v>1</v>
      </c>
      <c r="K64" s="3">
        <v>0</v>
      </c>
      <c r="L64" s="7">
        <f>SUMPRODUCT(B64:K64,Knapsack!$B$3:$K$3)</f>
        <v>23</v>
      </c>
      <c r="M64" s="7">
        <f>SUMPRODUCT($B64:$K64,Knapsack!$B$5:$K$5)</f>
        <v>17</v>
      </c>
      <c r="N64" s="7">
        <f>SUMPRODUCT($B64:$K64,Knapsack!$B$6:$K$6)</f>
        <v>16</v>
      </c>
      <c r="O64" s="7">
        <f>SUMPRODUCT($B64:$K64,Knapsack!$B$7:$K$7)</f>
        <v>27</v>
      </c>
      <c r="P64" s="7">
        <f>SUMPRODUCT($B64:$K64,Knapsack!$B$8:$K$8)</f>
        <v>29</v>
      </c>
      <c r="Q64" s="7">
        <f>SUMPRODUCT($B64:$K64,Knapsack!$B$9:$K$9)</f>
        <v>27</v>
      </c>
      <c r="R64" s="7" t="b">
        <f>AND(M64&lt;=Knapsack!$O$5,'Change 1 - Best'!N64&lt;=Knapsack!$O$6,'Change 1 - Best'!O64&lt;=Knapsack!$O$7,'Change 1 - Best'!P64&lt;=Knapsack!$O$8,'Change 1 - Best'!Q64&lt;=Knapsack!$O$9)</f>
        <v>0</v>
      </c>
    </row>
    <row r="65" spans="1:22" x14ac:dyDescent="0.25">
      <c r="A65" s="15" t="s">
        <v>68</v>
      </c>
      <c r="B65" s="3">
        <v>0</v>
      </c>
      <c r="C65" s="3">
        <v>1</v>
      </c>
      <c r="D65" s="3">
        <v>1</v>
      </c>
      <c r="E65" s="3">
        <v>0</v>
      </c>
      <c r="F65" s="3">
        <v>0</v>
      </c>
      <c r="G65" s="18">
        <v>1</v>
      </c>
      <c r="H65" s="3">
        <v>0</v>
      </c>
      <c r="I65" s="3">
        <v>1</v>
      </c>
      <c r="J65" s="3">
        <v>1</v>
      </c>
      <c r="K65" s="3">
        <v>0</v>
      </c>
      <c r="L65" s="7">
        <f>SUMPRODUCT(B65:K65,Knapsack!$B$3:$K$3)</f>
        <v>24</v>
      </c>
      <c r="M65" s="7">
        <f>SUMPRODUCT($B65:$K65,Knapsack!$B$5:$K$5)</f>
        <v>18</v>
      </c>
      <c r="N65" s="7">
        <f>SUMPRODUCT($B65:$K65,Knapsack!$B$6:$K$6)</f>
        <v>24</v>
      </c>
      <c r="O65" s="7">
        <f>SUMPRODUCT($B65:$K65,Knapsack!$B$7:$K$7)</f>
        <v>25</v>
      </c>
      <c r="P65" s="7">
        <f>SUMPRODUCT($B65:$K65,Knapsack!$B$8:$K$8)</f>
        <v>28</v>
      </c>
      <c r="Q65" s="7">
        <f>SUMPRODUCT($B65:$K65,Knapsack!$B$9:$K$9)</f>
        <v>26</v>
      </c>
      <c r="R65" s="7" t="b">
        <f>AND(M65&lt;=Knapsack!$O$5,'Change 1 - Best'!N65&lt;=Knapsack!$O$6,'Change 1 - Best'!O65&lt;=Knapsack!$O$7,'Change 1 - Best'!P65&lt;=Knapsack!$O$8,'Change 1 - Best'!Q65&lt;=Knapsack!$O$9)</f>
        <v>1</v>
      </c>
    </row>
    <row r="66" spans="1:22" x14ac:dyDescent="0.25">
      <c r="A66" s="1" t="s">
        <v>69</v>
      </c>
      <c r="B66" s="3">
        <v>0</v>
      </c>
      <c r="C66" s="3">
        <v>1</v>
      </c>
      <c r="D66" s="3">
        <v>1</v>
      </c>
      <c r="E66" s="3">
        <v>0</v>
      </c>
      <c r="F66" s="3">
        <v>0</v>
      </c>
      <c r="G66" s="3">
        <v>0</v>
      </c>
      <c r="H66" s="10">
        <v>1</v>
      </c>
      <c r="I66" s="3">
        <v>1</v>
      </c>
      <c r="J66" s="3">
        <v>1</v>
      </c>
      <c r="K66" s="3">
        <v>0</v>
      </c>
      <c r="L66" s="7">
        <f>SUMPRODUCT(B66:K66,Knapsack!$B$3:$K$3)</f>
        <v>22</v>
      </c>
      <c r="M66" s="7">
        <f>SUMPRODUCT($B66:$K66,Knapsack!$B$5:$K$5)</f>
        <v>13</v>
      </c>
      <c r="N66" s="7">
        <f>SUMPRODUCT($B66:$K66,Knapsack!$B$6:$K$6)</f>
        <v>23</v>
      </c>
      <c r="O66" s="7">
        <f>SUMPRODUCT($B66:$K66,Knapsack!$B$7:$K$7)</f>
        <v>30</v>
      </c>
      <c r="P66" s="7">
        <f>SUMPRODUCT($B66:$K66,Knapsack!$B$8:$K$8)</f>
        <v>28</v>
      </c>
      <c r="Q66" s="7">
        <f>SUMPRODUCT($B66:$K66,Knapsack!$B$9:$K$9)</f>
        <v>25</v>
      </c>
      <c r="R66" s="7" t="b">
        <f>AND(M66&lt;=Knapsack!$O$5,'Change 1 - Best'!N66&lt;=Knapsack!$O$6,'Change 1 - Best'!O66&lt;=Knapsack!$O$7,'Change 1 - Best'!P66&lt;=Knapsack!$O$8,'Change 1 - Best'!Q66&lt;=Knapsack!$O$9)</f>
        <v>1</v>
      </c>
    </row>
    <row r="67" spans="1:22" x14ac:dyDescent="0.25">
      <c r="A67" s="1" t="s">
        <v>70</v>
      </c>
      <c r="B67" s="3">
        <v>0</v>
      </c>
      <c r="C67" s="3">
        <v>1</v>
      </c>
      <c r="D67" s="3">
        <v>1</v>
      </c>
      <c r="E67" s="3">
        <v>0</v>
      </c>
      <c r="F67" s="3">
        <v>0</v>
      </c>
      <c r="G67" s="3">
        <v>0</v>
      </c>
      <c r="H67" s="3">
        <v>0</v>
      </c>
      <c r="I67" s="11">
        <v>1</v>
      </c>
      <c r="J67" s="3">
        <v>1</v>
      </c>
      <c r="K67" s="3">
        <v>0</v>
      </c>
      <c r="L67" s="7">
        <f>SUMPRODUCT(B67:K67,Knapsack!$B$3:$K$3)</f>
        <v>20</v>
      </c>
      <c r="M67" s="7">
        <f>SUMPRODUCT($B67:$K67,Knapsack!$B$5:$K$5)</f>
        <v>12</v>
      </c>
      <c r="N67" s="7">
        <f>SUMPRODUCT($B67:$K67,Knapsack!$B$6:$K$6)</f>
        <v>15</v>
      </c>
      <c r="O67" s="7">
        <f>SUMPRODUCT($B67:$K67,Knapsack!$B$7:$K$7)</f>
        <v>23</v>
      </c>
      <c r="P67" s="7">
        <f>SUMPRODUCT($B67:$K67,Knapsack!$B$8:$K$8)</f>
        <v>25</v>
      </c>
      <c r="Q67" s="7">
        <f>SUMPRODUCT($B67:$K67,Knapsack!$B$9:$K$9)</f>
        <v>23</v>
      </c>
      <c r="R67" s="7" t="b">
        <f>AND(M67&lt;=Knapsack!$O$5,'Change 1 - Best'!N67&lt;=Knapsack!$O$6,'Change 1 - Best'!O67&lt;=Knapsack!$O$7,'Change 1 - Best'!P67&lt;=Knapsack!$O$8,'Change 1 - Best'!Q67&lt;=Knapsack!$O$9)</f>
        <v>1</v>
      </c>
    </row>
    <row r="68" spans="1:22" x14ac:dyDescent="0.25">
      <c r="A68" s="1" t="s">
        <v>71</v>
      </c>
      <c r="B68" s="3">
        <v>0</v>
      </c>
      <c r="C68" s="3">
        <v>1</v>
      </c>
      <c r="D68" s="3">
        <v>1</v>
      </c>
      <c r="E68" s="3">
        <v>0</v>
      </c>
      <c r="F68" s="3">
        <v>0</v>
      </c>
      <c r="G68" s="3">
        <v>0</v>
      </c>
      <c r="H68" s="3">
        <v>0</v>
      </c>
      <c r="I68" s="3">
        <v>1</v>
      </c>
      <c r="J68" s="13">
        <v>0</v>
      </c>
      <c r="K68" s="3">
        <v>0</v>
      </c>
      <c r="L68" s="7">
        <f>SUMPRODUCT(B68:K68,Knapsack!$B$3:$K$3)</f>
        <v>14</v>
      </c>
      <c r="M68" s="7">
        <f>SUMPRODUCT($B68:$K68,Knapsack!$B$5:$K$5)</f>
        <v>9</v>
      </c>
      <c r="N68" s="7">
        <f>SUMPRODUCT($B68:$K68,Knapsack!$B$6:$K$6)</f>
        <v>10</v>
      </c>
      <c r="O68" s="7">
        <f>SUMPRODUCT($B68:$K68,Knapsack!$B$7:$K$7)</f>
        <v>16</v>
      </c>
      <c r="P68" s="7">
        <f>SUMPRODUCT($B68:$K68,Knapsack!$B$8:$K$8)</f>
        <v>17</v>
      </c>
      <c r="Q68" s="7">
        <f>SUMPRODUCT($B68:$K68,Knapsack!$B$9:$K$9)</f>
        <v>15</v>
      </c>
      <c r="R68" s="7" t="b">
        <f>AND(M68&lt;=Knapsack!$O$5,'Change 1 - Best'!N68&lt;=Knapsack!$O$6,'Change 1 - Best'!O68&lt;=Knapsack!$O$7,'Change 1 - Best'!P68&lt;=Knapsack!$O$8,'Change 1 - Best'!Q68&lt;=Knapsack!$O$9)</f>
        <v>1</v>
      </c>
    </row>
    <row r="69" spans="1:22" x14ac:dyDescent="0.25">
      <c r="A69" s="1" t="s">
        <v>72</v>
      </c>
      <c r="B69" s="3">
        <v>0</v>
      </c>
      <c r="C69" s="3">
        <v>1</v>
      </c>
      <c r="D69" s="3">
        <v>1</v>
      </c>
      <c r="E69" s="3">
        <v>0</v>
      </c>
      <c r="F69" s="3">
        <v>0</v>
      </c>
      <c r="G69" s="3">
        <v>0</v>
      </c>
      <c r="H69" s="3">
        <v>0</v>
      </c>
      <c r="I69" s="3">
        <v>1</v>
      </c>
      <c r="J69" s="3">
        <v>1</v>
      </c>
      <c r="K69" s="10">
        <v>1</v>
      </c>
      <c r="L69" s="7">
        <f>SUMPRODUCT(B69:K69,Knapsack!$B$3:$K$3)</f>
        <v>22</v>
      </c>
      <c r="M69" s="7">
        <f>SUMPRODUCT($B69:$K69,Knapsack!$B$5:$K$5)</f>
        <v>13</v>
      </c>
      <c r="N69" s="7">
        <f>SUMPRODUCT($B69:$K69,Knapsack!$B$6:$K$6)</f>
        <v>18</v>
      </c>
      <c r="O69" s="7">
        <f>SUMPRODUCT($B69:$K69,Knapsack!$B$7:$K$7)</f>
        <v>33</v>
      </c>
      <c r="P69" s="7">
        <f>SUMPRODUCT($B69:$K69,Knapsack!$B$8:$K$8)</f>
        <v>30</v>
      </c>
      <c r="Q69" s="7">
        <f>SUMPRODUCT($B69:$K69,Knapsack!$B$9:$K$9)</f>
        <v>28</v>
      </c>
      <c r="R69" s="7" t="b">
        <f>AND(M69&lt;=Knapsack!$O$5,'Change 1 - Best'!N69&lt;=Knapsack!$O$6,'Change 1 - Best'!O69&lt;=Knapsack!$O$7,'Change 1 - Best'!P69&lt;=Knapsack!$O$8,'Change 1 - Best'!Q69&lt;=Knapsack!$O$9)</f>
        <v>0</v>
      </c>
    </row>
    <row r="70" spans="1:22" s="12" customFormat="1" x14ac:dyDescent="0.25"/>
    <row r="71" spans="1:22" x14ac:dyDescent="0.25">
      <c r="B71" s="1" t="s">
        <v>0</v>
      </c>
      <c r="C71" s="1" t="s">
        <v>1</v>
      </c>
      <c r="D71" s="1" t="s">
        <v>2</v>
      </c>
      <c r="E71" s="1" t="s">
        <v>3</v>
      </c>
      <c r="F71" s="1" t="s">
        <v>4</v>
      </c>
      <c r="G71" s="1" t="s">
        <v>5</v>
      </c>
      <c r="H71" s="1" t="s">
        <v>6</v>
      </c>
      <c r="I71" s="1" t="s">
        <v>7</v>
      </c>
      <c r="J71" s="1" t="s">
        <v>8</v>
      </c>
      <c r="K71" s="1" t="s">
        <v>9</v>
      </c>
      <c r="L71" s="1" t="s">
        <v>20</v>
      </c>
      <c r="M71" s="1" t="s">
        <v>14</v>
      </c>
      <c r="N71" s="1" t="s">
        <v>16</v>
      </c>
      <c r="O71" s="1" t="s">
        <v>17</v>
      </c>
      <c r="P71" s="1" t="s">
        <v>18</v>
      </c>
      <c r="Q71" s="1" t="s">
        <v>19</v>
      </c>
      <c r="R71" s="1" t="s">
        <v>21</v>
      </c>
      <c r="U71" s="16" t="s">
        <v>22</v>
      </c>
      <c r="V71" s="16"/>
    </row>
    <row r="72" spans="1:22" x14ac:dyDescent="0.25">
      <c r="A72" s="1" t="s">
        <v>73</v>
      </c>
      <c r="B72" s="3">
        <v>0</v>
      </c>
      <c r="C72" s="3">
        <v>1</v>
      </c>
      <c r="D72" s="3">
        <v>1</v>
      </c>
      <c r="E72" s="3">
        <v>0</v>
      </c>
      <c r="F72" s="3">
        <v>0</v>
      </c>
      <c r="G72" s="10">
        <v>1</v>
      </c>
      <c r="H72" s="3">
        <v>0</v>
      </c>
      <c r="I72" s="3">
        <v>1</v>
      </c>
      <c r="J72" s="3">
        <v>1</v>
      </c>
      <c r="K72" s="3">
        <v>0</v>
      </c>
      <c r="L72" s="7">
        <f>SUMPRODUCT(B72:K72,Knapsack!$B$3:$K$3)</f>
        <v>24</v>
      </c>
      <c r="M72" s="7">
        <f>SUMPRODUCT($B72:$K72,Knapsack!$B$5:$K$5)</f>
        <v>18</v>
      </c>
      <c r="N72" s="7">
        <f>SUMPRODUCT($B72:$K72,Knapsack!$B$6:$K$6)</f>
        <v>24</v>
      </c>
      <c r="O72" s="7">
        <f>SUMPRODUCT($B72:$K72,Knapsack!$B$7:$K$7)</f>
        <v>25</v>
      </c>
      <c r="P72" s="7">
        <f>SUMPRODUCT($B72:$K72,Knapsack!$B$8:$K$8)</f>
        <v>28</v>
      </c>
      <c r="Q72" s="7">
        <f>SUMPRODUCT($B72:$K72,Knapsack!$B$9:$K$9)</f>
        <v>26</v>
      </c>
      <c r="R72" s="7" t="b">
        <f>AND(M72&lt;=Knapsack!$O$5,'Change 1 - Best'!N72&lt;=Knapsack!$O$6,'Change 1 - Best'!O72&lt;=Knapsack!$O$7,'Change 1 - Best'!P72&lt;=Knapsack!$O$8,'Change 1 - Best'!Q72&lt;=Knapsack!$O$9)</f>
        <v>1</v>
      </c>
      <c r="U72" s="9" t="s">
        <v>24</v>
      </c>
      <c r="V72" s="9" t="s">
        <v>25</v>
      </c>
    </row>
    <row r="73" spans="1:22" x14ac:dyDescent="0.25">
      <c r="T73" s="8" t="s">
        <v>26</v>
      </c>
      <c r="U73" s="8">
        <v>3</v>
      </c>
      <c r="V73" s="8">
        <v>0</v>
      </c>
    </row>
    <row r="74" spans="1:22" x14ac:dyDescent="0.25">
      <c r="A74" s="1" t="s">
        <v>74</v>
      </c>
      <c r="B74" s="10">
        <v>1</v>
      </c>
      <c r="C74" s="3">
        <v>1</v>
      </c>
      <c r="D74" s="3">
        <v>1</v>
      </c>
      <c r="E74" s="3">
        <v>0</v>
      </c>
      <c r="F74" s="3">
        <v>0</v>
      </c>
      <c r="G74" s="3">
        <v>1</v>
      </c>
      <c r="H74" s="3">
        <v>0</v>
      </c>
      <c r="I74" s="3">
        <v>1</v>
      </c>
      <c r="J74" s="3">
        <v>1</v>
      </c>
      <c r="K74" s="3">
        <v>0</v>
      </c>
      <c r="L74" s="7">
        <f>SUMPRODUCT(B74:K74,Knapsack!$B$3:$K$3)</f>
        <v>27</v>
      </c>
      <c r="M74" s="7">
        <f>SUMPRODUCT($B74:$K74,Knapsack!$B$5:$K$5)</f>
        <v>20</v>
      </c>
      <c r="N74" s="7">
        <f>SUMPRODUCT($B74:$K74,Knapsack!$B$6:$K$6)</f>
        <v>25</v>
      </c>
      <c r="O74" s="7">
        <f>SUMPRODUCT($B74:$K74,Knapsack!$B$7:$K$7)</f>
        <v>28</v>
      </c>
      <c r="P74" s="7">
        <f>SUMPRODUCT($B74:$K74,Knapsack!$B$8:$K$8)</f>
        <v>32</v>
      </c>
      <c r="Q74" s="7">
        <f>SUMPRODUCT($B74:$K74,Knapsack!$B$9:$K$9)</f>
        <v>29</v>
      </c>
      <c r="R74" s="7" t="b">
        <f>AND(M74&lt;=Knapsack!$O$5,'Change 1 - Best'!N74&lt;=Knapsack!$O$6,'Change 1 - Best'!O74&lt;=Knapsack!$O$7,'Change 1 - Best'!P74&lt;=Knapsack!$O$8,'Change 1 - Best'!Q74&lt;=Knapsack!$O$9)</f>
        <v>0</v>
      </c>
      <c r="T74" s="8" t="s">
        <v>27</v>
      </c>
      <c r="U74" s="8">
        <v>6</v>
      </c>
      <c r="V74" s="8">
        <v>0</v>
      </c>
    </row>
    <row r="75" spans="1:22" x14ac:dyDescent="0.25">
      <c r="A75" s="15" t="s">
        <v>75</v>
      </c>
      <c r="B75" s="3">
        <v>0</v>
      </c>
      <c r="C75" s="13">
        <v>0</v>
      </c>
      <c r="D75" s="3">
        <v>1</v>
      </c>
      <c r="E75" s="3">
        <v>0</v>
      </c>
      <c r="F75" s="3">
        <v>0</v>
      </c>
      <c r="G75" s="3">
        <v>1</v>
      </c>
      <c r="H75" s="3">
        <v>0</v>
      </c>
      <c r="I75" s="3">
        <v>1</v>
      </c>
      <c r="J75" s="3">
        <v>1</v>
      </c>
      <c r="K75" s="3">
        <v>0</v>
      </c>
      <c r="L75" s="7">
        <f>SUMPRODUCT(B75:K75,Knapsack!$B$3:$K$3)</f>
        <v>19</v>
      </c>
      <c r="M75" s="7">
        <f>SUMPRODUCT($B75:$K75,Knapsack!$B$5:$K$5)</f>
        <v>17</v>
      </c>
      <c r="N75" s="7">
        <f>SUMPRODUCT($B75:$K75,Knapsack!$B$6:$K$6)</f>
        <v>20</v>
      </c>
      <c r="O75" s="7">
        <f>SUMPRODUCT($B75:$K75,Knapsack!$B$7:$K$7)</f>
        <v>17</v>
      </c>
      <c r="P75" s="7">
        <f>SUMPRODUCT($B75:$K75,Knapsack!$B$8:$K$8)</f>
        <v>20</v>
      </c>
      <c r="Q75" s="7">
        <f>SUMPRODUCT($B75:$K75,Knapsack!$B$9:$K$9)</f>
        <v>21</v>
      </c>
      <c r="R75" s="7" t="b">
        <f>AND(M75&lt;=Knapsack!$O$5,'Change 1 - Best'!N75&lt;=Knapsack!$O$6,'Change 1 - Best'!O75&lt;=Knapsack!$O$7,'Change 1 - Best'!P75&lt;=Knapsack!$O$8,'Change 1 - Best'!Q75&lt;=Knapsack!$O$9)</f>
        <v>1</v>
      </c>
      <c r="T75" s="14" t="s">
        <v>28</v>
      </c>
      <c r="U75" s="8">
        <v>8</v>
      </c>
      <c r="V75" s="8">
        <v>0</v>
      </c>
    </row>
    <row r="76" spans="1:22" x14ac:dyDescent="0.25">
      <c r="A76" s="1" t="s">
        <v>76</v>
      </c>
      <c r="B76" s="3">
        <v>0</v>
      </c>
      <c r="C76" s="3">
        <v>1</v>
      </c>
      <c r="D76" s="11">
        <v>1</v>
      </c>
      <c r="E76" s="3">
        <v>0</v>
      </c>
      <c r="F76" s="3">
        <v>0</v>
      </c>
      <c r="G76" s="3">
        <v>1</v>
      </c>
      <c r="H76" s="3">
        <v>0</v>
      </c>
      <c r="I76" s="3">
        <v>1</v>
      </c>
      <c r="J76" s="3">
        <v>1</v>
      </c>
      <c r="K76" s="3">
        <v>0</v>
      </c>
      <c r="L76" s="7">
        <f>SUMPRODUCT(B76:K76,Knapsack!$B$3:$K$3)</f>
        <v>24</v>
      </c>
      <c r="M76" s="7">
        <f>SUMPRODUCT($B76:$K76,Knapsack!$B$5:$K$5)</f>
        <v>18</v>
      </c>
      <c r="N76" s="7">
        <f>SUMPRODUCT($B76:$K76,Knapsack!$B$6:$K$6)</f>
        <v>24</v>
      </c>
      <c r="O76" s="7">
        <f>SUMPRODUCT($B76:$K76,Knapsack!$B$7:$K$7)</f>
        <v>25</v>
      </c>
      <c r="P76" s="7">
        <f>SUMPRODUCT($B76:$K76,Knapsack!$B$8:$K$8)</f>
        <v>28</v>
      </c>
      <c r="Q76" s="7">
        <f>SUMPRODUCT($B76:$K76,Knapsack!$B$9:$K$9)</f>
        <v>26</v>
      </c>
      <c r="R76" s="7" t="b">
        <f>AND(M76&lt;=Knapsack!$O$5,'Change 1 - Best'!N76&lt;=Knapsack!$O$6,'Change 1 - Best'!O76&lt;=Knapsack!$O$7,'Change 1 - Best'!P76&lt;=Knapsack!$O$8,'Change 1 - Best'!Q76&lt;=Knapsack!$O$9)</f>
        <v>1</v>
      </c>
    </row>
    <row r="77" spans="1:22" x14ac:dyDescent="0.25">
      <c r="A77" s="1" t="s">
        <v>77</v>
      </c>
      <c r="B77" s="3">
        <v>0</v>
      </c>
      <c r="C77" s="3">
        <v>1</v>
      </c>
      <c r="D77" s="3">
        <v>1</v>
      </c>
      <c r="E77" s="10">
        <v>1</v>
      </c>
      <c r="F77" s="3">
        <v>0</v>
      </c>
      <c r="G77" s="3">
        <v>1</v>
      </c>
      <c r="H77" s="3">
        <v>0</v>
      </c>
      <c r="I77" s="3">
        <v>1</v>
      </c>
      <c r="J77" s="3">
        <v>1</v>
      </c>
      <c r="K77" s="3">
        <v>0</v>
      </c>
      <c r="L77" s="7">
        <f>SUMPRODUCT(B77:K77,Knapsack!$B$3:$K$3)</f>
        <v>26</v>
      </c>
      <c r="M77" s="7">
        <f>SUMPRODUCT($B77:$K77,Knapsack!$B$5:$K$5)</f>
        <v>20</v>
      </c>
      <c r="N77" s="7">
        <f>SUMPRODUCT($B77:$K77,Knapsack!$B$6:$K$6)</f>
        <v>26</v>
      </c>
      <c r="O77" s="7">
        <f>SUMPRODUCT($B77:$K77,Knapsack!$B$7:$K$7)</f>
        <v>32</v>
      </c>
      <c r="P77" s="7">
        <f>SUMPRODUCT($B77:$K77,Knapsack!$B$8:$K$8)</f>
        <v>29</v>
      </c>
      <c r="Q77" s="7">
        <f>SUMPRODUCT($B77:$K77,Knapsack!$B$9:$K$9)</f>
        <v>27</v>
      </c>
      <c r="R77" s="7" t="b">
        <f>AND(M77&lt;=Knapsack!$O$5,'Change 1 - Best'!N77&lt;=Knapsack!$O$6,'Change 1 - Best'!O77&lt;=Knapsack!$O$7,'Change 1 - Best'!P77&lt;=Knapsack!$O$8,'Change 1 - Best'!Q77&lt;=Knapsack!$O$9)</f>
        <v>0</v>
      </c>
    </row>
    <row r="78" spans="1:22" x14ac:dyDescent="0.25">
      <c r="A78" s="1" t="s">
        <v>78</v>
      </c>
      <c r="B78" s="3">
        <v>0</v>
      </c>
      <c r="C78" s="3">
        <v>1</v>
      </c>
      <c r="D78" s="3">
        <v>1</v>
      </c>
      <c r="E78" s="3">
        <v>0</v>
      </c>
      <c r="F78" s="10">
        <v>1</v>
      </c>
      <c r="G78" s="3">
        <v>1</v>
      </c>
      <c r="H78" s="3">
        <v>0</v>
      </c>
      <c r="I78" s="3">
        <v>1</v>
      </c>
      <c r="J78" s="3">
        <v>1</v>
      </c>
      <c r="K78" s="3">
        <v>0</v>
      </c>
      <c r="L78" s="7">
        <f>SUMPRODUCT(B78:K78,Knapsack!$B$3:$K$3)</f>
        <v>27</v>
      </c>
      <c r="M78" s="7">
        <f>SUMPRODUCT($B78:$K78,Knapsack!$B$5:$K$5)</f>
        <v>23</v>
      </c>
      <c r="N78" s="7">
        <f>SUMPRODUCT($B78:$K78,Knapsack!$B$6:$K$6)</f>
        <v>25</v>
      </c>
      <c r="O78" s="7">
        <f>SUMPRODUCT($B78:$K78,Knapsack!$B$7:$K$7)</f>
        <v>29</v>
      </c>
      <c r="P78" s="7">
        <f>SUMPRODUCT($B78:$K78,Knapsack!$B$8:$K$8)</f>
        <v>32</v>
      </c>
      <c r="Q78" s="7">
        <f>SUMPRODUCT($B78:$K78,Knapsack!$B$9:$K$9)</f>
        <v>30</v>
      </c>
      <c r="R78" s="7" t="b">
        <f>AND(M78&lt;=Knapsack!$O$5,'Change 1 - Best'!N78&lt;=Knapsack!$O$6,'Change 1 - Best'!O78&lt;=Knapsack!$O$7,'Change 1 - Best'!P78&lt;=Knapsack!$O$8,'Change 1 - Best'!Q78&lt;=Knapsack!$O$9)</f>
        <v>0</v>
      </c>
    </row>
    <row r="79" spans="1:22" x14ac:dyDescent="0.25">
      <c r="A79" s="1" t="s">
        <v>79</v>
      </c>
      <c r="B79" s="3">
        <v>0</v>
      </c>
      <c r="C79" s="3">
        <v>1</v>
      </c>
      <c r="D79" s="3">
        <v>1</v>
      </c>
      <c r="E79" s="3">
        <v>0</v>
      </c>
      <c r="F79" s="3">
        <v>0</v>
      </c>
      <c r="G79" s="11">
        <v>1</v>
      </c>
      <c r="H79" s="3">
        <v>0</v>
      </c>
      <c r="I79" s="3">
        <v>1</v>
      </c>
      <c r="J79" s="3">
        <v>1</v>
      </c>
      <c r="K79" s="3">
        <v>0</v>
      </c>
      <c r="L79" s="7">
        <f>SUMPRODUCT(B79:K79,Knapsack!$B$3:$K$3)</f>
        <v>24</v>
      </c>
      <c r="M79" s="7">
        <f>SUMPRODUCT($B79:$K79,Knapsack!$B$5:$K$5)</f>
        <v>18</v>
      </c>
      <c r="N79" s="7">
        <f>SUMPRODUCT($B79:$K79,Knapsack!$B$6:$K$6)</f>
        <v>24</v>
      </c>
      <c r="O79" s="7">
        <f>SUMPRODUCT($B79:$K79,Knapsack!$B$7:$K$7)</f>
        <v>25</v>
      </c>
      <c r="P79" s="7">
        <f>SUMPRODUCT($B79:$K79,Knapsack!$B$8:$K$8)</f>
        <v>28</v>
      </c>
      <c r="Q79" s="7">
        <f>SUMPRODUCT($B79:$K79,Knapsack!$B$9:$K$9)</f>
        <v>26</v>
      </c>
      <c r="R79" s="7" t="b">
        <f>AND(M79&lt;=Knapsack!$O$5,'Change 1 - Best'!N79&lt;=Knapsack!$O$6,'Change 1 - Best'!O79&lt;=Knapsack!$O$7,'Change 1 - Best'!P79&lt;=Knapsack!$O$8,'Change 1 - Best'!Q79&lt;=Knapsack!$O$9)</f>
        <v>1</v>
      </c>
    </row>
    <row r="80" spans="1:22" x14ac:dyDescent="0.25">
      <c r="A80" s="1" t="s">
        <v>80</v>
      </c>
      <c r="B80" s="3">
        <v>0</v>
      </c>
      <c r="C80" s="3">
        <v>1</v>
      </c>
      <c r="D80" s="3">
        <v>1</v>
      </c>
      <c r="E80" s="3">
        <v>0</v>
      </c>
      <c r="F80" s="3">
        <v>0</v>
      </c>
      <c r="G80" s="3">
        <v>1</v>
      </c>
      <c r="H80" s="10">
        <v>1</v>
      </c>
      <c r="I80" s="3">
        <v>1</v>
      </c>
      <c r="J80" s="3">
        <v>1</v>
      </c>
      <c r="K80" s="3">
        <v>0</v>
      </c>
      <c r="L80" s="7">
        <f>SUMPRODUCT(B80:K80,Knapsack!$B$3:$K$3)</f>
        <v>26</v>
      </c>
      <c r="M80" s="7">
        <f>SUMPRODUCT($B80:$K80,Knapsack!$B$5:$K$5)</f>
        <v>19</v>
      </c>
      <c r="N80" s="7">
        <f>SUMPRODUCT($B80:$K80,Knapsack!$B$6:$K$6)</f>
        <v>32</v>
      </c>
      <c r="O80" s="7">
        <f>SUMPRODUCT($B80:$K80,Knapsack!$B$7:$K$7)</f>
        <v>32</v>
      </c>
      <c r="P80" s="7">
        <f>SUMPRODUCT($B80:$K80,Knapsack!$B$8:$K$8)</f>
        <v>31</v>
      </c>
      <c r="Q80" s="7">
        <f>SUMPRODUCT($B80:$K80,Knapsack!$B$9:$K$9)</f>
        <v>28</v>
      </c>
      <c r="R80" s="7" t="b">
        <f>AND(M80&lt;=Knapsack!$O$5,'Change 1 - Best'!N80&lt;=Knapsack!$O$6,'Change 1 - Best'!O80&lt;=Knapsack!$O$7,'Change 1 - Best'!P80&lt;=Knapsack!$O$8,'Change 1 - Best'!Q80&lt;=Knapsack!$O$9)</f>
        <v>0</v>
      </c>
    </row>
    <row r="81" spans="1:22" x14ac:dyDescent="0.25">
      <c r="A81" s="1" t="s">
        <v>81</v>
      </c>
      <c r="B81" s="3">
        <v>0</v>
      </c>
      <c r="C81" s="3">
        <v>1</v>
      </c>
      <c r="D81" s="3">
        <v>1</v>
      </c>
      <c r="E81" s="3">
        <v>0</v>
      </c>
      <c r="F81" s="3">
        <v>0</v>
      </c>
      <c r="G81" s="3">
        <v>1</v>
      </c>
      <c r="H81" s="3">
        <v>0</v>
      </c>
      <c r="I81" s="11">
        <v>1</v>
      </c>
      <c r="J81" s="3">
        <v>1</v>
      </c>
      <c r="K81" s="3">
        <v>0</v>
      </c>
      <c r="L81" s="7">
        <f>SUMPRODUCT(B81:K81,Knapsack!$B$3:$K$3)</f>
        <v>24</v>
      </c>
      <c r="M81" s="7">
        <f>SUMPRODUCT($B81:$K81,Knapsack!$B$5:$K$5)</f>
        <v>18</v>
      </c>
      <c r="N81" s="7">
        <f>SUMPRODUCT($B81:$K81,Knapsack!$B$6:$K$6)</f>
        <v>24</v>
      </c>
      <c r="O81" s="7">
        <f>SUMPRODUCT($B81:$K81,Knapsack!$B$7:$K$7)</f>
        <v>25</v>
      </c>
      <c r="P81" s="7">
        <f>SUMPRODUCT($B81:$K81,Knapsack!$B$8:$K$8)</f>
        <v>28</v>
      </c>
      <c r="Q81" s="7">
        <f>SUMPRODUCT($B81:$K81,Knapsack!$B$9:$K$9)</f>
        <v>26</v>
      </c>
      <c r="R81" s="7" t="b">
        <f>AND(M81&lt;=Knapsack!$O$5,'Change 1 - Best'!N81&lt;=Knapsack!$O$6,'Change 1 - Best'!O81&lt;=Knapsack!$O$7,'Change 1 - Best'!P81&lt;=Knapsack!$O$8,'Change 1 - Best'!Q81&lt;=Knapsack!$O$9)</f>
        <v>1</v>
      </c>
    </row>
    <row r="82" spans="1:22" x14ac:dyDescent="0.25">
      <c r="A82" s="1" t="s">
        <v>82</v>
      </c>
      <c r="B82" s="3">
        <v>0</v>
      </c>
      <c r="C82" s="3">
        <v>1</v>
      </c>
      <c r="D82" s="3">
        <v>1</v>
      </c>
      <c r="E82" s="3">
        <v>0</v>
      </c>
      <c r="F82" s="3">
        <v>0</v>
      </c>
      <c r="G82" s="3">
        <v>1</v>
      </c>
      <c r="H82" s="3">
        <v>0</v>
      </c>
      <c r="I82" s="3">
        <v>1</v>
      </c>
      <c r="J82" s="10">
        <v>0</v>
      </c>
      <c r="K82" s="3">
        <v>0</v>
      </c>
      <c r="L82" s="7">
        <f>SUMPRODUCT(B82:K82,Knapsack!$B$3:$K$3)</f>
        <v>18</v>
      </c>
      <c r="M82" s="7">
        <f>SUMPRODUCT($B82:$K82,Knapsack!$B$5:$K$5)</f>
        <v>15</v>
      </c>
      <c r="N82" s="7">
        <f>SUMPRODUCT($B82:$K82,Knapsack!$B$6:$K$6)</f>
        <v>19</v>
      </c>
      <c r="O82" s="7">
        <f>SUMPRODUCT($B82:$K82,Knapsack!$B$7:$K$7)</f>
        <v>18</v>
      </c>
      <c r="P82" s="7">
        <f>SUMPRODUCT($B82:$K82,Knapsack!$B$8:$K$8)</f>
        <v>20</v>
      </c>
      <c r="Q82" s="7">
        <f>SUMPRODUCT($B82:$K82,Knapsack!$B$9:$K$9)</f>
        <v>18</v>
      </c>
      <c r="R82" s="7" t="b">
        <f>AND(M82&lt;=Knapsack!$O$5,'Change 1 - Best'!N82&lt;=Knapsack!$O$6,'Change 1 - Best'!O82&lt;=Knapsack!$O$7,'Change 1 - Best'!P82&lt;=Knapsack!$O$8,'Change 1 - Best'!Q82&lt;=Knapsack!$O$9)</f>
        <v>1</v>
      </c>
    </row>
    <row r="83" spans="1:22" x14ac:dyDescent="0.25">
      <c r="A83" s="1" t="s">
        <v>83</v>
      </c>
      <c r="B83" s="3">
        <v>0</v>
      </c>
      <c r="C83" s="3">
        <v>1</v>
      </c>
      <c r="D83" s="3">
        <v>1</v>
      </c>
      <c r="E83" s="3">
        <v>0</v>
      </c>
      <c r="F83" s="3">
        <v>0</v>
      </c>
      <c r="G83" s="3">
        <v>1</v>
      </c>
      <c r="H83" s="3">
        <v>0</v>
      </c>
      <c r="I83" s="3">
        <v>1</v>
      </c>
      <c r="J83" s="3">
        <v>1</v>
      </c>
      <c r="K83" s="10">
        <v>1</v>
      </c>
      <c r="L83" s="7">
        <f>SUMPRODUCT(B83:K83,Knapsack!$B$3:$K$3)</f>
        <v>26</v>
      </c>
      <c r="M83" s="7">
        <f>SUMPRODUCT($B83:$K83,Knapsack!$B$5:$K$5)</f>
        <v>19</v>
      </c>
      <c r="N83" s="7">
        <f>SUMPRODUCT($B83:$K83,Knapsack!$B$6:$K$6)</f>
        <v>27</v>
      </c>
      <c r="O83" s="7">
        <f>SUMPRODUCT($B83:$K83,Knapsack!$B$7:$K$7)</f>
        <v>35</v>
      </c>
      <c r="P83" s="7">
        <f>SUMPRODUCT($B83:$K83,Knapsack!$B$8:$K$8)</f>
        <v>33</v>
      </c>
      <c r="Q83" s="7">
        <f>SUMPRODUCT($B83:$K83,Knapsack!$B$9:$K$9)</f>
        <v>31</v>
      </c>
      <c r="R83" s="7" t="b">
        <f>AND(M83&lt;=Knapsack!$O$5,'Change 1 - Best'!N83&lt;=Knapsack!$O$6,'Change 1 - Best'!O83&lt;=Knapsack!$O$7,'Change 1 - Best'!P83&lt;=Knapsack!$O$8,'Change 1 - Best'!Q83&lt;=Knapsack!$O$9)</f>
        <v>0</v>
      </c>
    </row>
    <row r="84" spans="1:22" s="12" customFormat="1" x14ac:dyDescent="0.25"/>
    <row r="85" spans="1:22" x14ac:dyDescent="0.25">
      <c r="B85" s="1" t="s">
        <v>0</v>
      </c>
      <c r="C85" s="1" t="s">
        <v>1</v>
      </c>
      <c r="D85" s="1" t="s">
        <v>2</v>
      </c>
      <c r="E85" s="1" t="s">
        <v>3</v>
      </c>
      <c r="F85" s="1" t="s">
        <v>4</v>
      </c>
      <c r="G85" s="1" t="s">
        <v>5</v>
      </c>
      <c r="H85" s="1" t="s">
        <v>6</v>
      </c>
      <c r="I85" s="1" t="s">
        <v>7</v>
      </c>
      <c r="J85" s="1" t="s">
        <v>8</v>
      </c>
      <c r="K85" s="1" t="s">
        <v>9</v>
      </c>
      <c r="L85" s="1" t="s">
        <v>20</v>
      </c>
      <c r="M85" s="1" t="s">
        <v>14</v>
      </c>
      <c r="N85" s="1" t="s">
        <v>16</v>
      </c>
      <c r="O85" s="1" t="s">
        <v>17</v>
      </c>
      <c r="P85" s="1" t="s">
        <v>18</v>
      </c>
      <c r="Q85" s="1" t="s">
        <v>19</v>
      </c>
      <c r="R85" s="1" t="s">
        <v>21</v>
      </c>
      <c r="U85" s="16" t="s">
        <v>22</v>
      </c>
      <c r="V85" s="16"/>
    </row>
    <row r="86" spans="1:22" x14ac:dyDescent="0.25">
      <c r="A86" s="1" t="s">
        <v>84</v>
      </c>
      <c r="B86" s="3">
        <v>0</v>
      </c>
      <c r="C86" s="13">
        <v>0</v>
      </c>
      <c r="D86" s="3">
        <v>1</v>
      </c>
      <c r="E86" s="3">
        <v>0</v>
      </c>
      <c r="F86" s="3">
        <v>0</v>
      </c>
      <c r="G86" s="3">
        <v>1</v>
      </c>
      <c r="H86" s="3">
        <v>0</v>
      </c>
      <c r="I86" s="3">
        <v>1</v>
      </c>
      <c r="J86" s="3">
        <v>1</v>
      </c>
      <c r="K86" s="3">
        <v>0</v>
      </c>
      <c r="L86" s="7">
        <f>SUMPRODUCT(B86:K86,Knapsack!$B$3:$K$3)</f>
        <v>19</v>
      </c>
      <c r="M86" s="7">
        <f>SUMPRODUCT($B86:$K86,Knapsack!$B$5:$K$5)</f>
        <v>17</v>
      </c>
      <c r="N86" s="7">
        <f>SUMPRODUCT($B86:$K86,Knapsack!$B$6:$K$6)</f>
        <v>20</v>
      </c>
      <c r="O86" s="7">
        <f>SUMPRODUCT($B86:$K86,Knapsack!$B$7:$K$7)</f>
        <v>17</v>
      </c>
      <c r="P86" s="7">
        <f>SUMPRODUCT($B86:$K86,Knapsack!$B$8:$K$8)</f>
        <v>20</v>
      </c>
      <c r="Q86" s="7">
        <f>SUMPRODUCT($B86:$K86,Knapsack!$B$9:$K$9)</f>
        <v>21</v>
      </c>
      <c r="R86" s="7" t="b">
        <f>AND(M86&lt;=Knapsack!$O$5,'Change 1 - Best'!N86&lt;=Knapsack!$O$6,'Change 1 - Best'!O86&lt;=Knapsack!$O$7,'Change 1 - Best'!P86&lt;=Knapsack!$O$8,'Change 1 - Best'!Q86&lt;=Knapsack!$O$9)</f>
        <v>1</v>
      </c>
      <c r="U86" s="9" t="s">
        <v>24</v>
      </c>
      <c r="V86" s="9" t="s">
        <v>25</v>
      </c>
    </row>
    <row r="87" spans="1:22" x14ac:dyDescent="0.25">
      <c r="T87" s="14" t="s">
        <v>26</v>
      </c>
      <c r="U87" s="8">
        <v>3</v>
      </c>
      <c r="V87" s="8">
        <v>0</v>
      </c>
    </row>
    <row r="88" spans="1:22" x14ac:dyDescent="0.25">
      <c r="A88" s="15" t="s">
        <v>85</v>
      </c>
      <c r="B88" s="10">
        <v>1</v>
      </c>
      <c r="C88" s="3">
        <v>0</v>
      </c>
      <c r="D88" s="3">
        <v>1</v>
      </c>
      <c r="E88" s="3">
        <v>0</v>
      </c>
      <c r="F88" s="3">
        <v>0</v>
      </c>
      <c r="G88" s="3">
        <v>1</v>
      </c>
      <c r="H88" s="3">
        <v>0</v>
      </c>
      <c r="I88" s="3">
        <v>1</v>
      </c>
      <c r="J88" s="3">
        <v>1</v>
      </c>
      <c r="K88" s="3">
        <v>0</v>
      </c>
      <c r="L88" s="7">
        <f>SUMPRODUCT(B88:K88,Knapsack!$B$3:$K$3)</f>
        <v>22</v>
      </c>
      <c r="M88" s="7">
        <f>SUMPRODUCT($B88:$K88,Knapsack!$B$5:$K$5)</f>
        <v>19</v>
      </c>
      <c r="N88" s="7">
        <f>SUMPRODUCT($B88:$K88,Knapsack!$B$6:$K$6)</f>
        <v>21</v>
      </c>
      <c r="O88" s="7">
        <f>SUMPRODUCT($B88:$K88,Knapsack!$B$7:$K$7)</f>
        <v>20</v>
      </c>
      <c r="P88" s="7">
        <f>SUMPRODUCT($B88:$K88,Knapsack!$B$8:$K$8)</f>
        <v>24</v>
      </c>
      <c r="Q88" s="7">
        <f>SUMPRODUCT($B88:$K88,Knapsack!$B$9:$K$9)</f>
        <v>24</v>
      </c>
      <c r="R88" s="7" t="b">
        <f>AND(M88&lt;=Knapsack!$O$5,'Change 1 - Best'!N88&lt;=Knapsack!$O$6,'Change 1 - Best'!O88&lt;=Knapsack!$O$7,'Change 1 - Best'!P88&lt;=Knapsack!$O$8,'Change 1 - Best'!Q88&lt;=Knapsack!$O$9)</f>
        <v>1</v>
      </c>
      <c r="T88" s="8" t="s">
        <v>27</v>
      </c>
      <c r="U88" s="8">
        <v>6</v>
      </c>
      <c r="V88" s="8">
        <v>0</v>
      </c>
    </row>
    <row r="89" spans="1:22" x14ac:dyDescent="0.25">
      <c r="A89" s="1" t="s">
        <v>86</v>
      </c>
      <c r="B89" s="3">
        <v>0</v>
      </c>
      <c r="C89" s="11">
        <v>0</v>
      </c>
      <c r="D89" s="3">
        <v>1</v>
      </c>
      <c r="E89" s="3">
        <v>0</v>
      </c>
      <c r="F89" s="3">
        <v>0</v>
      </c>
      <c r="G89" s="3">
        <v>1</v>
      </c>
      <c r="H89" s="3">
        <v>0</v>
      </c>
      <c r="I89" s="3">
        <v>1</v>
      </c>
      <c r="J89" s="3">
        <v>1</v>
      </c>
      <c r="K89" s="3">
        <v>0</v>
      </c>
      <c r="L89" s="7">
        <f>SUMPRODUCT(B89:K89,Knapsack!$B$3:$K$3)</f>
        <v>19</v>
      </c>
      <c r="M89" s="7">
        <f>SUMPRODUCT($B89:$K89,Knapsack!$B$5:$K$5)</f>
        <v>17</v>
      </c>
      <c r="N89" s="7">
        <f>SUMPRODUCT($B89:$K89,Knapsack!$B$6:$K$6)</f>
        <v>20</v>
      </c>
      <c r="O89" s="7">
        <f>SUMPRODUCT($B89:$K89,Knapsack!$B$7:$K$7)</f>
        <v>17</v>
      </c>
      <c r="P89" s="7">
        <f>SUMPRODUCT($B89:$K89,Knapsack!$B$8:$K$8)</f>
        <v>20</v>
      </c>
      <c r="Q89" s="7">
        <f>SUMPRODUCT($B89:$K89,Knapsack!$B$9:$K$9)</f>
        <v>21</v>
      </c>
      <c r="R89" s="7" t="b">
        <f>AND(M89&lt;=Knapsack!$O$5,'Change 1 - Best'!N89&lt;=Knapsack!$O$6,'Change 1 - Best'!O89&lt;=Knapsack!$O$7,'Change 1 - Best'!P89&lt;=Knapsack!$O$8,'Change 1 - Best'!Q89&lt;=Knapsack!$O$9)</f>
        <v>1</v>
      </c>
      <c r="T89" s="8" t="s">
        <v>28</v>
      </c>
      <c r="U89" s="8">
        <v>2</v>
      </c>
      <c r="V89" s="8">
        <v>1</v>
      </c>
    </row>
    <row r="90" spans="1:22" x14ac:dyDescent="0.25">
      <c r="A90" s="1" t="s">
        <v>87</v>
      </c>
      <c r="B90" s="3">
        <v>0</v>
      </c>
      <c r="C90" s="3">
        <v>0</v>
      </c>
      <c r="D90" s="11">
        <v>1</v>
      </c>
      <c r="E90" s="3">
        <v>0</v>
      </c>
      <c r="F90" s="3">
        <v>0</v>
      </c>
      <c r="G90" s="3">
        <v>1</v>
      </c>
      <c r="H90" s="3">
        <v>0</v>
      </c>
      <c r="I90" s="3">
        <v>1</v>
      </c>
      <c r="J90" s="3">
        <v>1</v>
      </c>
      <c r="K90" s="3">
        <v>0</v>
      </c>
      <c r="L90" s="7">
        <f>SUMPRODUCT(B90:K90,Knapsack!$B$3:$K$3)</f>
        <v>19</v>
      </c>
      <c r="M90" s="7">
        <f>SUMPRODUCT($B90:$K90,Knapsack!$B$5:$K$5)</f>
        <v>17</v>
      </c>
      <c r="N90" s="7">
        <f>SUMPRODUCT($B90:$K90,Knapsack!$B$6:$K$6)</f>
        <v>20</v>
      </c>
      <c r="O90" s="7">
        <f>SUMPRODUCT($B90:$K90,Knapsack!$B$7:$K$7)</f>
        <v>17</v>
      </c>
      <c r="P90" s="7">
        <f>SUMPRODUCT($B90:$K90,Knapsack!$B$8:$K$8)</f>
        <v>20</v>
      </c>
      <c r="Q90" s="7">
        <f>SUMPRODUCT($B90:$K90,Knapsack!$B$9:$K$9)</f>
        <v>21</v>
      </c>
      <c r="R90" s="7" t="b">
        <f>AND(M90&lt;=Knapsack!$O$5,'Change 1 - Best'!N90&lt;=Knapsack!$O$6,'Change 1 - Best'!O90&lt;=Knapsack!$O$7,'Change 1 - Best'!P90&lt;=Knapsack!$O$8,'Change 1 - Best'!Q90&lt;=Knapsack!$O$9)</f>
        <v>1</v>
      </c>
    </row>
    <row r="91" spans="1:22" x14ac:dyDescent="0.25">
      <c r="A91" s="1" t="s">
        <v>88</v>
      </c>
      <c r="B91" s="3">
        <v>0</v>
      </c>
      <c r="C91" s="3">
        <v>0</v>
      </c>
      <c r="D91" s="3">
        <v>1</v>
      </c>
      <c r="E91" s="10">
        <v>1</v>
      </c>
      <c r="F91" s="3">
        <v>0</v>
      </c>
      <c r="G91" s="3">
        <v>1</v>
      </c>
      <c r="H91" s="3">
        <v>0</v>
      </c>
      <c r="I91" s="3">
        <v>1</v>
      </c>
      <c r="J91" s="3">
        <v>1</v>
      </c>
      <c r="K91" s="3">
        <v>0</v>
      </c>
      <c r="L91" s="7">
        <f>SUMPRODUCT(B91:K91,Knapsack!$B$3:$K$3)</f>
        <v>21</v>
      </c>
      <c r="M91" s="7">
        <f>SUMPRODUCT($B91:$K91,Knapsack!$B$5:$K$5)</f>
        <v>19</v>
      </c>
      <c r="N91" s="7">
        <f>SUMPRODUCT($B91:$K91,Knapsack!$B$6:$K$6)</f>
        <v>22</v>
      </c>
      <c r="O91" s="7">
        <f>SUMPRODUCT($B91:$K91,Knapsack!$B$7:$K$7)</f>
        <v>24</v>
      </c>
      <c r="P91" s="7">
        <f>SUMPRODUCT($B91:$K91,Knapsack!$B$8:$K$8)</f>
        <v>21</v>
      </c>
      <c r="Q91" s="7">
        <f>SUMPRODUCT($B91:$K91,Knapsack!$B$9:$K$9)</f>
        <v>22</v>
      </c>
      <c r="R91" s="7" t="b">
        <f>AND(M91&lt;=Knapsack!$O$5,'Change 1 - Best'!N91&lt;=Knapsack!$O$6,'Change 1 - Best'!O91&lt;=Knapsack!$O$7,'Change 1 - Best'!P91&lt;=Knapsack!$O$8,'Change 1 - Best'!Q91&lt;=Knapsack!$O$9)</f>
        <v>1</v>
      </c>
    </row>
    <row r="92" spans="1:22" x14ac:dyDescent="0.25">
      <c r="A92" s="1" t="s">
        <v>89</v>
      </c>
      <c r="B92" s="3">
        <v>0</v>
      </c>
      <c r="C92" s="3">
        <v>0</v>
      </c>
      <c r="D92" s="3">
        <v>1</v>
      </c>
      <c r="E92" s="3">
        <v>0</v>
      </c>
      <c r="F92" s="10">
        <v>1</v>
      </c>
      <c r="G92" s="3">
        <v>1</v>
      </c>
      <c r="H92" s="3">
        <v>0</v>
      </c>
      <c r="I92" s="3">
        <v>1</v>
      </c>
      <c r="J92" s="3">
        <v>1</v>
      </c>
      <c r="K92" s="3">
        <v>0</v>
      </c>
      <c r="L92" s="7">
        <f>SUMPRODUCT(B92:K92,Knapsack!$B$3:$K$3)</f>
        <v>22</v>
      </c>
      <c r="M92" s="7">
        <f>SUMPRODUCT($B92:$K92,Knapsack!$B$5:$K$5)</f>
        <v>22</v>
      </c>
      <c r="N92" s="7">
        <f>SUMPRODUCT($B92:$K92,Knapsack!$B$6:$K$6)</f>
        <v>21</v>
      </c>
      <c r="O92" s="7">
        <f>SUMPRODUCT($B92:$K92,Knapsack!$B$7:$K$7)</f>
        <v>21</v>
      </c>
      <c r="P92" s="7">
        <f>SUMPRODUCT($B92:$K92,Knapsack!$B$8:$K$8)</f>
        <v>24</v>
      </c>
      <c r="Q92" s="7">
        <f>SUMPRODUCT($B92:$K92,Knapsack!$B$9:$K$9)</f>
        <v>25</v>
      </c>
      <c r="R92" s="7" t="b">
        <f>AND(M92&lt;=Knapsack!$O$5,'Change 1 - Best'!N92&lt;=Knapsack!$O$6,'Change 1 - Best'!O92&lt;=Knapsack!$O$7,'Change 1 - Best'!P92&lt;=Knapsack!$O$8,'Change 1 - Best'!Q92&lt;=Knapsack!$O$9)</f>
        <v>0</v>
      </c>
    </row>
    <row r="93" spans="1:22" x14ac:dyDescent="0.25">
      <c r="A93" s="1" t="s">
        <v>90</v>
      </c>
      <c r="B93" s="3">
        <v>0</v>
      </c>
      <c r="C93" s="3">
        <v>0</v>
      </c>
      <c r="D93" s="3">
        <v>1</v>
      </c>
      <c r="E93" s="3">
        <v>0</v>
      </c>
      <c r="F93" s="3">
        <v>0</v>
      </c>
      <c r="G93" s="11">
        <v>1</v>
      </c>
      <c r="H93" s="3">
        <v>0</v>
      </c>
      <c r="I93" s="3">
        <v>1</v>
      </c>
      <c r="J93" s="3">
        <v>1</v>
      </c>
      <c r="K93" s="3">
        <v>0</v>
      </c>
      <c r="L93" s="7">
        <f>SUMPRODUCT(B93:K93,Knapsack!$B$3:$K$3)</f>
        <v>19</v>
      </c>
      <c r="M93" s="7">
        <f>SUMPRODUCT($B93:$K93,Knapsack!$B$5:$K$5)</f>
        <v>17</v>
      </c>
      <c r="N93" s="7">
        <f>SUMPRODUCT($B93:$K93,Knapsack!$B$6:$K$6)</f>
        <v>20</v>
      </c>
      <c r="O93" s="7">
        <f>SUMPRODUCT($B93:$K93,Knapsack!$B$7:$K$7)</f>
        <v>17</v>
      </c>
      <c r="P93" s="7">
        <f>SUMPRODUCT($B93:$K93,Knapsack!$B$8:$K$8)</f>
        <v>20</v>
      </c>
      <c r="Q93" s="7">
        <f>SUMPRODUCT($B93:$K93,Knapsack!$B$9:$K$9)</f>
        <v>21</v>
      </c>
      <c r="R93" s="7" t="b">
        <f>AND(M93&lt;=Knapsack!$O$5,'Change 1 - Best'!N93&lt;=Knapsack!$O$6,'Change 1 - Best'!O93&lt;=Knapsack!$O$7,'Change 1 - Best'!P93&lt;=Knapsack!$O$8,'Change 1 - Best'!Q93&lt;=Knapsack!$O$9)</f>
        <v>1</v>
      </c>
    </row>
    <row r="94" spans="1:22" x14ac:dyDescent="0.25">
      <c r="A94" s="1" t="s">
        <v>91</v>
      </c>
      <c r="B94" s="3">
        <v>0</v>
      </c>
      <c r="C94" s="3">
        <v>0</v>
      </c>
      <c r="D94" s="3">
        <v>1</v>
      </c>
      <c r="E94" s="3">
        <v>0</v>
      </c>
      <c r="F94" s="3">
        <v>0</v>
      </c>
      <c r="G94" s="3">
        <v>1</v>
      </c>
      <c r="H94" s="10">
        <v>1</v>
      </c>
      <c r="I94" s="3">
        <v>1</v>
      </c>
      <c r="J94" s="3">
        <v>1</v>
      </c>
      <c r="K94" s="3">
        <v>0</v>
      </c>
      <c r="L94" s="7">
        <f>SUMPRODUCT(B94:K94,Knapsack!$B$3:$K$3)</f>
        <v>21</v>
      </c>
      <c r="M94" s="7">
        <f>SUMPRODUCT($B94:$K94,Knapsack!$B$5:$K$5)</f>
        <v>18</v>
      </c>
      <c r="N94" s="7">
        <f>SUMPRODUCT($B94:$K94,Knapsack!$B$6:$K$6)</f>
        <v>28</v>
      </c>
      <c r="O94" s="7">
        <f>SUMPRODUCT($B94:$K94,Knapsack!$B$7:$K$7)</f>
        <v>24</v>
      </c>
      <c r="P94" s="7">
        <f>SUMPRODUCT($B94:$K94,Knapsack!$B$8:$K$8)</f>
        <v>23</v>
      </c>
      <c r="Q94" s="7">
        <f>SUMPRODUCT($B94:$K94,Knapsack!$B$9:$K$9)</f>
        <v>23</v>
      </c>
      <c r="R94" s="7" t="b">
        <f>AND(M94&lt;=Knapsack!$O$5,'Change 1 - Best'!N94&lt;=Knapsack!$O$6,'Change 1 - Best'!O94&lt;=Knapsack!$O$7,'Change 1 - Best'!P94&lt;=Knapsack!$O$8,'Change 1 - Best'!Q94&lt;=Knapsack!$O$9)</f>
        <v>0</v>
      </c>
    </row>
    <row r="95" spans="1:22" x14ac:dyDescent="0.25">
      <c r="A95" s="1" t="s">
        <v>92</v>
      </c>
      <c r="B95" s="3">
        <v>0</v>
      </c>
      <c r="C95" s="3">
        <v>0</v>
      </c>
      <c r="D95" s="3">
        <v>1</v>
      </c>
      <c r="E95" s="3">
        <v>0</v>
      </c>
      <c r="F95" s="3">
        <v>0</v>
      </c>
      <c r="G95" s="3">
        <v>1</v>
      </c>
      <c r="H95" s="3">
        <v>0</v>
      </c>
      <c r="I95" s="13">
        <v>1</v>
      </c>
      <c r="J95" s="3">
        <v>1</v>
      </c>
      <c r="K95" s="3">
        <v>0</v>
      </c>
      <c r="L95" s="7">
        <f>SUMPRODUCT(B95:K95,Knapsack!$B$3:$K$3)</f>
        <v>19</v>
      </c>
      <c r="M95" s="7">
        <f>SUMPRODUCT($B95:$K95,Knapsack!$B$5:$K$5)</f>
        <v>17</v>
      </c>
      <c r="N95" s="7">
        <f>SUMPRODUCT($B95:$K95,Knapsack!$B$6:$K$6)</f>
        <v>20</v>
      </c>
      <c r="O95" s="7">
        <f>SUMPRODUCT($B95:$K95,Knapsack!$B$7:$K$7)</f>
        <v>17</v>
      </c>
      <c r="P95" s="7">
        <f>SUMPRODUCT($B95:$K95,Knapsack!$B$8:$K$8)</f>
        <v>20</v>
      </c>
      <c r="Q95" s="7">
        <f>SUMPRODUCT($B95:$K95,Knapsack!$B$9:$K$9)</f>
        <v>21</v>
      </c>
      <c r="R95" s="7" t="b">
        <f>AND(M95&lt;=Knapsack!$O$5,'Change 1 - Best'!N95&lt;=Knapsack!$O$6,'Change 1 - Best'!O95&lt;=Knapsack!$O$7,'Change 1 - Best'!P95&lt;=Knapsack!$O$8,'Change 1 - Best'!Q95&lt;=Knapsack!$O$9)</f>
        <v>1</v>
      </c>
    </row>
    <row r="96" spans="1:22" x14ac:dyDescent="0.25">
      <c r="A96" s="1" t="s">
        <v>93</v>
      </c>
      <c r="B96" s="3">
        <v>0</v>
      </c>
      <c r="C96" s="3">
        <v>0</v>
      </c>
      <c r="D96" s="3">
        <v>1</v>
      </c>
      <c r="E96" s="3">
        <v>0</v>
      </c>
      <c r="F96" s="3">
        <v>0</v>
      </c>
      <c r="G96" s="3">
        <v>1</v>
      </c>
      <c r="H96" s="3">
        <v>0</v>
      </c>
      <c r="I96" s="3">
        <v>1</v>
      </c>
      <c r="J96" s="10">
        <v>0</v>
      </c>
      <c r="K96" s="3">
        <v>0</v>
      </c>
      <c r="L96" s="7">
        <f>SUMPRODUCT(B96:K96,Knapsack!$B$3:$K$3)</f>
        <v>13</v>
      </c>
      <c r="M96" s="7">
        <f>SUMPRODUCT($B96:$K96,Knapsack!$B$5:$K$5)</f>
        <v>14</v>
      </c>
      <c r="N96" s="7">
        <f>SUMPRODUCT($B96:$K96,Knapsack!$B$6:$K$6)</f>
        <v>15</v>
      </c>
      <c r="O96" s="7">
        <f>SUMPRODUCT($B96:$K96,Knapsack!$B$7:$K$7)</f>
        <v>10</v>
      </c>
      <c r="P96" s="7">
        <f>SUMPRODUCT($B96:$K96,Knapsack!$B$8:$K$8)</f>
        <v>12</v>
      </c>
      <c r="Q96" s="7">
        <f>SUMPRODUCT($B96:$K96,Knapsack!$B$9:$K$9)</f>
        <v>13</v>
      </c>
      <c r="R96" s="7" t="b">
        <f>AND(M96&lt;=Knapsack!$O$5,'Change 1 - Best'!N96&lt;=Knapsack!$O$6,'Change 1 - Best'!O96&lt;=Knapsack!$O$7,'Change 1 - Best'!P96&lt;=Knapsack!$O$8,'Change 1 - Best'!Q96&lt;=Knapsack!$O$9)</f>
        <v>1</v>
      </c>
    </row>
    <row r="97" spans="1:22" x14ac:dyDescent="0.25">
      <c r="A97" s="1" t="s">
        <v>94</v>
      </c>
      <c r="B97" s="3">
        <v>0</v>
      </c>
      <c r="C97" s="3">
        <v>0</v>
      </c>
      <c r="D97" s="3">
        <v>1</v>
      </c>
      <c r="E97" s="3">
        <v>0</v>
      </c>
      <c r="F97" s="3">
        <v>0</v>
      </c>
      <c r="G97" s="3">
        <v>1</v>
      </c>
      <c r="H97" s="3">
        <v>0</v>
      </c>
      <c r="I97" s="3">
        <v>1</v>
      </c>
      <c r="J97" s="3">
        <v>1</v>
      </c>
      <c r="K97" s="10">
        <v>1</v>
      </c>
      <c r="L97" s="7">
        <f>SUMPRODUCT(B97:K97,Knapsack!$B$3:$K$3)</f>
        <v>21</v>
      </c>
      <c r="M97" s="7">
        <f>SUMPRODUCT($B97:$K97,Knapsack!$B$5:$K$5)</f>
        <v>18</v>
      </c>
      <c r="N97" s="7">
        <f>SUMPRODUCT($B97:$K97,Knapsack!$B$6:$K$6)</f>
        <v>23</v>
      </c>
      <c r="O97" s="7">
        <f>SUMPRODUCT($B97:$K97,Knapsack!$B$7:$K$7)</f>
        <v>27</v>
      </c>
      <c r="P97" s="7">
        <f>SUMPRODUCT($B97:$K97,Knapsack!$B$8:$K$8)</f>
        <v>25</v>
      </c>
      <c r="Q97" s="7">
        <f>SUMPRODUCT($B97:$K97,Knapsack!$B$9:$K$9)</f>
        <v>26</v>
      </c>
      <c r="R97" s="7" t="b">
        <f>AND(M97&lt;=Knapsack!$O$5,'Change 1 - Best'!N97&lt;=Knapsack!$O$6,'Change 1 - Best'!O97&lt;=Knapsack!$O$7,'Change 1 - Best'!P97&lt;=Knapsack!$O$8,'Change 1 - Best'!Q97&lt;=Knapsack!$O$9)</f>
        <v>1</v>
      </c>
    </row>
    <row r="98" spans="1:22" s="12" customFormat="1" x14ac:dyDescent="0.25"/>
    <row r="99" spans="1:22" x14ac:dyDescent="0.25">
      <c r="B99" s="1" t="s">
        <v>0</v>
      </c>
      <c r="C99" s="1" t="s">
        <v>1</v>
      </c>
      <c r="D99" s="1" t="s">
        <v>2</v>
      </c>
      <c r="E99" s="1" t="s">
        <v>3</v>
      </c>
      <c r="F99" s="1" t="s">
        <v>4</v>
      </c>
      <c r="G99" s="1" t="s">
        <v>5</v>
      </c>
      <c r="H99" s="1" t="s">
        <v>6</v>
      </c>
      <c r="I99" s="1" t="s">
        <v>7</v>
      </c>
      <c r="J99" s="1" t="s">
        <v>8</v>
      </c>
      <c r="K99" s="1" t="s">
        <v>9</v>
      </c>
      <c r="L99" s="1" t="s">
        <v>20</v>
      </c>
      <c r="M99" s="1" t="s">
        <v>14</v>
      </c>
      <c r="N99" s="1" t="s">
        <v>16</v>
      </c>
      <c r="O99" s="1" t="s">
        <v>17</v>
      </c>
      <c r="P99" s="1" t="s">
        <v>18</v>
      </c>
      <c r="Q99" s="1" t="s">
        <v>19</v>
      </c>
      <c r="R99" s="1" t="s">
        <v>21</v>
      </c>
      <c r="U99" s="16" t="s">
        <v>22</v>
      </c>
      <c r="V99" s="16"/>
    </row>
    <row r="100" spans="1:22" x14ac:dyDescent="0.25">
      <c r="A100" s="1" t="s">
        <v>95</v>
      </c>
      <c r="B100" s="10">
        <v>1</v>
      </c>
      <c r="C100" s="3">
        <v>0</v>
      </c>
      <c r="D100" s="3">
        <v>1</v>
      </c>
      <c r="E100" s="3">
        <v>0</v>
      </c>
      <c r="F100" s="3">
        <v>0</v>
      </c>
      <c r="G100" s="3">
        <v>1</v>
      </c>
      <c r="H100" s="3">
        <v>0</v>
      </c>
      <c r="I100" s="3">
        <v>1</v>
      </c>
      <c r="J100" s="3">
        <v>1</v>
      </c>
      <c r="K100" s="3">
        <v>0</v>
      </c>
      <c r="L100" s="7">
        <f>SUMPRODUCT(B100:K100,Knapsack!$B$3:$K$3)</f>
        <v>22</v>
      </c>
      <c r="M100" s="7">
        <f>SUMPRODUCT($B100:$K100,Knapsack!$B$5:$K$5)</f>
        <v>19</v>
      </c>
      <c r="N100" s="7">
        <f>SUMPRODUCT($B100:$K100,Knapsack!$B$6:$K$6)</f>
        <v>21</v>
      </c>
      <c r="O100" s="7">
        <f>SUMPRODUCT($B100:$K100,Knapsack!$B$7:$K$7)</f>
        <v>20</v>
      </c>
      <c r="P100" s="7">
        <f>SUMPRODUCT($B100:$K100,Knapsack!$B$8:$K$8)</f>
        <v>24</v>
      </c>
      <c r="Q100" s="7">
        <f>SUMPRODUCT($B100:$K100,Knapsack!$B$9:$K$9)</f>
        <v>24</v>
      </c>
      <c r="R100" s="7" t="b">
        <f>AND(M100&lt;=Knapsack!$O$5,'Change 1 - Best'!N100&lt;=Knapsack!$O$6,'Change 1 - Best'!O100&lt;=Knapsack!$O$7,'Change 1 - Best'!P100&lt;=Knapsack!$O$8,'Change 1 - Best'!Q100&lt;=Knapsack!$O$9)</f>
        <v>1</v>
      </c>
      <c r="U100" s="9" t="s">
        <v>24</v>
      </c>
      <c r="V100" s="9" t="s">
        <v>25</v>
      </c>
    </row>
    <row r="101" spans="1:22" x14ac:dyDescent="0.25">
      <c r="T101" s="8" t="s">
        <v>26</v>
      </c>
      <c r="U101" s="8">
        <v>1</v>
      </c>
      <c r="V101" s="8">
        <v>0</v>
      </c>
    </row>
    <row r="102" spans="1:22" x14ac:dyDescent="0.25">
      <c r="T102" s="14" t="s">
        <v>27</v>
      </c>
      <c r="U102" s="8">
        <v>6</v>
      </c>
      <c r="V102" s="8">
        <v>0</v>
      </c>
    </row>
    <row r="103" spans="1:22" x14ac:dyDescent="0.25">
      <c r="T103" s="8" t="s">
        <v>28</v>
      </c>
      <c r="U103" s="8">
        <v>2</v>
      </c>
      <c r="V103" s="8">
        <v>1</v>
      </c>
    </row>
  </sheetData>
  <mergeCells count="8">
    <mergeCell ref="U1:V1"/>
    <mergeCell ref="U85:V85"/>
    <mergeCell ref="U99:V99"/>
    <mergeCell ref="U15:V15"/>
    <mergeCell ref="U29:V29"/>
    <mergeCell ref="U43:V43"/>
    <mergeCell ref="U57:V57"/>
    <mergeCell ref="U71:V71"/>
  </mergeCells>
  <phoneticPr fontId="3" type="noConversion"/>
  <conditionalFormatting sqref="L4:L14">
    <cfRule type="top10" dxfId="32" priority="72" rank="1"/>
  </conditionalFormatting>
  <conditionalFormatting sqref="L18:L28">
    <cfRule type="top10" dxfId="31" priority="70" rank="1"/>
  </conditionalFormatting>
  <conditionalFormatting sqref="L32:L41">
    <cfRule type="top10" dxfId="30" priority="68" rank="1"/>
  </conditionalFormatting>
  <conditionalFormatting sqref="L42">
    <cfRule type="top10" dxfId="29" priority="66" rank="1"/>
  </conditionalFormatting>
  <conditionalFormatting sqref="L46:L55">
    <cfRule type="top10" dxfId="28" priority="65" rank="1"/>
  </conditionalFormatting>
  <conditionalFormatting sqref="L56">
    <cfRule type="top10" dxfId="27" priority="63" rank="1"/>
  </conditionalFormatting>
  <conditionalFormatting sqref="L60:L69">
    <cfRule type="top10" dxfId="26" priority="61" rank="1"/>
  </conditionalFormatting>
  <conditionalFormatting sqref="R2 R4:R13 R15:R16 R18:R27 R29:R30 R32:R41 R43:R44 R46:R55 R57:R58 R60:R69">
    <cfRule type="cellIs" dxfId="25" priority="58" operator="equal">
      <formula>FALSE</formula>
    </cfRule>
    <cfRule type="top10" dxfId="24" priority="59" rank="1"/>
  </conditionalFormatting>
  <conditionalFormatting sqref="L70">
    <cfRule type="top10" dxfId="23" priority="57" rank="1"/>
  </conditionalFormatting>
  <conditionalFormatting sqref="R71">
    <cfRule type="cellIs" dxfId="22" priority="55" operator="equal">
      <formula>FALSE</formula>
    </cfRule>
    <cfRule type="top10" dxfId="21" priority="56" rank="1"/>
  </conditionalFormatting>
  <conditionalFormatting sqref="L72">
    <cfRule type="top10" dxfId="20" priority="54" rank="1"/>
  </conditionalFormatting>
  <conditionalFormatting sqref="R72">
    <cfRule type="cellIs" dxfId="19" priority="52" operator="equal">
      <formula>FALSE</formula>
    </cfRule>
    <cfRule type="top10" dxfId="18" priority="53" rank="1"/>
  </conditionalFormatting>
  <conditionalFormatting sqref="L74:L83">
    <cfRule type="top10" dxfId="17" priority="51" rank="1"/>
  </conditionalFormatting>
  <conditionalFormatting sqref="R74:R83">
    <cfRule type="cellIs" dxfId="16" priority="49" operator="equal">
      <formula>FALSE</formula>
    </cfRule>
    <cfRule type="top10" dxfId="15" priority="50" rank="1"/>
  </conditionalFormatting>
  <conditionalFormatting sqref="L84">
    <cfRule type="top10" dxfId="14" priority="48" rank="1"/>
  </conditionalFormatting>
  <conditionalFormatting sqref="R85">
    <cfRule type="cellIs" dxfId="13" priority="46" operator="equal">
      <formula>FALSE</formula>
    </cfRule>
    <cfRule type="top10" dxfId="12" priority="47" rank="1"/>
  </conditionalFormatting>
  <conditionalFormatting sqref="L86">
    <cfRule type="top10" dxfId="11" priority="45" rank="1"/>
  </conditionalFormatting>
  <conditionalFormatting sqref="R86">
    <cfRule type="cellIs" dxfId="10" priority="43" operator="equal">
      <formula>FALSE</formula>
    </cfRule>
    <cfRule type="top10" dxfId="9" priority="44" rank="1"/>
  </conditionalFormatting>
  <conditionalFormatting sqref="L88:L97">
    <cfRule type="top10" dxfId="8" priority="12" rank="1"/>
  </conditionalFormatting>
  <conditionalFormatting sqref="R88:R97">
    <cfRule type="cellIs" dxfId="7" priority="10" operator="equal">
      <formula>FALSE</formula>
    </cfRule>
    <cfRule type="top10" dxfId="6" priority="11" rank="1"/>
  </conditionalFormatting>
  <conditionalFormatting sqref="L98">
    <cfRule type="top10" dxfId="5" priority="9" rank="1"/>
  </conditionalFormatting>
  <conditionalFormatting sqref="R99">
    <cfRule type="cellIs" dxfId="4" priority="7" operator="equal">
      <formula>FALSE</formula>
    </cfRule>
    <cfRule type="top10" dxfId="3" priority="8" rank="1"/>
  </conditionalFormatting>
  <conditionalFormatting sqref="L100">
    <cfRule type="top10" dxfId="2" priority="3" rank="1"/>
  </conditionalFormatting>
  <conditionalFormatting sqref="R100">
    <cfRule type="cellIs" dxfId="1" priority="1" operator="equal">
      <formula>FALSE</formula>
    </cfRule>
    <cfRule type="top10" dxfId="0" priority="2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B14E-E4FA-4AFD-9BED-0812DEEA721E}">
  <dimension ref="B2:Y21"/>
  <sheetViews>
    <sheetView tabSelected="1" workbookViewId="0">
      <selection activeCell="P12" sqref="P12"/>
    </sheetView>
  </sheetViews>
  <sheetFormatPr defaultRowHeight="15.75" x14ac:dyDescent="0.25"/>
  <cols>
    <col min="2" max="11" width="1.875" bestFit="1" customWidth="1"/>
    <col min="15" max="15" width="3.875" bestFit="1" customWidth="1"/>
    <col min="16" max="25" width="1.875" bestFit="1" customWidth="1"/>
  </cols>
  <sheetData>
    <row r="2" spans="2:25" x14ac:dyDescent="0.25">
      <c r="B2" s="23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</row>
    <row r="3" spans="2:25" x14ac:dyDescent="0.25">
      <c r="B3" s="24">
        <v>1</v>
      </c>
      <c r="C3" s="24">
        <v>0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O3" t="s">
        <v>108</v>
      </c>
      <c r="P3">
        <v>0</v>
      </c>
      <c r="Q3">
        <v>1</v>
      </c>
    </row>
    <row r="4" spans="2:25" x14ac:dyDescent="0.25">
      <c r="B4" s="25">
        <v>2</v>
      </c>
      <c r="C4" s="25">
        <v>1</v>
      </c>
      <c r="D4" s="25">
        <v>0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O4" t="s">
        <v>109</v>
      </c>
      <c r="P4">
        <v>0</v>
      </c>
      <c r="Q4">
        <v>1</v>
      </c>
      <c r="R4">
        <v>2</v>
      </c>
    </row>
    <row r="5" spans="2:25" x14ac:dyDescent="0.25">
      <c r="B5" s="24">
        <v>3</v>
      </c>
      <c r="C5" s="24">
        <v>2</v>
      </c>
      <c r="D5" s="24">
        <v>1</v>
      </c>
      <c r="E5" s="24">
        <v>0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O5" t="s">
        <v>110</v>
      </c>
      <c r="P5">
        <v>0</v>
      </c>
      <c r="Q5">
        <v>1</v>
      </c>
      <c r="R5">
        <v>2</v>
      </c>
      <c r="S5">
        <v>3</v>
      </c>
    </row>
    <row r="6" spans="2:25" x14ac:dyDescent="0.25">
      <c r="B6" s="24">
        <v>4</v>
      </c>
      <c r="C6" s="24">
        <v>3</v>
      </c>
      <c r="D6" s="24">
        <v>2</v>
      </c>
      <c r="E6" s="24">
        <v>1</v>
      </c>
      <c r="F6" s="24">
        <v>0</v>
      </c>
      <c r="G6">
        <v>5</v>
      </c>
      <c r="H6">
        <v>6</v>
      </c>
      <c r="I6">
        <v>7</v>
      </c>
      <c r="J6">
        <v>8</v>
      </c>
      <c r="K6">
        <v>9</v>
      </c>
      <c r="O6" t="s">
        <v>111</v>
      </c>
      <c r="P6">
        <v>0</v>
      </c>
      <c r="Q6">
        <v>1</v>
      </c>
      <c r="R6">
        <v>2</v>
      </c>
      <c r="S6">
        <v>3</v>
      </c>
      <c r="T6">
        <v>4</v>
      </c>
    </row>
    <row r="7" spans="2:25" x14ac:dyDescent="0.25">
      <c r="B7" s="24">
        <v>5</v>
      </c>
      <c r="C7" s="24">
        <v>4</v>
      </c>
      <c r="D7" s="24">
        <v>3</v>
      </c>
      <c r="E7" s="24">
        <v>2</v>
      </c>
      <c r="F7" s="24">
        <v>1</v>
      </c>
      <c r="G7" s="24">
        <v>0</v>
      </c>
      <c r="H7">
        <v>6</v>
      </c>
      <c r="I7">
        <v>7</v>
      </c>
      <c r="J7">
        <v>8</v>
      </c>
      <c r="K7">
        <v>9</v>
      </c>
      <c r="O7" t="s">
        <v>112</v>
      </c>
      <c r="P7">
        <v>0</v>
      </c>
      <c r="Q7">
        <v>1</v>
      </c>
      <c r="R7">
        <v>2</v>
      </c>
      <c r="S7">
        <v>3</v>
      </c>
      <c r="T7">
        <v>4</v>
      </c>
      <c r="U7">
        <v>5</v>
      </c>
    </row>
    <row r="8" spans="2:25" x14ac:dyDescent="0.25">
      <c r="B8" s="24">
        <v>6</v>
      </c>
      <c r="C8" s="24">
        <v>5</v>
      </c>
      <c r="D8" s="24">
        <v>4</v>
      </c>
      <c r="E8" s="24">
        <v>3</v>
      </c>
      <c r="F8" s="24">
        <v>2</v>
      </c>
      <c r="G8" s="24">
        <v>1</v>
      </c>
      <c r="H8" s="24">
        <v>0</v>
      </c>
      <c r="I8">
        <v>7</v>
      </c>
      <c r="J8">
        <v>8</v>
      </c>
      <c r="K8">
        <v>9</v>
      </c>
      <c r="O8" t="s">
        <v>113</v>
      </c>
      <c r="P8">
        <v>0</v>
      </c>
      <c r="Q8">
        <v>1</v>
      </c>
      <c r="R8">
        <v>2</v>
      </c>
      <c r="S8">
        <v>3</v>
      </c>
      <c r="T8">
        <v>4</v>
      </c>
      <c r="U8">
        <v>5</v>
      </c>
      <c r="V8">
        <v>6</v>
      </c>
    </row>
    <row r="9" spans="2:25" x14ac:dyDescent="0.25">
      <c r="B9" s="24">
        <v>7</v>
      </c>
      <c r="C9" s="24">
        <v>6</v>
      </c>
      <c r="D9" s="24">
        <v>5</v>
      </c>
      <c r="E9" s="24">
        <v>4</v>
      </c>
      <c r="F9" s="24">
        <v>3</v>
      </c>
      <c r="G9" s="24">
        <v>2</v>
      </c>
      <c r="H9" s="24">
        <v>1</v>
      </c>
      <c r="I9" s="24">
        <v>0</v>
      </c>
      <c r="J9">
        <v>8</v>
      </c>
      <c r="K9">
        <v>9</v>
      </c>
      <c r="O9" t="s">
        <v>114</v>
      </c>
      <c r="P9">
        <v>0</v>
      </c>
      <c r="Q9">
        <v>1</v>
      </c>
      <c r="R9">
        <v>2</v>
      </c>
      <c r="S9">
        <v>3</v>
      </c>
      <c r="T9">
        <v>4</v>
      </c>
      <c r="U9">
        <v>5</v>
      </c>
      <c r="V9">
        <v>6</v>
      </c>
      <c r="W9">
        <v>7</v>
      </c>
    </row>
    <row r="10" spans="2:25" x14ac:dyDescent="0.25">
      <c r="B10" s="24">
        <v>8</v>
      </c>
      <c r="C10" s="24">
        <v>7</v>
      </c>
      <c r="D10" s="24">
        <v>6</v>
      </c>
      <c r="E10" s="24">
        <v>5</v>
      </c>
      <c r="F10" s="24">
        <v>4</v>
      </c>
      <c r="G10" s="24">
        <v>3</v>
      </c>
      <c r="H10" s="24">
        <v>2</v>
      </c>
      <c r="I10" s="24">
        <v>1</v>
      </c>
      <c r="J10" s="24">
        <v>0</v>
      </c>
      <c r="K10">
        <v>9</v>
      </c>
      <c r="O10" t="s">
        <v>115</v>
      </c>
      <c r="P10">
        <v>0</v>
      </c>
      <c r="Q10">
        <v>1</v>
      </c>
      <c r="R10">
        <v>2</v>
      </c>
      <c r="S10">
        <v>3</v>
      </c>
      <c r="T10">
        <v>4</v>
      </c>
      <c r="U10">
        <v>5</v>
      </c>
      <c r="V10">
        <v>6</v>
      </c>
      <c r="W10">
        <v>7</v>
      </c>
      <c r="X10">
        <v>8</v>
      </c>
    </row>
    <row r="11" spans="2:25" x14ac:dyDescent="0.25">
      <c r="B11" s="24">
        <v>9</v>
      </c>
      <c r="C11" s="24">
        <v>8</v>
      </c>
      <c r="D11" s="24">
        <v>7</v>
      </c>
      <c r="E11" s="24">
        <v>6</v>
      </c>
      <c r="F11" s="24">
        <v>5</v>
      </c>
      <c r="G11" s="24">
        <v>4</v>
      </c>
      <c r="H11" s="24">
        <v>3</v>
      </c>
      <c r="I11" s="24">
        <v>2</v>
      </c>
      <c r="J11" s="24">
        <v>1</v>
      </c>
      <c r="K11" s="24">
        <v>0</v>
      </c>
      <c r="O11" t="s">
        <v>116</v>
      </c>
      <c r="P11">
        <v>0</v>
      </c>
      <c r="Q11">
        <v>1</v>
      </c>
      <c r="R11">
        <v>2</v>
      </c>
      <c r="S11">
        <v>3</v>
      </c>
      <c r="T11">
        <v>4</v>
      </c>
      <c r="U11">
        <v>5</v>
      </c>
      <c r="V11">
        <v>6</v>
      </c>
      <c r="W11">
        <v>7</v>
      </c>
      <c r="X11">
        <v>8</v>
      </c>
      <c r="Y11">
        <v>9</v>
      </c>
    </row>
    <row r="12" spans="2:25" x14ac:dyDescent="0.25">
      <c r="B12" s="23">
        <v>0</v>
      </c>
      <c r="C12" s="22">
        <v>2</v>
      </c>
      <c r="D12" s="22">
        <v>1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O12" t="s">
        <v>117</v>
      </c>
      <c r="Q12">
        <v>1</v>
      </c>
      <c r="R12">
        <v>2</v>
      </c>
    </row>
    <row r="13" spans="2:25" x14ac:dyDescent="0.25">
      <c r="B13" s="23">
        <v>0</v>
      </c>
      <c r="C13" s="22">
        <v>3</v>
      </c>
      <c r="D13" s="22">
        <v>2</v>
      </c>
      <c r="E13" s="22">
        <v>1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O13" t="s">
        <v>118</v>
      </c>
      <c r="Q13">
        <v>1</v>
      </c>
      <c r="R13">
        <v>2</v>
      </c>
      <c r="S13">
        <v>3</v>
      </c>
    </row>
    <row r="14" spans="2:25" x14ac:dyDescent="0.25">
      <c r="B14" s="23">
        <v>0</v>
      </c>
      <c r="C14" s="22">
        <v>4</v>
      </c>
      <c r="D14" s="22">
        <v>3</v>
      </c>
      <c r="E14" s="22">
        <v>2</v>
      </c>
      <c r="F14" s="22">
        <v>1</v>
      </c>
      <c r="G14">
        <v>5</v>
      </c>
      <c r="H14">
        <v>6</v>
      </c>
      <c r="I14">
        <v>7</v>
      </c>
      <c r="J14">
        <v>8</v>
      </c>
      <c r="K14">
        <v>9</v>
      </c>
      <c r="O14" t="s">
        <v>119</v>
      </c>
      <c r="Q14">
        <v>1</v>
      </c>
      <c r="R14">
        <v>2</v>
      </c>
      <c r="S14">
        <v>3</v>
      </c>
      <c r="T14">
        <v>4</v>
      </c>
    </row>
    <row r="15" spans="2:25" x14ac:dyDescent="0.25">
      <c r="B15" s="23">
        <v>0</v>
      </c>
      <c r="C15" s="22">
        <v>5</v>
      </c>
      <c r="D15" s="22">
        <v>4</v>
      </c>
      <c r="E15" s="22">
        <v>3</v>
      </c>
      <c r="F15" s="22">
        <v>2</v>
      </c>
      <c r="G15" s="22">
        <v>1</v>
      </c>
      <c r="H15">
        <v>6</v>
      </c>
      <c r="I15">
        <v>7</v>
      </c>
      <c r="J15">
        <v>8</v>
      </c>
      <c r="K15">
        <v>9</v>
      </c>
      <c r="O15" t="s">
        <v>120</v>
      </c>
      <c r="Q15">
        <v>1</v>
      </c>
      <c r="R15">
        <v>2</v>
      </c>
      <c r="S15">
        <v>3</v>
      </c>
      <c r="T15">
        <v>4</v>
      </c>
      <c r="U15">
        <v>5</v>
      </c>
    </row>
    <row r="16" spans="2:25" x14ac:dyDescent="0.25">
      <c r="B16" s="23">
        <v>0</v>
      </c>
      <c r="C16" s="22">
        <v>6</v>
      </c>
      <c r="D16" s="22">
        <v>5</v>
      </c>
      <c r="E16" s="22">
        <v>4</v>
      </c>
      <c r="F16" s="22">
        <v>3</v>
      </c>
      <c r="G16" s="22">
        <v>2</v>
      </c>
      <c r="H16" s="22">
        <v>1</v>
      </c>
      <c r="I16">
        <v>7</v>
      </c>
      <c r="J16">
        <v>8</v>
      </c>
      <c r="K16">
        <v>9</v>
      </c>
      <c r="O16" t="s">
        <v>121</v>
      </c>
      <c r="Q16">
        <v>1</v>
      </c>
      <c r="R16">
        <v>2</v>
      </c>
      <c r="S16">
        <v>3</v>
      </c>
      <c r="T16">
        <v>4</v>
      </c>
      <c r="U16">
        <v>5</v>
      </c>
      <c r="V16">
        <v>6</v>
      </c>
    </row>
    <row r="17" spans="2:25" x14ac:dyDescent="0.25">
      <c r="B17" s="23">
        <v>0</v>
      </c>
      <c r="C17" s="22">
        <v>7</v>
      </c>
      <c r="D17" s="22">
        <v>6</v>
      </c>
      <c r="E17" s="22">
        <v>5</v>
      </c>
      <c r="F17" s="22">
        <v>4</v>
      </c>
      <c r="G17" s="22">
        <v>3</v>
      </c>
      <c r="H17" s="22">
        <v>2</v>
      </c>
      <c r="I17" s="22">
        <v>1</v>
      </c>
      <c r="J17">
        <v>8</v>
      </c>
      <c r="K17">
        <v>9</v>
      </c>
      <c r="O17" t="s">
        <v>122</v>
      </c>
      <c r="Q17">
        <v>1</v>
      </c>
      <c r="R17">
        <v>2</v>
      </c>
      <c r="S17">
        <v>3</v>
      </c>
      <c r="T17">
        <v>4</v>
      </c>
      <c r="U17">
        <v>5</v>
      </c>
      <c r="V17">
        <v>6</v>
      </c>
      <c r="W17">
        <v>7</v>
      </c>
    </row>
    <row r="18" spans="2:25" x14ac:dyDescent="0.25">
      <c r="B18" s="23">
        <v>0</v>
      </c>
      <c r="C18" s="22">
        <v>8</v>
      </c>
      <c r="D18" s="22">
        <v>7</v>
      </c>
      <c r="E18" s="22">
        <v>6</v>
      </c>
      <c r="F18" s="22">
        <v>5</v>
      </c>
      <c r="G18" s="22">
        <v>4</v>
      </c>
      <c r="H18" s="22">
        <v>3</v>
      </c>
      <c r="I18" s="22">
        <v>2</v>
      </c>
      <c r="J18" s="22">
        <v>1</v>
      </c>
      <c r="K18">
        <v>9</v>
      </c>
      <c r="O18" t="s">
        <v>123</v>
      </c>
      <c r="Q18">
        <v>1</v>
      </c>
      <c r="R18">
        <v>2</v>
      </c>
      <c r="S18">
        <v>3</v>
      </c>
      <c r="T18">
        <v>4</v>
      </c>
      <c r="U18">
        <v>5</v>
      </c>
      <c r="V18">
        <v>6</v>
      </c>
      <c r="W18">
        <v>7</v>
      </c>
      <c r="X18">
        <v>8</v>
      </c>
    </row>
    <row r="19" spans="2:25" x14ac:dyDescent="0.25">
      <c r="B19" s="23">
        <v>0</v>
      </c>
      <c r="C19" s="22">
        <v>9</v>
      </c>
      <c r="D19" s="22">
        <v>8</v>
      </c>
      <c r="E19" s="22">
        <v>7</v>
      </c>
      <c r="F19" s="22">
        <v>6</v>
      </c>
      <c r="G19" s="22">
        <v>5</v>
      </c>
      <c r="H19" s="22">
        <v>4</v>
      </c>
      <c r="I19" s="22">
        <v>3</v>
      </c>
      <c r="J19" s="22">
        <v>2</v>
      </c>
      <c r="K19" s="22">
        <v>1</v>
      </c>
      <c r="O19" t="s">
        <v>124</v>
      </c>
      <c r="Q19">
        <v>1</v>
      </c>
      <c r="R19">
        <v>2</v>
      </c>
      <c r="S19">
        <v>3</v>
      </c>
      <c r="T19">
        <v>4</v>
      </c>
      <c r="U19">
        <v>5</v>
      </c>
      <c r="V19">
        <v>6</v>
      </c>
      <c r="W19">
        <v>7</v>
      </c>
      <c r="X19">
        <v>8</v>
      </c>
      <c r="Y19">
        <v>9</v>
      </c>
    </row>
    <row r="20" spans="2:25" x14ac:dyDescent="0.25">
      <c r="B20" s="23"/>
    </row>
    <row r="21" spans="2:25" x14ac:dyDescent="0.25">
      <c r="B21" s="23"/>
    </row>
  </sheetData>
  <phoneticPr fontId="3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37C8E2BE0E6438EC878133AFD6856" ma:contentTypeVersion="2" ma:contentTypeDescription="Create a new document." ma:contentTypeScope="" ma:versionID="878c892ce0b36c6fd3f92b5b4e174a1d">
  <xsd:schema xmlns:xsd="http://www.w3.org/2001/XMLSchema" xmlns:xs="http://www.w3.org/2001/XMLSchema" xmlns:p="http://schemas.microsoft.com/office/2006/metadata/properties" xmlns:ns2="f1c9b103-4bf2-4344-9a8e-d8ec746155a3" targetNamespace="http://schemas.microsoft.com/office/2006/metadata/properties" ma:root="true" ma:fieldsID="e18f4309ce4ddc4d1f3396b3d52a3c63" ns2:_="">
    <xsd:import namespace="f1c9b103-4bf2-4344-9a8e-d8ec746155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9b103-4bf2-4344-9a8e-d8ec746155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1BB5B6-C96B-4D09-BC50-2090064A0A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c9b103-4bf2-4344-9a8e-d8ec746155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7809C2-5B0D-444C-99FA-CE329B631D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9E87F2-9511-4CE4-8CE2-C5691CFAC6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Knapsack</vt:lpstr>
      <vt:lpstr>Change 1 - Best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Pecora</dc:creator>
  <cp:keywords/>
  <dc:description/>
  <cp:lastModifiedBy>User</cp:lastModifiedBy>
  <cp:revision/>
  <dcterms:created xsi:type="dcterms:W3CDTF">2021-08-02T19:33:24Z</dcterms:created>
  <dcterms:modified xsi:type="dcterms:W3CDTF">2021-08-23T01:54:34Z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0x010100FF037C8E2BE0E6438EC878133AFD6856</vt:lpwstr>
  </property>
</Properties>
</file>