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sheets/sheet2.xml" ContentType="application/vnd.openxmlformats-officedocument.spreadsheetml.worksheet+xml"/>
  <Override PartName="/xl/charts/colors1.xml" ContentType="application/vnd.ms-office.chartcolorstyle+xml"/>
  <Override PartName="/xl/charts/style1.xml" ContentType="application/vnd.ms-office.chartstyle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fprbr0-my.sharepoint.com/personal/pecora_ufpr_br/Documents/"/>
    </mc:Choice>
  </mc:AlternateContent>
  <xr:revisionPtr revIDLastSave="0" documentId="8_{3ADD5978-B9B9-0741-ABB1-381DFFD8B05C}" xr6:coauthVersionLast="47" xr6:coauthVersionMax="47" xr10:uidLastSave="{00000000-0000-0000-0000-000000000000}"/>
  <bookViews>
    <workbookView xWindow="28800" yWindow="-2040" windowWidth="38400" windowHeight="21600" activeTab="1" xr2:uid="{6841F7CC-CBCA-B74B-A324-08569266EAC1}"/>
  </bookViews>
  <sheets>
    <sheet name="Sheet1" sheetId="1" r:id="rId1"/>
    <sheet name="Chart1" sheetId="4" r:id="rId2"/>
    <sheet name="DataTSP" sheetId="2" r:id="rId3"/>
    <sheet name="Swap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3" l="1"/>
  <c r="L14" i="3"/>
  <c r="K14" i="3"/>
  <c r="J14" i="3"/>
  <c r="I14" i="3"/>
  <c r="H14" i="3"/>
  <c r="G14" i="3"/>
  <c r="F14" i="3"/>
  <c r="E14" i="3"/>
  <c r="D14" i="3"/>
  <c r="C14" i="3"/>
  <c r="L12" i="3"/>
  <c r="K12" i="3"/>
  <c r="J12" i="3"/>
  <c r="I12" i="3"/>
  <c r="H12" i="3"/>
  <c r="G12" i="3"/>
  <c r="F12" i="3"/>
  <c r="E12" i="3"/>
  <c r="C12" i="3"/>
  <c r="L10" i="3"/>
  <c r="K10" i="3"/>
  <c r="J10" i="3"/>
  <c r="I10" i="3"/>
  <c r="H10" i="3"/>
  <c r="G10" i="3"/>
  <c r="F10" i="3"/>
  <c r="E10" i="3"/>
  <c r="D10" i="3"/>
  <c r="C10" i="3"/>
  <c r="L8" i="3"/>
  <c r="K8" i="3"/>
  <c r="J8" i="3"/>
  <c r="I8" i="3"/>
  <c r="H8" i="3"/>
  <c r="G8" i="3"/>
  <c r="F8" i="3"/>
  <c r="E8" i="3"/>
  <c r="D8" i="3"/>
  <c r="C8" i="3"/>
  <c r="L6" i="3"/>
  <c r="K6" i="3"/>
  <c r="J6" i="3"/>
  <c r="I6" i="3"/>
  <c r="H6" i="3"/>
  <c r="G6" i="3"/>
  <c r="F6" i="3"/>
  <c r="E6" i="3"/>
  <c r="D6" i="3"/>
  <c r="C6" i="3"/>
  <c r="L2" i="3"/>
  <c r="D2" i="3"/>
  <c r="E2" i="3"/>
  <c r="F2" i="3"/>
  <c r="G2" i="3"/>
  <c r="H2" i="3"/>
  <c r="I2" i="3"/>
  <c r="J2" i="3"/>
  <c r="K2" i="3"/>
  <c r="C2" i="3"/>
  <c r="M2" i="3" s="1"/>
  <c r="F3" i="2"/>
  <c r="G3" i="2"/>
  <c r="H3" i="2"/>
  <c r="I3" i="2"/>
  <c r="J3" i="2"/>
  <c r="K3" i="2"/>
  <c r="L3" i="2"/>
  <c r="M3" i="2"/>
  <c r="N3" i="2"/>
  <c r="O3" i="2"/>
  <c r="F4" i="2"/>
  <c r="G4" i="2"/>
  <c r="H4" i="2"/>
  <c r="I4" i="2"/>
  <c r="J4" i="2"/>
  <c r="K4" i="2"/>
  <c r="L4" i="2"/>
  <c r="M4" i="2"/>
  <c r="N4" i="2"/>
  <c r="O4" i="2"/>
  <c r="F5" i="2"/>
  <c r="G5" i="2"/>
  <c r="H5" i="2"/>
  <c r="I5" i="2"/>
  <c r="J5" i="2"/>
  <c r="K5" i="2"/>
  <c r="L5" i="2"/>
  <c r="M5" i="2"/>
  <c r="N5" i="2"/>
  <c r="O5" i="2"/>
  <c r="F6" i="2"/>
  <c r="G6" i="2"/>
  <c r="H6" i="2"/>
  <c r="I6" i="2"/>
  <c r="J6" i="2"/>
  <c r="K6" i="2"/>
  <c r="L6" i="2"/>
  <c r="M6" i="2"/>
  <c r="N6" i="2"/>
  <c r="O6" i="2"/>
  <c r="F7" i="2"/>
  <c r="G7" i="2"/>
  <c r="H7" i="2"/>
  <c r="I7" i="2"/>
  <c r="J7" i="2"/>
  <c r="K7" i="2"/>
  <c r="L7" i="2"/>
  <c r="M7" i="2"/>
  <c r="N7" i="2"/>
  <c r="O7" i="2"/>
  <c r="F8" i="2"/>
  <c r="G8" i="2"/>
  <c r="H8" i="2"/>
  <c r="I8" i="2"/>
  <c r="J8" i="2"/>
  <c r="K8" i="2"/>
  <c r="L8" i="2"/>
  <c r="M8" i="2"/>
  <c r="N8" i="2"/>
  <c r="O8" i="2"/>
  <c r="F9" i="2"/>
  <c r="G9" i="2"/>
  <c r="H9" i="2"/>
  <c r="I9" i="2"/>
  <c r="J9" i="2"/>
  <c r="K9" i="2"/>
  <c r="L9" i="2"/>
  <c r="M9" i="2"/>
  <c r="N9" i="2"/>
  <c r="O9" i="2"/>
  <c r="F10" i="2"/>
  <c r="G10" i="2"/>
  <c r="H10" i="2"/>
  <c r="I10" i="2"/>
  <c r="J10" i="2"/>
  <c r="K10" i="2"/>
  <c r="L10" i="2"/>
  <c r="M10" i="2"/>
  <c r="N10" i="2"/>
  <c r="O10" i="2"/>
  <c r="F11" i="2"/>
  <c r="G11" i="2"/>
  <c r="H11" i="2"/>
  <c r="I11" i="2"/>
  <c r="J11" i="2"/>
  <c r="K11" i="2"/>
  <c r="L11" i="2"/>
  <c r="M11" i="2"/>
  <c r="N11" i="2"/>
  <c r="O11" i="2"/>
  <c r="G2" i="2"/>
  <c r="H2" i="2"/>
  <c r="I2" i="2"/>
  <c r="J2" i="2"/>
  <c r="K2" i="2"/>
  <c r="L2" i="2"/>
  <c r="M2" i="2"/>
  <c r="N2" i="2"/>
  <c r="O2" i="2"/>
  <c r="F2" i="2"/>
  <c r="M14" i="3" l="1"/>
  <c r="M12" i="3"/>
  <c r="M10" i="3"/>
  <c r="M8" i="3"/>
  <c r="M6" i="3"/>
</calcChain>
</file>

<file path=xl/sharedStrings.xml><?xml version="1.0" encoding="utf-8"?>
<sst xmlns="http://schemas.openxmlformats.org/spreadsheetml/2006/main" count="23" uniqueCount="8">
  <si>
    <t>x</t>
  </si>
  <si>
    <t>P</t>
  </si>
  <si>
    <t>X</t>
  </si>
  <si>
    <t>Y</t>
  </si>
  <si>
    <t>S0</t>
  </si>
  <si>
    <t>Z</t>
  </si>
  <si>
    <t>Swap</t>
  </si>
  <si>
    <t>S0_01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</si>
</sst>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5" fontId="0" fillId="0" borderId="0" xfId="0" applyNumberForma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3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DataTSP!$B$2:$B$11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3</c:v>
                </c:pt>
                <c:pt idx="7">
                  <c:v>6</c:v>
                </c:pt>
                <c:pt idx="8">
                  <c:v>2</c:v>
                </c:pt>
                <c:pt idx="9">
                  <c:v>1</c:v>
                </c:pt>
              </c:numCache>
            </c:numRef>
          </c:xVal>
          <c:yVal>
            <c:numRef>
              <c:f>DataTSP!$C$2:$C$11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4</c:v>
                </c:pt>
                <c:pt idx="5">
                  <c:v>6</c:v>
                </c:pt>
                <c:pt idx="6">
                  <c:v>4</c:v>
                </c:pt>
                <c:pt idx="7">
                  <c:v>0</c:v>
                </c:pt>
                <c:pt idx="8">
                  <c:v>8</c:v>
                </c:pt>
                <c:pt idx="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32-C04B-B8D0-B131BDAC2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090847"/>
        <c:axId val="789213583"/>
      </c:scatterChart>
      <c:valAx>
        <c:axId val="789090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213583"/>
        <c:crosses val="autoZero"/>
        <c:crossBetween val="midCat"/>
      </c:valAx>
      <c:valAx>
        <c:axId val="78921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090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EAF6109-C52D-764A-8B94-B7E7BDC12983}">
  <sheetPr/>
  <sheetViews>
    <sheetView tabSelected="1" zoomScale="17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620" cy="628315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B45DD4-23DA-B54D-8E67-CD5DD7FDB8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10852-9426-EA46-912F-2C1B643C3913}">
  <dimension ref="A1:H8"/>
  <sheetViews>
    <sheetView zoomScale="400" workbookViewId="0">
      <selection activeCell="K1" sqref="K1:K1048576"/>
    </sheetView>
  </sheetViews>
  <sheetFormatPr baseColWidth="10" defaultRowHeight="16" x14ac:dyDescent="0.2"/>
  <cols>
    <col min="1" max="11" width="2.1640625" style="1" bestFit="1" customWidth="1"/>
    <col min="12" max="16384" width="10.83203125" style="1"/>
  </cols>
  <sheetData>
    <row r="1" spans="1:8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</row>
    <row r="2" spans="1:8" x14ac:dyDescent="0.2">
      <c r="A2" s="1">
        <v>0</v>
      </c>
      <c r="B2" s="2" t="s">
        <v>0</v>
      </c>
      <c r="C2" s="2">
        <v>1</v>
      </c>
      <c r="D2" s="2"/>
      <c r="E2" s="2"/>
      <c r="F2" s="2"/>
      <c r="G2" s="2"/>
      <c r="H2" s="2"/>
    </row>
    <row r="3" spans="1:8" x14ac:dyDescent="0.2">
      <c r="A3" s="1">
        <v>1</v>
      </c>
      <c r="B3" s="2"/>
      <c r="C3" s="2" t="s">
        <v>0</v>
      </c>
      <c r="D3" s="2">
        <v>1</v>
      </c>
      <c r="E3" s="2"/>
      <c r="F3" s="2"/>
      <c r="G3" s="2"/>
      <c r="H3" s="2"/>
    </row>
    <row r="4" spans="1:8" x14ac:dyDescent="0.2">
      <c r="A4" s="1">
        <v>2</v>
      </c>
      <c r="B4" s="2">
        <v>1</v>
      </c>
      <c r="C4" s="2"/>
      <c r="D4" s="2" t="s">
        <v>0</v>
      </c>
      <c r="E4" s="2"/>
      <c r="F4" s="2"/>
      <c r="G4" s="2"/>
      <c r="H4" s="2"/>
    </row>
    <row r="5" spans="1:8" x14ac:dyDescent="0.2">
      <c r="A5" s="1">
        <v>3</v>
      </c>
      <c r="B5" s="2"/>
      <c r="C5" s="2"/>
      <c r="D5" s="2"/>
      <c r="E5" s="2" t="s">
        <v>0</v>
      </c>
      <c r="F5" s="2">
        <v>1</v>
      </c>
      <c r="G5" s="2"/>
      <c r="H5" s="2"/>
    </row>
    <row r="6" spans="1:8" x14ac:dyDescent="0.2">
      <c r="A6" s="1">
        <v>4</v>
      </c>
      <c r="B6" s="2"/>
      <c r="C6" s="2"/>
      <c r="D6" s="2"/>
      <c r="E6" s="2"/>
      <c r="F6" s="2" t="s">
        <v>0</v>
      </c>
      <c r="G6" s="2">
        <v>1</v>
      </c>
      <c r="H6" s="2"/>
    </row>
    <row r="7" spans="1:8" x14ac:dyDescent="0.2">
      <c r="A7" s="1">
        <v>5</v>
      </c>
      <c r="B7" s="2"/>
      <c r="C7" s="2"/>
      <c r="D7" s="2"/>
      <c r="E7" s="2"/>
      <c r="F7" s="2"/>
      <c r="G7" s="2" t="s">
        <v>0</v>
      </c>
      <c r="H7" s="2">
        <v>1</v>
      </c>
    </row>
    <row r="8" spans="1:8" x14ac:dyDescent="0.2">
      <c r="A8" s="1">
        <v>6</v>
      </c>
      <c r="B8" s="2"/>
      <c r="C8" s="2"/>
      <c r="D8" s="2"/>
      <c r="E8" s="2">
        <v>1</v>
      </c>
      <c r="F8" s="2"/>
      <c r="G8" s="2"/>
      <c r="H8" s="2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D84D2-24ED-9849-BD41-25075F7801C5}">
  <dimension ref="A1:O11"/>
  <sheetViews>
    <sheetView zoomScale="400" workbookViewId="0">
      <selection activeCell="B2" sqref="B2:C11"/>
    </sheetView>
  </sheetViews>
  <sheetFormatPr baseColWidth="10" defaultRowHeight="16" x14ac:dyDescent="0.2"/>
  <cols>
    <col min="1" max="1" width="2.1640625" style="1" bestFit="1" customWidth="1"/>
    <col min="2" max="2" width="3.1640625" style="1" bestFit="1" customWidth="1"/>
    <col min="3" max="3" width="2.1640625" style="1" bestFit="1" customWidth="1"/>
    <col min="5" max="15" width="4" style="1" customWidth="1"/>
  </cols>
  <sheetData>
    <row r="1" spans="1:15" x14ac:dyDescent="0.2">
      <c r="A1" s="1" t="s">
        <v>1</v>
      </c>
      <c r="B1" s="1" t="s">
        <v>2</v>
      </c>
      <c r="C1" s="1" t="s">
        <v>3</v>
      </c>
      <c r="F1" s="1">
        <v>0</v>
      </c>
      <c r="G1" s="1">
        <v>1</v>
      </c>
      <c r="H1" s="1">
        <v>2</v>
      </c>
      <c r="I1" s="1">
        <v>3</v>
      </c>
      <c r="J1" s="1">
        <v>4</v>
      </c>
      <c r="K1" s="1">
        <v>5</v>
      </c>
      <c r="L1" s="1">
        <v>6</v>
      </c>
      <c r="M1" s="1">
        <v>7</v>
      </c>
      <c r="N1" s="1">
        <v>8</v>
      </c>
      <c r="O1" s="1">
        <v>9</v>
      </c>
    </row>
    <row r="2" spans="1:15" x14ac:dyDescent="0.2">
      <c r="A2" s="1">
        <v>0</v>
      </c>
      <c r="B2" s="5">
        <v>0</v>
      </c>
      <c r="C2" s="5">
        <v>6</v>
      </c>
      <c r="E2" s="1">
        <v>0</v>
      </c>
      <c r="F2" s="4">
        <f>SQRT((VLOOKUP(F$1,$A$2:$C$11,2,0)-VLOOKUP($E2,$A$2:$C$11,2,0))^2 + (VLOOKUP(F$1,$A$2:$C$11,3,0)-VLOOKUP($E2,$A$2:$C$11,3,0))^2)</f>
        <v>0</v>
      </c>
      <c r="G2" s="4">
        <f t="shared" ref="G2:O11" si="0">SQRT((VLOOKUP(G$1,$A$2:$C$11,2,0)-VLOOKUP($E2,$A$2:$C$11,2,0))^2 + (VLOOKUP(G$1,$A$2:$C$11,3,0)-VLOOKUP($E2,$A$2:$C$11,3,0))^2)</f>
        <v>1.4142135623730951</v>
      </c>
      <c r="H2" s="4">
        <f t="shared" si="0"/>
        <v>6</v>
      </c>
      <c r="I2" s="4">
        <f t="shared" si="0"/>
        <v>5.0990195135927845</v>
      </c>
      <c r="J2" s="4">
        <f t="shared" si="0"/>
        <v>7.2801098892805181</v>
      </c>
      <c r="K2" s="4">
        <f t="shared" si="0"/>
        <v>10</v>
      </c>
      <c r="L2" s="4">
        <f t="shared" si="0"/>
        <v>3.6055512754639891</v>
      </c>
      <c r="M2" s="4">
        <f t="shared" si="0"/>
        <v>8.4852813742385695</v>
      </c>
      <c r="N2" s="4">
        <f t="shared" si="0"/>
        <v>2.8284271247461903</v>
      </c>
      <c r="O2" s="4">
        <f t="shared" si="0"/>
        <v>2.2360679774997898</v>
      </c>
    </row>
    <row r="3" spans="1:15" x14ac:dyDescent="0.2">
      <c r="A3" s="1">
        <v>1</v>
      </c>
      <c r="B3" s="5">
        <v>1</v>
      </c>
      <c r="C3" s="5">
        <v>5</v>
      </c>
      <c r="E3" s="1">
        <v>1</v>
      </c>
      <c r="F3" s="4">
        <f t="shared" ref="F3:F11" si="1">SQRT((VLOOKUP(F$1,$A$2:$C$11,2,0)-VLOOKUP($E3,$A$2:$C$11,2,0))^2 + (VLOOKUP(F$1,$A$2:$C$11,3,0)-VLOOKUP($E3,$A$2:$C$11,3,0))^2)</f>
        <v>1.4142135623730951</v>
      </c>
      <c r="G3" s="4">
        <f t="shared" si="0"/>
        <v>0</v>
      </c>
      <c r="H3" s="4">
        <f t="shared" si="0"/>
        <v>5.0990195135927845</v>
      </c>
      <c r="I3" s="4">
        <f t="shared" si="0"/>
        <v>4.4721359549995796</v>
      </c>
      <c r="J3" s="4">
        <f t="shared" si="0"/>
        <v>6.0827625302982193</v>
      </c>
      <c r="K3" s="4">
        <f t="shared" si="0"/>
        <v>9.0553851381374173</v>
      </c>
      <c r="L3" s="4">
        <f t="shared" si="0"/>
        <v>2.2360679774997898</v>
      </c>
      <c r="M3" s="4">
        <f t="shared" si="0"/>
        <v>7.0710678118654755</v>
      </c>
      <c r="N3" s="4">
        <f t="shared" si="0"/>
        <v>3.1622776601683795</v>
      </c>
      <c r="O3" s="4">
        <f t="shared" si="0"/>
        <v>1</v>
      </c>
    </row>
    <row r="4" spans="1:15" x14ac:dyDescent="0.2">
      <c r="A4" s="1">
        <v>2</v>
      </c>
      <c r="B4" s="5">
        <v>6</v>
      </c>
      <c r="C4" s="5">
        <v>6</v>
      </c>
      <c r="E4" s="1">
        <v>2</v>
      </c>
      <c r="F4" s="4">
        <f t="shared" si="1"/>
        <v>6</v>
      </c>
      <c r="G4" s="4">
        <f t="shared" si="0"/>
        <v>5.0990195135927845</v>
      </c>
      <c r="H4" s="4">
        <f t="shared" si="0"/>
        <v>0</v>
      </c>
      <c r="I4" s="4">
        <f t="shared" si="0"/>
        <v>1.4142135623730951</v>
      </c>
      <c r="J4" s="4">
        <f t="shared" si="0"/>
        <v>2.2360679774997898</v>
      </c>
      <c r="K4" s="4">
        <f t="shared" si="0"/>
        <v>4</v>
      </c>
      <c r="L4" s="4">
        <f t="shared" si="0"/>
        <v>3.6055512754639891</v>
      </c>
      <c r="M4" s="4">
        <f t="shared" si="0"/>
        <v>6</v>
      </c>
      <c r="N4" s="4">
        <f t="shared" si="0"/>
        <v>4.4721359549995796</v>
      </c>
      <c r="O4" s="4">
        <f t="shared" si="0"/>
        <v>5.3851648071345037</v>
      </c>
    </row>
    <row r="5" spans="1:15" x14ac:dyDescent="0.2">
      <c r="A5" s="1">
        <v>3</v>
      </c>
      <c r="B5" s="5">
        <v>5</v>
      </c>
      <c r="C5" s="5">
        <v>7</v>
      </c>
      <c r="E5" s="1">
        <v>3</v>
      </c>
      <c r="F5" s="4">
        <f t="shared" si="1"/>
        <v>5.0990195135927845</v>
      </c>
      <c r="G5" s="4">
        <f t="shared" si="0"/>
        <v>4.4721359549995796</v>
      </c>
      <c r="H5" s="4">
        <f t="shared" si="0"/>
        <v>1.4142135623730951</v>
      </c>
      <c r="I5" s="4">
        <f t="shared" si="0"/>
        <v>0</v>
      </c>
      <c r="J5" s="4">
        <f t="shared" si="0"/>
        <v>3.6055512754639891</v>
      </c>
      <c r="K5" s="4">
        <f t="shared" si="0"/>
        <v>5.0990195135927845</v>
      </c>
      <c r="L5" s="4">
        <f t="shared" si="0"/>
        <v>3.6055512754639891</v>
      </c>
      <c r="M5" s="4">
        <f t="shared" si="0"/>
        <v>7.0710678118654755</v>
      </c>
      <c r="N5" s="4">
        <f t="shared" si="0"/>
        <v>3.1622776601683795</v>
      </c>
      <c r="O5" s="4">
        <f t="shared" si="0"/>
        <v>5</v>
      </c>
    </row>
    <row r="6" spans="1:15" x14ac:dyDescent="0.2">
      <c r="A6" s="1">
        <v>4</v>
      </c>
      <c r="B6" s="5">
        <v>7</v>
      </c>
      <c r="C6" s="5">
        <v>4</v>
      </c>
      <c r="E6" s="1">
        <v>4</v>
      </c>
      <c r="F6" s="4">
        <f t="shared" si="1"/>
        <v>7.2801098892805181</v>
      </c>
      <c r="G6" s="4">
        <f t="shared" si="0"/>
        <v>6.0827625302982193</v>
      </c>
      <c r="H6" s="4">
        <f t="shared" si="0"/>
        <v>2.2360679774997898</v>
      </c>
      <c r="I6" s="4">
        <f t="shared" si="0"/>
        <v>3.6055512754639891</v>
      </c>
      <c r="J6" s="4">
        <f t="shared" si="0"/>
        <v>0</v>
      </c>
      <c r="K6" s="4">
        <f t="shared" si="0"/>
        <v>3.6055512754639891</v>
      </c>
      <c r="L6" s="4">
        <f t="shared" si="0"/>
        <v>4</v>
      </c>
      <c r="M6" s="4">
        <f t="shared" si="0"/>
        <v>4.1231056256176606</v>
      </c>
      <c r="N6" s="4">
        <f t="shared" si="0"/>
        <v>6.4031242374328485</v>
      </c>
      <c r="O6" s="4">
        <f t="shared" si="0"/>
        <v>6</v>
      </c>
    </row>
    <row r="7" spans="1:15" x14ac:dyDescent="0.2">
      <c r="A7" s="1">
        <v>5</v>
      </c>
      <c r="B7" s="5">
        <v>10</v>
      </c>
      <c r="C7" s="5">
        <v>6</v>
      </c>
      <c r="E7" s="1">
        <v>5</v>
      </c>
      <c r="F7" s="4">
        <f t="shared" si="1"/>
        <v>10</v>
      </c>
      <c r="G7" s="4">
        <f t="shared" si="0"/>
        <v>9.0553851381374173</v>
      </c>
      <c r="H7" s="4">
        <f t="shared" si="0"/>
        <v>4</v>
      </c>
      <c r="I7" s="4">
        <f t="shared" si="0"/>
        <v>5.0990195135927845</v>
      </c>
      <c r="J7" s="4">
        <f t="shared" si="0"/>
        <v>3.6055512754639891</v>
      </c>
      <c r="K7" s="4">
        <f t="shared" si="0"/>
        <v>0</v>
      </c>
      <c r="L7" s="4">
        <f t="shared" si="0"/>
        <v>7.2801098892805181</v>
      </c>
      <c r="M7" s="4">
        <f t="shared" si="0"/>
        <v>7.2111025509279782</v>
      </c>
      <c r="N7" s="4">
        <f t="shared" si="0"/>
        <v>8.2462112512353212</v>
      </c>
      <c r="O7" s="4">
        <f t="shared" si="0"/>
        <v>9.2195444572928871</v>
      </c>
    </row>
    <row r="8" spans="1:15" x14ac:dyDescent="0.2">
      <c r="A8" s="1">
        <v>6</v>
      </c>
      <c r="B8" s="5">
        <v>3</v>
      </c>
      <c r="C8" s="5">
        <v>4</v>
      </c>
      <c r="E8" s="1">
        <v>6</v>
      </c>
      <c r="F8" s="4">
        <f t="shared" si="1"/>
        <v>3.6055512754639891</v>
      </c>
      <c r="G8" s="4">
        <f t="shared" si="0"/>
        <v>2.2360679774997898</v>
      </c>
      <c r="H8" s="4">
        <f t="shared" si="0"/>
        <v>3.6055512754639891</v>
      </c>
      <c r="I8" s="4">
        <f t="shared" si="0"/>
        <v>3.6055512754639891</v>
      </c>
      <c r="J8" s="4">
        <f t="shared" si="0"/>
        <v>4</v>
      </c>
      <c r="K8" s="4">
        <f t="shared" si="0"/>
        <v>7.2801098892805181</v>
      </c>
      <c r="L8" s="4">
        <f t="shared" si="0"/>
        <v>0</v>
      </c>
      <c r="M8" s="4">
        <f t="shared" si="0"/>
        <v>5</v>
      </c>
      <c r="N8" s="4">
        <f t="shared" si="0"/>
        <v>4.1231056256176606</v>
      </c>
      <c r="O8" s="4">
        <f t="shared" si="0"/>
        <v>2</v>
      </c>
    </row>
    <row r="9" spans="1:15" x14ac:dyDescent="0.2">
      <c r="A9" s="1">
        <v>7</v>
      </c>
      <c r="B9" s="5">
        <v>6</v>
      </c>
      <c r="C9" s="5">
        <v>0</v>
      </c>
      <c r="E9" s="1">
        <v>7</v>
      </c>
      <c r="F9" s="4">
        <f t="shared" si="1"/>
        <v>8.4852813742385695</v>
      </c>
      <c r="G9" s="4">
        <f t="shared" si="0"/>
        <v>7.0710678118654755</v>
      </c>
      <c r="H9" s="4">
        <f t="shared" si="0"/>
        <v>6</v>
      </c>
      <c r="I9" s="4">
        <f t="shared" si="0"/>
        <v>7.0710678118654755</v>
      </c>
      <c r="J9" s="4">
        <f t="shared" si="0"/>
        <v>4.1231056256176606</v>
      </c>
      <c r="K9" s="4">
        <f t="shared" si="0"/>
        <v>7.2111025509279782</v>
      </c>
      <c r="L9" s="4">
        <f t="shared" si="0"/>
        <v>5</v>
      </c>
      <c r="M9" s="4">
        <f t="shared" si="0"/>
        <v>0</v>
      </c>
      <c r="N9" s="4">
        <f t="shared" si="0"/>
        <v>8.9442719099991592</v>
      </c>
      <c r="O9" s="4">
        <f t="shared" si="0"/>
        <v>6.4031242374328485</v>
      </c>
    </row>
    <row r="10" spans="1:15" x14ac:dyDescent="0.2">
      <c r="A10" s="1">
        <v>8</v>
      </c>
      <c r="B10" s="5">
        <v>2</v>
      </c>
      <c r="C10" s="5">
        <v>8</v>
      </c>
      <c r="E10" s="1">
        <v>8</v>
      </c>
      <c r="F10" s="4">
        <f t="shared" si="1"/>
        <v>2.8284271247461903</v>
      </c>
      <c r="G10" s="4">
        <f t="shared" si="0"/>
        <v>3.1622776601683795</v>
      </c>
      <c r="H10" s="4">
        <f t="shared" si="0"/>
        <v>4.4721359549995796</v>
      </c>
      <c r="I10" s="4">
        <f t="shared" si="0"/>
        <v>3.1622776601683795</v>
      </c>
      <c r="J10" s="4">
        <f t="shared" si="0"/>
        <v>6.4031242374328485</v>
      </c>
      <c r="K10" s="4">
        <f t="shared" si="0"/>
        <v>8.2462112512353212</v>
      </c>
      <c r="L10" s="4">
        <f t="shared" si="0"/>
        <v>4.1231056256176606</v>
      </c>
      <c r="M10" s="4">
        <f t="shared" si="0"/>
        <v>8.9442719099991592</v>
      </c>
      <c r="N10" s="4">
        <f t="shared" si="0"/>
        <v>0</v>
      </c>
      <c r="O10" s="4">
        <f t="shared" si="0"/>
        <v>4.1231056256176606</v>
      </c>
    </row>
    <row r="11" spans="1:15" x14ac:dyDescent="0.2">
      <c r="A11" s="1">
        <v>9</v>
      </c>
      <c r="B11" s="5">
        <v>1</v>
      </c>
      <c r="C11" s="5">
        <v>4</v>
      </c>
      <c r="E11" s="1">
        <v>9</v>
      </c>
      <c r="F11" s="4">
        <f t="shared" si="1"/>
        <v>2.2360679774997898</v>
      </c>
      <c r="G11" s="4">
        <f t="shared" si="0"/>
        <v>1</v>
      </c>
      <c r="H11" s="4">
        <f t="shared" si="0"/>
        <v>5.3851648071345037</v>
      </c>
      <c r="I11" s="4">
        <f t="shared" si="0"/>
        <v>5</v>
      </c>
      <c r="J11" s="4">
        <f t="shared" si="0"/>
        <v>6</v>
      </c>
      <c r="K11" s="4">
        <f t="shared" si="0"/>
        <v>9.2195444572928871</v>
      </c>
      <c r="L11" s="4">
        <f t="shared" si="0"/>
        <v>2</v>
      </c>
      <c r="M11" s="4">
        <f t="shared" si="0"/>
        <v>6.4031242374328485</v>
      </c>
      <c r="N11" s="4">
        <f t="shared" si="0"/>
        <v>4.1231056256176606</v>
      </c>
      <c r="O11" s="4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57E2E-DCFB-7E48-AB61-8DA89BE142E8}">
  <dimension ref="A1:M14"/>
  <sheetViews>
    <sheetView topLeftCell="A4" zoomScale="400" workbookViewId="0">
      <selection activeCell="C15" sqref="C15"/>
    </sheetView>
  </sheetViews>
  <sheetFormatPr baseColWidth="10" defaultRowHeight="16" x14ac:dyDescent="0.2"/>
  <cols>
    <col min="1" max="1" width="6.1640625" bestFit="1" customWidth="1"/>
    <col min="2" max="6" width="4" customWidth="1"/>
    <col min="7" max="7" width="4.6640625" bestFit="1" customWidth="1"/>
    <col min="8" max="12" width="4" customWidth="1"/>
    <col min="13" max="13" width="4.6640625" bestFit="1" customWidth="1"/>
  </cols>
  <sheetData>
    <row r="1" spans="1:13" x14ac:dyDescent="0.2">
      <c r="A1" t="s">
        <v>4</v>
      </c>
      <c r="B1" s="6">
        <v>0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</row>
    <row r="2" spans="1:13" x14ac:dyDescent="0.2">
      <c r="A2" s="7" t="s">
        <v>5</v>
      </c>
      <c r="B2" s="7"/>
      <c r="C2" s="3">
        <f>VLOOKUP(B1,DataTSP!$E$2:$O$11,C1+2,0)</f>
        <v>1.4142135623730951</v>
      </c>
      <c r="D2" s="3">
        <f>VLOOKUP(C1,DataTSP!$E$2:$O$11,D1+2,0)</f>
        <v>5.0990195135927845</v>
      </c>
      <c r="E2" s="3">
        <f>VLOOKUP(D1,DataTSP!$E$2:$O$11,E1+2,0)</f>
        <v>1.4142135623730951</v>
      </c>
      <c r="F2" s="3">
        <f>VLOOKUP(E1,DataTSP!$E$2:$O$11,F1+2,0)</f>
        <v>3.6055512754639891</v>
      </c>
      <c r="G2" s="3">
        <f>VLOOKUP(F1,DataTSP!$E$2:$O$11,G1+2,0)</f>
        <v>3.6055512754639891</v>
      </c>
      <c r="H2" s="3">
        <f>VLOOKUP(G1,DataTSP!$E$2:$O$11,H1+2,0)</f>
        <v>7.2801098892805181</v>
      </c>
      <c r="I2" s="3">
        <f>VLOOKUP(H1,DataTSP!$E$2:$O$11,I1+2,0)</f>
        <v>5</v>
      </c>
      <c r="J2" s="3">
        <f>VLOOKUP(I1,DataTSP!$E$2:$O$11,J1+2,0)</f>
        <v>8.9442719099991592</v>
      </c>
      <c r="K2" s="3">
        <f>VLOOKUP(J1,DataTSP!$E$2:$O$11,K1+2,0)</f>
        <v>4.1231056256176606</v>
      </c>
      <c r="L2" s="3">
        <f>VLOOKUP(K1,DataTSP!$E$2:$O$11,B1+2,0)</f>
        <v>2.2360679774997898</v>
      </c>
      <c r="M2" s="3">
        <f>SUM(C2:L2)</f>
        <v>42.722104591664078</v>
      </c>
    </row>
    <row r="4" spans="1:13" x14ac:dyDescent="0.2">
      <c r="A4" s="7" t="s">
        <v>6</v>
      </c>
      <c r="B4" s="7"/>
      <c r="C4" s="7"/>
      <c r="D4" s="7"/>
      <c r="E4" s="7"/>
      <c r="F4" s="7"/>
      <c r="G4" s="7"/>
      <c r="H4" s="7"/>
      <c r="I4" s="7"/>
      <c r="J4" s="7"/>
      <c r="K4" s="7"/>
    </row>
    <row r="5" spans="1:13" x14ac:dyDescent="0.2">
      <c r="A5" t="s">
        <v>4</v>
      </c>
      <c r="B5" s="6">
        <v>0</v>
      </c>
      <c r="C5" s="6">
        <v>1</v>
      </c>
      <c r="D5" s="6">
        <v>2</v>
      </c>
      <c r="E5" s="6">
        <v>3</v>
      </c>
      <c r="F5" s="6">
        <v>4</v>
      </c>
      <c r="G5" s="6">
        <v>5</v>
      </c>
      <c r="H5" s="6">
        <v>6</v>
      </c>
      <c r="I5" s="6">
        <v>7</v>
      </c>
      <c r="J5" s="6">
        <v>8</v>
      </c>
      <c r="K5" s="6">
        <v>9</v>
      </c>
    </row>
    <row r="6" spans="1:13" x14ac:dyDescent="0.2">
      <c r="A6" s="1" t="s">
        <v>5</v>
      </c>
      <c r="B6" s="1"/>
      <c r="C6" s="3">
        <f>VLOOKUP(B5,DataTSP!$E$2:$O$11,C5+2,0)</f>
        <v>1.4142135623730951</v>
      </c>
      <c r="D6" s="3">
        <f>VLOOKUP(C5,DataTSP!$E$2:$O$11,D5+2,0)</f>
        <v>5.0990195135927845</v>
      </c>
      <c r="E6" s="3">
        <f>VLOOKUP(D5,DataTSP!$E$2:$O$11,E5+2,0)</f>
        <v>1.4142135623730951</v>
      </c>
      <c r="F6" s="3">
        <f>VLOOKUP(E5,DataTSP!$E$2:$O$11,F5+2,0)</f>
        <v>3.6055512754639891</v>
      </c>
      <c r="G6" s="3">
        <f>VLOOKUP(F5,DataTSP!$E$2:$O$11,G5+2,0)</f>
        <v>3.6055512754639891</v>
      </c>
      <c r="H6" s="3">
        <f>VLOOKUP(G5,DataTSP!$E$2:$O$11,H5+2,0)</f>
        <v>7.2801098892805181</v>
      </c>
      <c r="I6" s="3">
        <f>VLOOKUP(H5,DataTSP!$E$2:$O$11,I5+2,0)</f>
        <v>5</v>
      </c>
      <c r="J6" s="3">
        <f>VLOOKUP(I5,DataTSP!$E$2:$O$11,J5+2,0)</f>
        <v>8.9442719099991592</v>
      </c>
      <c r="K6" s="3">
        <f>VLOOKUP(J5,DataTSP!$E$2:$O$11,K5+2,0)</f>
        <v>4.1231056256176606</v>
      </c>
      <c r="L6" s="3">
        <f>VLOOKUP(K5,DataTSP!$E$2:$O$11,B5+2,0)</f>
        <v>2.2360679774997898</v>
      </c>
      <c r="M6" s="3">
        <f>SUM(C6:L6)</f>
        <v>42.722104591664078</v>
      </c>
    </row>
    <row r="7" spans="1:13" x14ac:dyDescent="0.2">
      <c r="A7" t="s">
        <v>7</v>
      </c>
      <c r="B7" s="8">
        <v>1</v>
      </c>
      <c r="C7" s="8">
        <v>0</v>
      </c>
      <c r="D7" s="6">
        <v>2</v>
      </c>
      <c r="E7" s="6">
        <v>3</v>
      </c>
      <c r="F7" s="6">
        <v>4</v>
      </c>
      <c r="G7" s="6">
        <v>5</v>
      </c>
      <c r="H7" s="6">
        <v>6</v>
      </c>
      <c r="I7" s="6">
        <v>7</v>
      </c>
      <c r="J7" s="6">
        <v>8</v>
      </c>
      <c r="K7" s="6">
        <v>9</v>
      </c>
    </row>
    <row r="8" spans="1:13" x14ac:dyDescent="0.2">
      <c r="A8" s="1" t="s">
        <v>5</v>
      </c>
      <c r="B8" s="1"/>
      <c r="C8" s="3">
        <f>VLOOKUP(B7,DataTSP!$E$2:$O$11,C7+2,0)</f>
        <v>1.4142135623730951</v>
      </c>
      <c r="D8" s="3">
        <f>VLOOKUP(C7,DataTSP!$E$2:$O$11,D7+2,0)</f>
        <v>6</v>
      </c>
      <c r="E8" s="3">
        <f>VLOOKUP(D7,DataTSP!$E$2:$O$11,E7+2,0)</f>
        <v>1.4142135623730951</v>
      </c>
      <c r="F8" s="3">
        <f>VLOOKUP(E7,DataTSP!$E$2:$O$11,F7+2,0)</f>
        <v>3.6055512754639891</v>
      </c>
      <c r="G8" s="3">
        <f>VLOOKUP(F7,DataTSP!$E$2:$O$11,G7+2,0)</f>
        <v>3.6055512754639891</v>
      </c>
      <c r="H8" s="3">
        <f>VLOOKUP(G7,DataTSP!$E$2:$O$11,H7+2,0)</f>
        <v>7.2801098892805181</v>
      </c>
      <c r="I8" s="3">
        <f>VLOOKUP(H7,DataTSP!$E$2:$O$11,I7+2,0)</f>
        <v>5</v>
      </c>
      <c r="J8" s="3">
        <f>VLOOKUP(I7,DataTSP!$E$2:$O$11,J7+2,0)</f>
        <v>8.9442719099991592</v>
      </c>
      <c r="K8" s="3">
        <f>VLOOKUP(J7,DataTSP!$E$2:$O$11,K7+2,0)</f>
        <v>4.1231056256176606</v>
      </c>
      <c r="L8" s="3">
        <f>VLOOKUP(K7,DataTSP!$E$2:$O$11,B7+2,0)</f>
        <v>1</v>
      </c>
      <c r="M8" s="3">
        <f>SUM(C8:L8)</f>
        <v>42.387017100571505</v>
      </c>
    </row>
    <row r="9" spans="1:13" x14ac:dyDescent="0.2">
      <c r="A9" t="s">
        <v>7</v>
      </c>
      <c r="B9" s="8">
        <v>2</v>
      </c>
      <c r="C9" s="6">
        <v>1</v>
      </c>
      <c r="D9" s="8">
        <v>0</v>
      </c>
      <c r="E9" s="6">
        <v>3</v>
      </c>
      <c r="F9" s="6">
        <v>4</v>
      </c>
      <c r="G9" s="6">
        <v>5</v>
      </c>
      <c r="H9" s="6">
        <v>6</v>
      </c>
      <c r="I9" s="6">
        <v>7</v>
      </c>
      <c r="J9" s="6">
        <v>8</v>
      </c>
      <c r="K9" s="6">
        <v>9</v>
      </c>
    </row>
    <row r="10" spans="1:13" x14ac:dyDescent="0.2">
      <c r="A10" s="1" t="s">
        <v>5</v>
      </c>
      <c r="B10" s="1"/>
      <c r="C10" s="3">
        <f>VLOOKUP(B9,DataTSP!$E$2:$O$11,C9+2,0)</f>
        <v>5.0990195135927845</v>
      </c>
      <c r="D10" s="3">
        <f>VLOOKUP(C9,DataTSP!$E$2:$O$11,D9+2,0)</f>
        <v>1.4142135623730951</v>
      </c>
      <c r="E10" s="3">
        <f>VLOOKUP(D9,DataTSP!$E$2:$O$11,E9+2,0)</f>
        <v>5.0990195135927845</v>
      </c>
      <c r="F10" s="3">
        <f>VLOOKUP(E9,DataTSP!$E$2:$O$11,F9+2,0)</f>
        <v>3.6055512754639891</v>
      </c>
      <c r="G10" s="3">
        <f>VLOOKUP(F9,DataTSP!$E$2:$O$11,G9+2,0)</f>
        <v>3.6055512754639891</v>
      </c>
      <c r="H10" s="3">
        <f>VLOOKUP(G9,DataTSP!$E$2:$O$11,H9+2,0)</f>
        <v>7.2801098892805181</v>
      </c>
      <c r="I10" s="3">
        <f>VLOOKUP(H9,DataTSP!$E$2:$O$11,I9+2,0)</f>
        <v>5</v>
      </c>
      <c r="J10" s="3">
        <f>VLOOKUP(I9,DataTSP!$E$2:$O$11,J9+2,0)</f>
        <v>8.9442719099991592</v>
      </c>
      <c r="K10" s="3">
        <f>VLOOKUP(J9,DataTSP!$E$2:$O$11,K9+2,0)</f>
        <v>4.1231056256176606</v>
      </c>
      <c r="L10" s="3">
        <f>VLOOKUP(K9,DataTSP!$E$2:$O$11,B9+2,0)</f>
        <v>5.3851648071345037</v>
      </c>
      <c r="M10" s="3">
        <f>SUM(C10:L10)</f>
        <v>49.556007372518486</v>
      </c>
    </row>
    <row r="11" spans="1:13" x14ac:dyDescent="0.2">
      <c r="A11" t="s">
        <v>7</v>
      </c>
      <c r="B11" s="8">
        <v>3</v>
      </c>
      <c r="C11" s="6">
        <v>1</v>
      </c>
      <c r="D11" s="6">
        <v>2</v>
      </c>
      <c r="E11" s="8">
        <v>0</v>
      </c>
      <c r="F11" s="6">
        <v>4</v>
      </c>
      <c r="G11" s="6">
        <v>5</v>
      </c>
      <c r="H11" s="6">
        <v>6</v>
      </c>
      <c r="I11" s="6">
        <v>7</v>
      </c>
      <c r="J11" s="6">
        <v>8</v>
      </c>
      <c r="K11" s="6">
        <v>9</v>
      </c>
    </row>
    <row r="12" spans="1:13" x14ac:dyDescent="0.2">
      <c r="A12" s="1" t="s">
        <v>5</v>
      </c>
      <c r="B12" s="1"/>
      <c r="C12" s="3">
        <f>VLOOKUP(B11,DataTSP!$E$2:$O$11,C11+2,0)</f>
        <v>4.4721359549995796</v>
      </c>
      <c r="D12" s="3">
        <f>VLOOKUP(C11,DataTSP!$E$2:$O$11,D11+2,0)</f>
        <v>5.0990195135927845</v>
      </c>
      <c r="E12" s="3">
        <f>VLOOKUP(D11,DataTSP!$E$2:$O$11,E11+2,0)</f>
        <v>6</v>
      </c>
      <c r="F12" s="3">
        <f>VLOOKUP(E11,DataTSP!$E$2:$O$11,F11+2,0)</f>
        <v>7.2801098892805181</v>
      </c>
      <c r="G12" s="3">
        <f>VLOOKUP(F11,DataTSP!$E$2:$O$11,G11+2,0)</f>
        <v>3.6055512754639891</v>
      </c>
      <c r="H12" s="3">
        <f>VLOOKUP(G11,DataTSP!$E$2:$O$11,H11+2,0)</f>
        <v>7.2801098892805181</v>
      </c>
      <c r="I12" s="3">
        <f>VLOOKUP(H11,DataTSP!$E$2:$O$11,I11+2,0)</f>
        <v>5</v>
      </c>
      <c r="J12" s="3">
        <f>VLOOKUP(I11,DataTSP!$E$2:$O$11,J11+2,0)</f>
        <v>8.9442719099991592</v>
      </c>
      <c r="K12" s="3">
        <f>VLOOKUP(J11,DataTSP!$E$2:$O$11,K11+2,0)</f>
        <v>4.1231056256176606</v>
      </c>
      <c r="L12" s="3">
        <f>VLOOKUP(K11,DataTSP!$E$2:$O$11,B11+2,0)</f>
        <v>5</v>
      </c>
      <c r="M12" s="3">
        <f>SUM(C12:L12)</f>
        <v>56.804304058234209</v>
      </c>
    </row>
    <row r="13" spans="1:13" x14ac:dyDescent="0.2">
      <c r="A13" t="s">
        <v>7</v>
      </c>
      <c r="B13" s="8">
        <v>4</v>
      </c>
      <c r="C13" s="6">
        <v>1</v>
      </c>
      <c r="D13" s="6">
        <v>2</v>
      </c>
      <c r="E13" s="6">
        <v>3</v>
      </c>
      <c r="F13" s="8">
        <v>0</v>
      </c>
      <c r="G13" s="6">
        <v>5</v>
      </c>
      <c r="H13" s="6">
        <v>6</v>
      </c>
      <c r="I13" s="6">
        <v>7</v>
      </c>
      <c r="J13" s="6">
        <v>8</v>
      </c>
      <c r="K13" s="6">
        <v>9</v>
      </c>
    </row>
    <row r="14" spans="1:13" x14ac:dyDescent="0.2">
      <c r="A14" s="1" t="s">
        <v>5</v>
      </c>
      <c r="B14" s="1"/>
      <c r="C14" s="3">
        <f>VLOOKUP(B13,DataTSP!$E$2:$O$11,C13+2,0)</f>
        <v>6.0827625302982193</v>
      </c>
      <c r="D14" s="3">
        <f>VLOOKUP(C13,DataTSP!$E$2:$O$11,D13+2,0)</f>
        <v>5.0990195135927845</v>
      </c>
      <c r="E14" s="3">
        <f>VLOOKUP(D13,DataTSP!$E$2:$O$11,E13+2,0)</f>
        <v>1.4142135623730951</v>
      </c>
      <c r="F14" s="3">
        <f>VLOOKUP(E13,DataTSP!$E$2:$O$11,F13+2,0)</f>
        <v>5.0990195135927845</v>
      </c>
      <c r="G14" s="3">
        <f>VLOOKUP(F13,DataTSP!$E$2:$O$11,G13+2,0)</f>
        <v>10</v>
      </c>
      <c r="H14" s="3">
        <f>VLOOKUP(G13,DataTSP!$E$2:$O$11,H13+2,0)</f>
        <v>7.2801098892805181</v>
      </c>
      <c r="I14" s="3">
        <f>VLOOKUP(H13,DataTSP!$E$2:$O$11,I13+2,0)</f>
        <v>5</v>
      </c>
      <c r="J14" s="3">
        <f>VLOOKUP(I13,DataTSP!$E$2:$O$11,J13+2,0)</f>
        <v>8.9442719099991592</v>
      </c>
      <c r="K14" s="3">
        <f>VLOOKUP(J13,DataTSP!$E$2:$O$11,K13+2,0)</f>
        <v>4.1231056256176606</v>
      </c>
      <c r="L14" s="3">
        <f>VLOOKUP(K13,DataTSP!$E$2:$O$11,B13+2,0)</f>
        <v>6</v>
      </c>
      <c r="M14" s="3">
        <f>SUM(C14:L14)</f>
        <v>59.042502544754221</v>
      </c>
    </row>
  </sheetData>
  <mergeCells count="2">
    <mergeCell ref="A2:B2"/>
    <mergeCell ref="A4:K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F037C8E2BE0E6438EC878133AFD6856" ma:contentTypeVersion="4" ma:contentTypeDescription="Crie um novo documento." ma:contentTypeScope="" ma:versionID="b7a7bbecda1e3490151db70661289ac1">
  <xsd:schema xmlns:xsd="http://www.w3.org/2001/XMLSchema" xmlns:xs="http://www.w3.org/2001/XMLSchema" xmlns:p="http://schemas.microsoft.com/office/2006/metadata/properties" xmlns:ns2="f1c9b103-4bf2-4344-9a8e-d8ec746155a3" targetNamespace="http://schemas.microsoft.com/office/2006/metadata/properties" ma:root="true" ma:fieldsID="9ed855d5eb03f3adfddff22c21480369" ns2:_="">
    <xsd:import namespace="f1c9b103-4bf2-4344-9a8e-d8ec746155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9b103-4bf2-4344-9a8e-d8ec746155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DDBDFEA-3882-4402-A38F-9D679151A101}"/>
</file>

<file path=customXml/itemProps2.xml><?xml version="1.0" encoding="utf-8"?>
<ds:datastoreItem xmlns:ds="http://schemas.openxmlformats.org/officeDocument/2006/customXml" ds:itemID="{EEA5D6AC-8F40-4344-99F1-3D1C35623A9A}"/>
</file>

<file path=customXml/itemProps3.xml><?xml version="1.0" encoding="utf-8"?>
<ds:datastoreItem xmlns:ds="http://schemas.openxmlformats.org/officeDocument/2006/customXml" ds:itemID="{05155347-D11C-4A6E-A0AF-331197AA866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DataTSP</vt:lpstr>
      <vt:lpstr>Swap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Pecora</dc:creator>
  <cp:lastModifiedBy>Eduardo Pecora</cp:lastModifiedBy>
  <dcterms:created xsi:type="dcterms:W3CDTF">2021-08-24T11:58:59Z</dcterms:created>
  <dcterms:modified xsi:type="dcterms:W3CDTF">2021-08-24T14:11:29Z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0x010100FF037C8E2BE0E6438EC878133AFD6856</vt:lpwstr>
  </property>
</Properties>
</file>