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outorado\Metaheuristicas\"/>
    </mc:Choice>
  </mc:AlternateContent>
  <xr:revisionPtr revIDLastSave="0" documentId="13_ncr:1_{4ABE9652-C800-4D09-97A2-5A2BC70D012A}" xr6:coauthVersionLast="47" xr6:coauthVersionMax="47" xr10:uidLastSave="{00000000-0000-0000-0000-000000000000}"/>
  <bookViews>
    <workbookView xWindow="20370" yWindow="-2730" windowWidth="29040" windowHeight="15720" xr2:uid="{C4475360-FFBF-49A3-AB7A-F1E57A43FB38}"/>
  </bookViews>
  <sheets>
    <sheet name="Exemplo1" sheetId="1" r:id="rId1"/>
    <sheet name="Atividade1.1" sheetId="4" r:id="rId2"/>
    <sheet name="Atividade1.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4" l="1"/>
  <c r="S7" i="4" s="1"/>
  <c r="T7" i="4" s="1"/>
  <c r="R8" i="4"/>
  <c r="S8" i="4" s="1"/>
  <c r="T8" i="4" s="1"/>
  <c r="R9" i="4"/>
  <c r="S9" i="4" s="1"/>
  <c r="T9" i="4" s="1"/>
  <c r="R6" i="4"/>
  <c r="R3" i="4"/>
  <c r="S3" i="4" s="1"/>
  <c r="T3" i="4" s="1"/>
  <c r="R4" i="4"/>
  <c r="S4" i="4" s="1"/>
  <c r="T4" i="4" s="1"/>
  <c r="R5" i="4"/>
  <c r="S5" i="4" s="1"/>
  <c r="T5" i="4" s="1"/>
  <c r="R2" i="4"/>
  <c r="H6" i="4"/>
  <c r="I6" i="4"/>
  <c r="K6" i="4" s="1"/>
  <c r="J6" i="4"/>
  <c r="L6" i="4" s="1"/>
  <c r="S6" i="4"/>
  <c r="T6" i="4" s="1"/>
  <c r="C7" i="4"/>
  <c r="D7" i="4"/>
  <c r="E7" i="4"/>
  <c r="C8" i="4"/>
  <c r="D8" i="4"/>
  <c r="E8" i="4"/>
  <c r="C9" i="4"/>
  <c r="D9" i="4"/>
  <c r="E9" i="4"/>
  <c r="E6" i="4"/>
  <c r="D6" i="4"/>
  <c r="C6" i="4"/>
  <c r="S2" i="4"/>
  <c r="T2" i="4" s="1"/>
  <c r="H4" i="4"/>
  <c r="I4" i="4"/>
  <c r="K4" i="4" s="1"/>
  <c r="M4" i="4" s="1"/>
  <c r="N4" i="4" s="1"/>
  <c r="J4" i="4"/>
  <c r="L4" i="4"/>
  <c r="L3" i="4"/>
  <c r="J3" i="4"/>
  <c r="I3" i="4"/>
  <c r="K3" i="4" s="1"/>
  <c r="H3" i="4"/>
  <c r="M3" i="4" s="1"/>
  <c r="N3" i="4" s="1"/>
  <c r="M2" i="4"/>
  <c r="N2" i="4" s="1"/>
  <c r="L2" i="4"/>
  <c r="K2" i="4"/>
  <c r="U75" i="2" a="1"/>
  <c r="U75" i="2" s="1"/>
  <c r="S68" i="2"/>
  <c r="T68" i="2" s="1"/>
  <c r="S69" i="2"/>
  <c r="T69" i="2" s="1"/>
  <c r="S70" i="2"/>
  <c r="T70" i="2" s="1"/>
  <c r="S71" i="2"/>
  <c r="T71" i="2" s="1"/>
  <c r="S72" i="2"/>
  <c r="T72" i="2" s="1"/>
  <c r="S73" i="2"/>
  <c r="T73" i="2" s="1"/>
  <c r="S74" i="2"/>
  <c r="T74" i="2" s="1"/>
  <c r="S75" i="2"/>
  <c r="T75" i="2" s="1"/>
  <c r="R69" i="2"/>
  <c r="R70" i="2"/>
  <c r="R71" i="2"/>
  <c r="R72" i="2"/>
  <c r="R73" i="2"/>
  <c r="R74" i="2"/>
  <c r="R75" i="2"/>
  <c r="R68" i="2"/>
  <c r="R2" i="2"/>
  <c r="U67" i="2" a="1"/>
  <c r="U67" i="2" s="1"/>
  <c r="R47" i="2"/>
  <c r="S47" i="2" s="1"/>
  <c r="T47" i="2" s="1"/>
  <c r="R48" i="2"/>
  <c r="S48" i="2"/>
  <c r="T48" i="2"/>
  <c r="R49" i="2"/>
  <c r="S49" i="2"/>
  <c r="T49" i="2" s="1"/>
  <c r="R50" i="2"/>
  <c r="S50" i="2" s="1"/>
  <c r="T50" i="2" s="1"/>
  <c r="R51" i="2"/>
  <c r="S51" i="2"/>
  <c r="T51" i="2" s="1"/>
  <c r="R52" i="2"/>
  <c r="S52" i="2" s="1"/>
  <c r="T52" i="2" s="1"/>
  <c r="R53" i="2"/>
  <c r="S53" i="2"/>
  <c r="T53" i="2" s="1"/>
  <c r="R54" i="2"/>
  <c r="S54" i="2" s="1"/>
  <c r="T54" i="2" s="1"/>
  <c r="R55" i="2"/>
  <c r="S55" i="2"/>
  <c r="T55" i="2" s="1"/>
  <c r="R56" i="2"/>
  <c r="S56" i="2" s="1"/>
  <c r="T56" i="2" s="1"/>
  <c r="R57" i="2"/>
  <c r="S57" i="2"/>
  <c r="T57" i="2" s="1"/>
  <c r="R58" i="2"/>
  <c r="S58" i="2" s="1"/>
  <c r="T58" i="2" s="1"/>
  <c r="R59" i="2"/>
  <c r="S59" i="2"/>
  <c r="T59" i="2" s="1"/>
  <c r="R60" i="2"/>
  <c r="S60" i="2" s="1"/>
  <c r="T60" i="2" s="1"/>
  <c r="R61" i="2"/>
  <c r="S61" i="2"/>
  <c r="T61" i="2" s="1"/>
  <c r="R62" i="2"/>
  <c r="S62" i="2" s="1"/>
  <c r="T62" i="2" s="1"/>
  <c r="R63" i="2"/>
  <c r="S63" i="2"/>
  <c r="T63" i="2" s="1"/>
  <c r="R64" i="2"/>
  <c r="S64" i="2" s="1"/>
  <c r="T64" i="2" s="1"/>
  <c r="R65" i="2"/>
  <c r="S65" i="2"/>
  <c r="T65" i="2" s="1"/>
  <c r="R66" i="2"/>
  <c r="S66" i="2" s="1"/>
  <c r="T66" i="2" s="1"/>
  <c r="R67" i="2"/>
  <c r="S67" i="2"/>
  <c r="T67" i="2" s="1"/>
  <c r="T46" i="2"/>
  <c r="R46" i="2"/>
  <c r="S46" i="2" s="1"/>
  <c r="U45" i="2" a="1"/>
  <c r="U45" i="2" s="1"/>
  <c r="R25" i="2"/>
  <c r="S25" i="2" s="1"/>
  <c r="T25" i="2" s="1"/>
  <c r="R26" i="2"/>
  <c r="S26" i="2"/>
  <c r="T26" i="2"/>
  <c r="R27" i="2"/>
  <c r="S27" i="2"/>
  <c r="T27" i="2" s="1"/>
  <c r="R28" i="2"/>
  <c r="S28" i="2" s="1"/>
  <c r="T28" i="2" s="1"/>
  <c r="R29" i="2"/>
  <c r="S29" i="2"/>
  <c r="T29" i="2" s="1"/>
  <c r="R30" i="2"/>
  <c r="S30" i="2" s="1"/>
  <c r="T30" i="2" s="1"/>
  <c r="R31" i="2"/>
  <c r="S31" i="2"/>
  <c r="T31" i="2"/>
  <c r="R32" i="2"/>
  <c r="S32" i="2" s="1"/>
  <c r="T32" i="2" s="1"/>
  <c r="R33" i="2"/>
  <c r="S33" i="2" s="1"/>
  <c r="T33" i="2" s="1"/>
  <c r="R34" i="2"/>
  <c r="S34" i="2"/>
  <c r="T34" i="2"/>
  <c r="R35" i="2"/>
  <c r="S35" i="2"/>
  <c r="T35" i="2" s="1"/>
  <c r="R36" i="2"/>
  <c r="S36" i="2" s="1"/>
  <c r="T36" i="2" s="1"/>
  <c r="R37" i="2"/>
  <c r="S37" i="2"/>
  <c r="T37" i="2" s="1"/>
  <c r="R38" i="2"/>
  <c r="S38" i="2" s="1"/>
  <c r="T38" i="2" s="1"/>
  <c r="R39" i="2"/>
  <c r="S39" i="2"/>
  <c r="T39" i="2"/>
  <c r="R40" i="2"/>
  <c r="S40" i="2" s="1"/>
  <c r="T40" i="2" s="1"/>
  <c r="R41" i="2"/>
  <c r="S41" i="2" s="1"/>
  <c r="T41" i="2" s="1"/>
  <c r="R42" i="2"/>
  <c r="S42" i="2"/>
  <c r="T42" i="2"/>
  <c r="R43" i="2"/>
  <c r="S43" i="2"/>
  <c r="T43" i="2" s="1"/>
  <c r="R44" i="2"/>
  <c r="S44" i="2" s="1"/>
  <c r="T44" i="2" s="1"/>
  <c r="R45" i="2"/>
  <c r="S45" i="2"/>
  <c r="T45" i="2" s="1"/>
  <c r="T24" i="2"/>
  <c r="R24" i="2"/>
  <c r="S24" i="2" s="1"/>
  <c r="U23" i="2" a="1"/>
  <c r="U23" i="2" s="1"/>
  <c r="R3" i="2"/>
  <c r="S3" i="2" s="1"/>
  <c r="T3" i="2" s="1"/>
  <c r="R4" i="2"/>
  <c r="S4" i="2"/>
  <c r="T4" i="2"/>
  <c r="R5" i="2"/>
  <c r="S5" i="2"/>
  <c r="T5" i="2"/>
  <c r="R6" i="2"/>
  <c r="S6" i="2" s="1"/>
  <c r="T6" i="2" s="1"/>
  <c r="R7" i="2"/>
  <c r="S7" i="2"/>
  <c r="T7" i="2" s="1"/>
  <c r="R8" i="2"/>
  <c r="S8" i="2"/>
  <c r="T8" i="2" s="1"/>
  <c r="R9" i="2"/>
  <c r="S9" i="2"/>
  <c r="T9" i="2"/>
  <c r="R10" i="2"/>
  <c r="S10" i="2" s="1"/>
  <c r="T10" i="2" s="1"/>
  <c r="R11" i="2"/>
  <c r="S11" i="2" s="1"/>
  <c r="T11" i="2" s="1"/>
  <c r="R12" i="2"/>
  <c r="S12" i="2"/>
  <c r="T12" i="2"/>
  <c r="R13" i="2"/>
  <c r="S13" i="2"/>
  <c r="T13" i="2"/>
  <c r="R14" i="2"/>
  <c r="S14" i="2" s="1"/>
  <c r="T14" i="2" s="1"/>
  <c r="R15" i="2"/>
  <c r="S15" i="2"/>
  <c r="T15" i="2" s="1"/>
  <c r="R16" i="2"/>
  <c r="S16" i="2"/>
  <c r="T16" i="2" s="1"/>
  <c r="R17" i="2"/>
  <c r="S17" i="2"/>
  <c r="T17" i="2"/>
  <c r="R18" i="2"/>
  <c r="S18" i="2" s="1"/>
  <c r="T18" i="2" s="1"/>
  <c r="R19" i="2"/>
  <c r="S19" i="2" s="1"/>
  <c r="T19" i="2" s="1"/>
  <c r="R20" i="2"/>
  <c r="S20" i="2"/>
  <c r="T20" i="2"/>
  <c r="R21" i="2"/>
  <c r="S21" i="2"/>
  <c r="T21" i="2"/>
  <c r="R22" i="2"/>
  <c r="S22" i="2"/>
  <c r="T22" i="2" s="1"/>
  <c r="R23" i="2"/>
  <c r="S23" i="2"/>
  <c r="T23" i="2" s="1"/>
  <c r="S2" i="2"/>
  <c r="T2" i="2" s="1"/>
  <c r="U37" i="1" a="1"/>
  <c r="U37" i="1" s="1"/>
  <c r="S34" i="1"/>
  <c r="T34" i="1" s="1"/>
  <c r="S35" i="1"/>
  <c r="T35" i="1" s="1"/>
  <c r="S36" i="1"/>
  <c r="T36" i="1" s="1"/>
  <c r="S37" i="1"/>
  <c r="T37" i="1"/>
  <c r="R35" i="1"/>
  <c r="R36" i="1"/>
  <c r="R37" i="1"/>
  <c r="R34" i="1"/>
  <c r="U33" i="1" a="1"/>
  <c r="U33" i="1" s="1"/>
  <c r="S30" i="1"/>
  <c r="T30" i="1" s="1"/>
  <c r="S31" i="1"/>
  <c r="T31" i="1" s="1"/>
  <c r="S32" i="1"/>
  <c r="T32" i="1" s="1"/>
  <c r="S33" i="1"/>
  <c r="T33" i="1"/>
  <c r="R31" i="1"/>
  <c r="R32" i="1"/>
  <c r="R33" i="1"/>
  <c r="R30" i="1"/>
  <c r="U29" i="1" a="1"/>
  <c r="U29" i="1" s="1"/>
  <c r="S26" i="1"/>
  <c r="T26" i="1"/>
  <c r="S27" i="1"/>
  <c r="T27" i="1" s="1"/>
  <c r="S28" i="1"/>
  <c r="T28" i="1"/>
  <c r="S29" i="1"/>
  <c r="T29" i="1"/>
  <c r="R27" i="1"/>
  <c r="R28" i="1"/>
  <c r="R29" i="1"/>
  <c r="R26" i="1"/>
  <c r="U25" i="1" a="1"/>
  <c r="U25" i="1" s="1"/>
  <c r="T22" i="1"/>
  <c r="T23" i="1"/>
  <c r="T24" i="1"/>
  <c r="T25" i="1"/>
  <c r="S22" i="1"/>
  <c r="S23" i="1"/>
  <c r="S24" i="1"/>
  <c r="S25" i="1"/>
  <c r="R23" i="1"/>
  <c r="R24" i="1"/>
  <c r="R25" i="1"/>
  <c r="R22" i="1"/>
  <c r="U21" i="1" a="1"/>
  <c r="U21" i="1" s="1"/>
  <c r="S18" i="1"/>
  <c r="T18" i="1" s="1"/>
  <c r="S19" i="1"/>
  <c r="T19" i="1" s="1"/>
  <c r="S20" i="1"/>
  <c r="T20" i="1"/>
  <c r="S21" i="1"/>
  <c r="T21" i="1"/>
  <c r="R19" i="1"/>
  <c r="R20" i="1"/>
  <c r="R21" i="1"/>
  <c r="R18" i="1"/>
  <c r="U17" i="1" a="1"/>
  <c r="U17" i="1" s="1"/>
  <c r="S14" i="1"/>
  <c r="T14" i="1"/>
  <c r="S15" i="1"/>
  <c r="T15" i="1" s="1"/>
  <c r="S16" i="1"/>
  <c r="T16" i="1"/>
  <c r="S17" i="1"/>
  <c r="T17" i="1"/>
  <c r="R15" i="1"/>
  <c r="R16" i="1"/>
  <c r="R17" i="1"/>
  <c r="R14" i="1"/>
  <c r="U13" i="1" a="1"/>
  <c r="U13" i="1" s="1"/>
  <c r="S10" i="1"/>
  <c r="T10" i="1" s="1"/>
  <c r="S11" i="1"/>
  <c r="T11" i="1" s="1"/>
  <c r="S12" i="1"/>
  <c r="T12" i="1"/>
  <c r="S13" i="1"/>
  <c r="T13" i="1"/>
  <c r="R11" i="1"/>
  <c r="R12" i="1"/>
  <c r="R13" i="1"/>
  <c r="R10" i="1"/>
  <c r="T3" i="1"/>
  <c r="T4" i="1"/>
  <c r="T5" i="1"/>
  <c r="T2" i="1"/>
  <c r="S3" i="1"/>
  <c r="S4" i="1"/>
  <c r="S5" i="1"/>
  <c r="S2" i="1"/>
  <c r="H47" i="2"/>
  <c r="M47" i="2" s="1"/>
  <c r="N47" i="2" s="1"/>
  <c r="I47" i="2"/>
  <c r="K47" i="2" s="1"/>
  <c r="J47" i="2"/>
  <c r="L47" i="2" s="1"/>
  <c r="J46" i="2"/>
  <c r="L46" i="2" s="1"/>
  <c r="I46" i="2"/>
  <c r="K46" i="2" s="1"/>
  <c r="H46" i="2"/>
  <c r="M46" i="2" s="1"/>
  <c r="N46" i="2" s="1"/>
  <c r="C47" i="2"/>
  <c r="D47" i="2"/>
  <c r="E47" i="2"/>
  <c r="C48" i="2"/>
  <c r="D48" i="2"/>
  <c r="E48" i="2"/>
  <c r="C49" i="2"/>
  <c r="D49" i="2"/>
  <c r="E49" i="2"/>
  <c r="C50" i="2"/>
  <c r="D50" i="2"/>
  <c r="E50" i="2"/>
  <c r="C51" i="2"/>
  <c r="D51" i="2"/>
  <c r="E51" i="2"/>
  <c r="C52" i="2"/>
  <c r="D52" i="2"/>
  <c r="E52" i="2"/>
  <c r="C53" i="2"/>
  <c r="D53" i="2"/>
  <c r="E53" i="2"/>
  <c r="C54" i="2"/>
  <c r="D54" i="2"/>
  <c r="E54" i="2"/>
  <c r="C55" i="2"/>
  <c r="D55" i="2"/>
  <c r="E55" i="2"/>
  <c r="C56" i="2"/>
  <c r="D56" i="2"/>
  <c r="E56" i="2"/>
  <c r="C57" i="2"/>
  <c r="D57" i="2"/>
  <c r="E57" i="2"/>
  <c r="C58" i="2"/>
  <c r="D58" i="2"/>
  <c r="E58" i="2"/>
  <c r="C59" i="2"/>
  <c r="D59" i="2"/>
  <c r="E59" i="2"/>
  <c r="C60" i="2"/>
  <c r="D60" i="2"/>
  <c r="E60" i="2"/>
  <c r="C61" i="2"/>
  <c r="D61" i="2"/>
  <c r="E61" i="2"/>
  <c r="C62" i="2"/>
  <c r="D62" i="2"/>
  <c r="E62" i="2"/>
  <c r="C63" i="2"/>
  <c r="D63" i="2"/>
  <c r="E63" i="2"/>
  <c r="C64" i="2"/>
  <c r="D64" i="2"/>
  <c r="E64" i="2"/>
  <c r="C65" i="2"/>
  <c r="D65" i="2"/>
  <c r="E65" i="2"/>
  <c r="C66" i="2"/>
  <c r="D66" i="2"/>
  <c r="E66" i="2"/>
  <c r="C67" i="2"/>
  <c r="D67" i="2"/>
  <c r="E67" i="2"/>
  <c r="E46" i="2"/>
  <c r="D46" i="2"/>
  <c r="C46" i="2"/>
  <c r="C25" i="2"/>
  <c r="K25" i="2" s="1"/>
  <c r="M25" i="2" s="1"/>
  <c r="N25" i="2" s="1"/>
  <c r="D25" i="2"/>
  <c r="E25" i="2"/>
  <c r="H25" i="2"/>
  <c r="I25" i="2"/>
  <c r="J25" i="2"/>
  <c r="L25" i="2"/>
  <c r="C26" i="2"/>
  <c r="D26" i="2"/>
  <c r="E26" i="2"/>
  <c r="C27" i="2"/>
  <c r="D27" i="2"/>
  <c r="E27" i="2"/>
  <c r="C28" i="2"/>
  <c r="D28" i="2"/>
  <c r="E28" i="2"/>
  <c r="C29" i="2"/>
  <c r="D29" i="2"/>
  <c r="E29" i="2"/>
  <c r="C30" i="2"/>
  <c r="D30" i="2"/>
  <c r="E30" i="2"/>
  <c r="C31" i="2"/>
  <c r="D31" i="2"/>
  <c r="E31" i="2"/>
  <c r="C32" i="2"/>
  <c r="D32" i="2"/>
  <c r="E32" i="2"/>
  <c r="C33" i="2"/>
  <c r="D33" i="2"/>
  <c r="E33" i="2"/>
  <c r="C34" i="2"/>
  <c r="D34" i="2"/>
  <c r="E34" i="2"/>
  <c r="C35" i="2"/>
  <c r="D35" i="2"/>
  <c r="E35" i="2"/>
  <c r="C36" i="2"/>
  <c r="D36" i="2"/>
  <c r="E36" i="2"/>
  <c r="C37" i="2"/>
  <c r="D37" i="2"/>
  <c r="E37" i="2"/>
  <c r="C38" i="2"/>
  <c r="D38" i="2"/>
  <c r="E38" i="2"/>
  <c r="C39" i="2"/>
  <c r="D39" i="2"/>
  <c r="E39" i="2"/>
  <c r="C40" i="2"/>
  <c r="D40" i="2"/>
  <c r="E40" i="2"/>
  <c r="C41" i="2"/>
  <c r="D41" i="2"/>
  <c r="E41" i="2"/>
  <c r="C42" i="2"/>
  <c r="D42" i="2"/>
  <c r="E42" i="2"/>
  <c r="C43" i="2"/>
  <c r="D43" i="2"/>
  <c r="E43" i="2"/>
  <c r="C44" i="2"/>
  <c r="D44" i="2"/>
  <c r="E44" i="2"/>
  <c r="C45" i="2"/>
  <c r="D45" i="2"/>
  <c r="E45" i="2"/>
  <c r="E24" i="2"/>
  <c r="D24" i="2"/>
  <c r="C24" i="2"/>
  <c r="J24" i="2"/>
  <c r="I24" i="2"/>
  <c r="H24" i="2"/>
  <c r="H4" i="2"/>
  <c r="I4" i="2"/>
  <c r="K4" i="2" s="1"/>
  <c r="M4" i="2" s="1"/>
  <c r="N4" i="2" s="1"/>
  <c r="J4" i="2"/>
  <c r="L4" i="2" s="1"/>
  <c r="J3" i="2"/>
  <c r="L3" i="2" s="1"/>
  <c r="I3" i="2"/>
  <c r="K3" i="2" s="1"/>
  <c r="H3" i="2"/>
  <c r="M3" i="2" s="1"/>
  <c r="N3" i="2" s="1"/>
  <c r="M2" i="2"/>
  <c r="N2" i="2" s="1"/>
  <c r="L2" i="2"/>
  <c r="K2" i="2"/>
  <c r="L2" i="1"/>
  <c r="K2" i="1"/>
  <c r="M2" i="1" s="1"/>
  <c r="N2" i="1" s="1"/>
  <c r="U9" i="4" l="1" a="1"/>
  <c r="U9" i="4" s="1"/>
  <c r="U5" i="4" a="1"/>
  <c r="U5" i="4" s="1"/>
  <c r="M6" i="4"/>
  <c r="N6" i="4" s="1"/>
  <c r="P4" i="4"/>
  <c r="J5" i="4" s="1"/>
  <c r="L5" i="4" s="1"/>
  <c r="Q4" i="4"/>
  <c r="H5" i="4" s="1"/>
  <c r="O4" i="4"/>
  <c r="I5" i="4" s="1"/>
  <c r="K5" i="4" s="1"/>
  <c r="Q3" i="4"/>
  <c r="P3" i="4"/>
  <c r="O3" i="4"/>
  <c r="P2" i="4"/>
  <c r="Q2" i="4"/>
  <c r="O2" i="4"/>
  <c r="P47" i="2"/>
  <c r="J48" i="2" s="1"/>
  <c r="L48" i="2" s="1"/>
  <c r="Q47" i="2"/>
  <c r="H48" i="2" s="1"/>
  <c r="O47" i="2"/>
  <c r="I48" i="2" s="1"/>
  <c r="K48" i="2" s="1"/>
  <c r="P46" i="2"/>
  <c r="O46" i="2"/>
  <c r="Q46" i="2"/>
  <c r="O25" i="2"/>
  <c r="I26" i="2" s="1"/>
  <c r="K26" i="2" s="1"/>
  <c r="P25" i="2"/>
  <c r="J26" i="2" s="1"/>
  <c r="L26" i="2" s="1"/>
  <c r="Q25" i="2"/>
  <c r="H26" i="2" s="1"/>
  <c r="L24" i="2"/>
  <c r="K24" i="2"/>
  <c r="P4" i="2"/>
  <c r="J5" i="2" s="1"/>
  <c r="L5" i="2" s="1"/>
  <c r="Q4" i="2"/>
  <c r="H5" i="2" s="1"/>
  <c r="M5" i="2" s="1"/>
  <c r="N5" i="2" s="1"/>
  <c r="O4" i="2"/>
  <c r="I5" i="2" s="1"/>
  <c r="K5" i="2" s="1"/>
  <c r="Q3" i="2"/>
  <c r="P3" i="2"/>
  <c r="O3" i="2"/>
  <c r="Q2" i="2"/>
  <c r="P2" i="2"/>
  <c r="O2" i="2"/>
  <c r="O2" i="1"/>
  <c r="P2" i="1"/>
  <c r="J3" i="1" s="1"/>
  <c r="L3" i="1" s="1"/>
  <c r="Q2" i="1"/>
  <c r="H3" i="1" s="1"/>
  <c r="I3" i="1"/>
  <c r="K3" i="1" s="1"/>
  <c r="P6" i="4" l="1"/>
  <c r="J7" i="4" s="1"/>
  <c r="L7" i="4" s="1"/>
  <c r="Q6" i="4"/>
  <c r="H7" i="4" s="1"/>
  <c r="O6" i="4"/>
  <c r="I7" i="4" s="1"/>
  <c r="K7" i="4" s="1"/>
  <c r="M5" i="4"/>
  <c r="N5" i="4" s="1"/>
  <c r="M48" i="2"/>
  <c r="N48" i="2" s="1"/>
  <c r="M26" i="2"/>
  <c r="N26" i="2" s="1"/>
  <c r="M24" i="2"/>
  <c r="N24" i="2" s="1"/>
  <c r="Q24" i="2" s="1"/>
  <c r="O5" i="2"/>
  <c r="I6" i="2" s="1"/>
  <c r="K6" i="2" s="1"/>
  <c r="P5" i="2"/>
  <c r="J6" i="2" s="1"/>
  <c r="L6" i="2" s="1"/>
  <c r="Q5" i="2"/>
  <c r="H6" i="2" s="1"/>
  <c r="M6" i="2" s="1"/>
  <c r="N6" i="2" s="1"/>
  <c r="M3" i="1"/>
  <c r="N3" i="1" s="1"/>
  <c r="M7" i="4" l="1"/>
  <c r="N7" i="4" s="1"/>
  <c r="O5" i="4"/>
  <c r="P5" i="4"/>
  <c r="Q5" i="4"/>
  <c r="O48" i="2"/>
  <c r="I49" i="2" s="1"/>
  <c r="K49" i="2" s="1"/>
  <c r="P48" i="2"/>
  <c r="J49" i="2" s="1"/>
  <c r="L49" i="2" s="1"/>
  <c r="Q48" i="2"/>
  <c r="H49" i="2" s="1"/>
  <c r="P26" i="2"/>
  <c r="J27" i="2" s="1"/>
  <c r="L27" i="2" s="1"/>
  <c r="Q26" i="2"/>
  <c r="H27" i="2" s="1"/>
  <c r="O26" i="2"/>
  <c r="I27" i="2" s="1"/>
  <c r="K27" i="2" s="1"/>
  <c r="P24" i="2"/>
  <c r="O24" i="2"/>
  <c r="Q6" i="2"/>
  <c r="H7" i="2" s="1"/>
  <c r="O6" i="2"/>
  <c r="I7" i="2" s="1"/>
  <c r="K7" i="2" s="1"/>
  <c r="P6" i="2"/>
  <c r="J7" i="2" s="1"/>
  <c r="L7" i="2" s="1"/>
  <c r="O3" i="1"/>
  <c r="I4" i="1" s="1"/>
  <c r="K4" i="1" s="1"/>
  <c r="P3" i="1"/>
  <c r="J4" i="1" s="1"/>
  <c r="L4" i="1" s="1"/>
  <c r="Q3" i="1"/>
  <c r="H4" i="1" s="1"/>
  <c r="P7" i="4" l="1"/>
  <c r="J8" i="4" s="1"/>
  <c r="L8" i="4" s="1"/>
  <c r="O7" i="4"/>
  <c r="I8" i="4" s="1"/>
  <c r="K8" i="4" s="1"/>
  <c r="Q7" i="4"/>
  <c r="H8" i="4" s="1"/>
  <c r="M49" i="2"/>
  <c r="N49" i="2" s="1"/>
  <c r="M27" i="2"/>
  <c r="N27" i="2" s="1"/>
  <c r="M7" i="2"/>
  <c r="N7" i="2" s="1"/>
  <c r="M4" i="1"/>
  <c r="N4" i="1" s="1"/>
  <c r="M8" i="4" l="1"/>
  <c r="N8" i="4" s="1"/>
  <c r="O49" i="2"/>
  <c r="I50" i="2" s="1"/>
  <c r="K50" i="2" s="1"/>
  <c r="P49" i="2"/>
  <c r="J50" i="2" s="1"/>
  <c r="L50" i="2" s="1"/>
  <c r="Q49" i="2"/>
  <c r="H50" i="2" s="1"/>
  <c r="P27" i="2"/>
  <c r="J28" i="2" s="1"/>
  <c r="L28" i="2" s="1"/>
  <c r="O27" i="2"/>
  <c r="I28" i="2" s="1"/>
  <c r="K28" i="2" s="1"/>
  <c r="Q27" i="2"/>
  <c r="H28" i="2" s="1"/>
  <c r="O7" i="2"/>
  <c r="I8" i="2" s="1"/>
  <c r="K8" i="2" s="1"/>
  <c r="P7" i="2"/>
  <c r="J8" i="2" s="1"/>
  <c r="L8" i="2" s="1"/>
  <c r="Q7" i="2"/>
  <c r="H8" i="2" s="1"/>
  <c r="Q4" i="1"/>
  <c r="H5" i="1" s="1"/>
  <c r="O4" i="1"/>
  <c r="I5" i="1" s="1"/>
  <c r="K5" i="1" s="1"/>
  <c r="P4" i="1"/>
  <c r="J5" i="1" s="1"/>
  <c r="L5" i="1" s="1"/>
  <c r="O8" i="4" l="1"/>
  <c r="I9" i="4" s="1"/>
  <c r="K9" i="4" s="1"/>
  <c r="P8" i="4"/>
  <c r="J9" i="4" s="1"/>
  <c r="L9" i="4" s="1"/>
  <c r="Q8" i="4"/>
  <c r="H9" i="4" s="1"/>
  <c r="M50" i="2"/>
  <c r="N50" i="2" s="1"/>
  <c r="M28" i="2"/>
  <c r="N28" i="2" s="1"/>
  <c r="M8" i="2"/>
  <c r="N8" i="2" s="1"/>
  <c r="M5" i="1"/>
  <c r="N5" i="1" s="1"/>
  <c r="M9" i="4" l="1"/>
  <c r="N9" i="4" s="1"/>
  <c r="O50" i="2"/>
  <c r="I51" i="2" s="1"/>
  <c r="K51" i="2" s="1"/>
  <c r="P50" i="2"/>
  <c r="J51" i="2" s="1"/>
  <c r="L51" i="2" s="1"/>
  <c r="Q50" i="2"/>
  <c r="H51" i="2" s="1"/>
  <c r="M51" i="2" s="1"/>
  <c r="N51" i="2" s="1"/>
  <c r="Q28" i="2"/>
  <c r="H29" i="2" s="1"/>
  <c r="O28" i="2"/>
  <c r="I29" i="2" s="1"/>
  <c r="K29" i="2" s="1"/>
  <c r="P28" i="2"/>
  <c r="J29" i="2" s="1"/>
  <c r="L29" i="2" s="1"/>
  <c r="P8" i="2"/>
  <c r="J9" i="2" s="1"/>
  <c r="L9" i="2" s="1"/>
  <c r="Q8" i="2"/>
  <c r="H9" i="2" s="1"/>
  <c r="O8" i="2"/>
  <c r="I9" i="2" s="1"/>
  <c r="K9" i="2" s="1"/>
  <c r="O5" i="1"/>
  <c r="Q5" i="1"/>
  <c r="H6" i="1" s="1"/>
  <c r="P5" i="1"/>
  <c r="J6" i="1" s="1"/>
  <c r="L6" i="1" s="1"/>
  <c r="Q9" i="4" l="1"/>
  <c r="O9" i="4"/>
  <c r="P9" i="4"/>
  <c r="I6" i="1"/>
  <c r="K6" i="1" s="1"/>
  <c r="M6" i="1" s="1"/>
  <c r="N6" i="1" s="1"/>
  <c r="R3" i="1"/>
  <c r="R4" i="1"/>
  <c r="R5" i="1"/>
  <c r="R2" i="1"/>
  <c r="U5" i="1" s="1" a="1"/>
  <c r="U5" i="1" s="1"/>
  <c r="P51" i="2"/>
  <c r="J52" i="2" s="1"/>
  <c r="L52" i="2" s="1"/>
  <c r="Q51" i="2"/>
  <c r="H52" i="2" s="1"/>
  <c r="O51" i="2"/>
  <c r="I52" i="2" s="1"/>
  <c r="K52" i="2" s="1"/>
  <c r="M29" i="2"/>
  <c r="N29" i="2" s="1"/>
  <c r="M9" i="2"/>
  <c r="N9" i="2" s="1"/>
  <c r="Q6" i="1" l="1"/>
  <c r="H7" i="1" s="1"/>
  <c r="O6" i="1"/>
  <c r="I7" i="1" s="1"/>
  <c r="K7" i="1" s="1"/>
  <c r="P6" i="1"/>
  <c r="J7" i="1" s="1"/>
  <c r="L7" i="1" s="1"/>
  <c r="M52" i="2"/>
  <c r="N52" i="2" s="1"/>
  <c r="Q29" i="2"/>
  <c r="H30" i="2" s="1"/>
  <c r="P29" i="2"/>
  <c r="J30" i="2" s="1"/>
  <c r="L30" i="2" s="1"/>
  <c r="O29" i="2"/>
  <c r="I30" i="2" s="1"/>
  <c r="K30" i="2" s="1"/>
  <c r="O9" i="2"/>
  <c r="I10" i="2" s="1"/>
  <c r="K10" i="2" s="1"/>
  <c r="P9" i="2"/>
  <c r="J10" i="2" s="1"/>
  <c r="L10" i="2" s="1"/>
  <c r="Q9" i="2"/>
  <c r="H10" i="2" s="1"/>
  <c r="M7" i="1" l="1"/>
  <c r="N7" i="1" s="1"/>
  <c r="O52" i="2"/>
  <c r="I53" i="2" s="1"/>
  <c r="K53" i="2" s="1"/>
  <c r="P52" i="2"/>
  <c r="J53" i="2" s="1"/>
  <c r="L53" i="2" s="1"/>
  <c r="Q52" i="2"/>
  <c r="H53" i="2" s="1"/>
  <c r="M53" i="2" s="1"/>
  <c r="N53" i="2" s="1"/>
  <c r="M30" i="2"/>
  <c r="N30" i="2" s="1"/>
  <c r="M10" i="2"/>
  <c r="N10" i="2" s="1"/>
  <c r="Q7" i="1" l="1"/>
  <c r="H8" i="1" s="1"/>
  <c r="P7" i="1"/>
  <c r="J8" i="1" s="1"/>
  <c r="L8" i="1" s="1"/>
  <c r="O7" i="1"/>
  <c r="I8" i="1" s="1"/>
  <c r="K8" i="1" s="1"/>
  <c r="O53" i="2"/>
  <c r="I54" i="2" s="1"/>
  <c r="K54" i="2" s="1"/>
  <c r="Q53" i="2"/>
  <c r="H54" i="2" s="1"/>
  <c r="P53" i="2"/>
  <c r="J54" i="2" s="1"/>
  <c r="L54" i="2" s="1"/>
  <c r="O30" i="2"/>
  <c r="I31" i="2" s="1"/>
  <c r="K31" i="2" s="1"/>
  <c r="P30" i="2"/>
  <c r="J31" i="2" s="1"/>
  <c r="L31" i="2" s="1"/>
  <c r="Q30" i="2"/>
  <c r="H31" i="2" s="1"/>
  <c r="M31" i="2" s="1"/>
  <c r="N31" i="2" s="1"/>
  <c r="Q10" i="2"/>
  <c r="H11" i="2" s="1"/>
  <c r="O10" i="2"/>
  <c r="I11" i="2" s="1"/>
  <c r="K11" i="2" s="1"/>
  <c r="P10" i="2"/>
  <c r="J11" i="2" s="1"/>
  <c r="L11" i="2" s="1"/>
  <c r="M8" i="1" l="1"/>
  <c r="N8" i="1" s="1"/>
  <c r="M54" i="2"/>
  <c r="N54" i="2" s="1"/>
  <c r="O31" i="2"/>
  <c r="I32" i="2" s="1"/>
  <c r="K32" i="2" s="1"/>
  <c r="P31" i="2"/>
  <c r="J32" i="2" s="1"/>
  <c r="L32" i="2" s="1"/>
  <c r="Q31" i="2"/>
  <c r="H32" i="2" s="1"/>
  <c r="M32" i="2" s="1"/>
  <c r="N32" i="2" s="1"/>
  <c r="M11" i="2"/>
  <c r="N11" i="2" s="1"/>
  <c r="O8" i="1" l="1"/>
  <c r="I9" i="1" s="1"/>
  <c r="K9" i="1" s="1"/>
  <c r="P8" i="1"/>
  <c r="J9" i="1" s="1"/>
  <c r="L9" i="1" s="1"/>
  <c r="Q8" i="1"/>
  <c r="H9" i="1" s="1"/>
  <c r="M9" i="1" s="1"/>
  <c r="N9" i="1" s="1"/>
  <c r="O54" i="2"/>
  <c r="I55" i="2" s="1"/>
  <c r="K55" i="2" s="1"/>
  <c r="P54" i="2"/>
  <c r="J55" i="2" s="1"/>
  <c r="L55" i="2" s="1"/>
  <c r="Q54" i="2"/>
  <c r="H55" i="2" s="1"/>
  <c r="M55" i="2" s="1"/>
  <c r="N55" i="2" s="1"/>
  <c r="O32" i="2"/>
  <c r="I33" i="2" s="1"/>
  <c r="K33" i="2" s="1"/>
  <c r="Q32" i="2"/>
  <c r="H33" i="2" s="1"/>
  <c r="M33" i="2" s="1"/>
  <c r="N33" i="2" s="1"/>
  <c r="P32" i="2"/>
  <c r="J33" i="2" s="1"/>
  <c r="L33" i="2" s="1"/>
  <c r="P11" i="2"/>
  <c r="J12" i="2" s="1"/>
  <c r="L12" i="2" s="1"/>
  <c r="O11" i="2"/>
  <c r="I12" i="2" s="1"/>
  <c r="K12" i="2" s="1"/>
  <c r="Q11" i="2"/>
  <c r="H12" i="2" s="1"/>
  <c r="P9" i="1" l="1"/>
  <c r="J10" i="1" s="1"/>
  <c r="L10" i="1" s="1"/>
  <c r="O9" i="1"/>
  <c r="I10" i="1" s="1"/>
  <c r="K10" i="1" s="1"/>
  <c r="Q9" i="1"/>
  <c r="H10" i="1" s="1"/>
  <c r="M10" i="1" s="1"/>
  <c r="N10" i="1" s="1"/>
  <c r="P55" i="2"/>
  <c r="J56" i="2" s="1"/>
  <c r="L56" i="2" s="1"/>
  <c r="Q55" i="2"/>
  <c r="H56" i="2" s="1"/>
  <c r="O55" i="2"/>
  <c r="I56" i="2" s="1"/>
  <c r="K56" i="2" s="1"/>
  <c r="O33" i="2"/>
  <c r="I34" i="2" s="1"/>
  <c r="K34" i="2" s="1"/>
  <c r="P33" i="2"/>
  <c r="J34" i="2" s="1"/>
  <c r="L34" i="2" s="1"/>
  <c r="Q33" i="2"/>
  <c r="H34" i="2" s="1"/>
  <c r="M12" i="2"/>
  <c r="N12" i="2" s="1"/>
  <c r="P10" i="1" l="1"/>
  <c r="J11" i="1" s="1"/>
  <c r="L11" i="1" s="1"/>
  <c r="O10" i="1"/>
  <c r="I11" i="1" s="1"/>
  <c r="K11" i="1" s="1"/>
  <c r="Q10" i="1"/>
  <c r="H11" i="1" s="1"/>
  <c r="R9" i="1"/>
  <c r="S9" i="1" s="1"/>
  <c r="T9" i="1" s="1"/>
  <c r="R8" i="1"/>
  <c r="S8" i="1" s="1"/>
  <c r="T8" i="1" s="1"/>
  <c r="R7" i="1"/>
  <c r="S7" i="1" s="1"/>
  <c r="T7" i="1" s="1"/>
  <c r="R6" i="1"/>
  <c r="S6" i="1" s="1"/>
  <c r="T6" i="1" s="1"/>
  <c r="M56" i="2"/>
  <c r="N56" i="2" s="1"/>
  <c r="M34" i="2"/>
  <c r="N34" i="2" s="1"/>
  <c r="P12" i="2"/>
  <c r="J13" i="2" s="1"/>
  <c r="L13" i="2" s="1"/>
  <c r="Q12" i="2"/>
  <c r="H13" i="2" s="1"/>
  <c r="O12" i="2"/>
  <c r="I13" i="2" s="1"/>
  <c r="K13" i="2" s="1"/>
  <c r="M11" i="1" l="1"/>
  <c r="N11" i="1" s="1"/>
  <c r="U9" i="1" a="1"/>
  <c r="U9" i="1" s="1"/>
  <c r="O56" i="2"/>
  <c r="I57" i="2" s="1"/>
  <c r="K57" i="2" s="1"/>
  <c r="P56" i="2"/>
  <c r="J57" i="2" s="1"/>
  <c r="L57" i="2" s="1"/>
  <c r="Q56" i="2"/>
  <c r="H57" i="2" s="1"/>
  <c r="M57" i="2" s="1"/>
  <c r="N57" i="2" s="1"/>
  <c r="P34" i="2"/>
  <c r="J35" i="2" s="1"/>
  <c r="L35" i="2" s="1"/>
  <c r="Q34" i="2"/>
  <c r="H35" i="2" s="1"/>
  <c r="M35" i="2" s="1"/>
  <c r="N35" i="2" s="1"/>
  <c r="O34" i="2"/>
  <c r="I35" i="2" s="1"/>
  <c r="K35" i="2" s="1"/>
  <c r="M13" i="2"/>
  <c r="N13" i="2" s="1"/>
  <c r="O11" i="1" l="1"/>
  <c r="I12" i="1" s="1"/>
  <c r="K12" i="1" s="1"/>
  <c r="P11" i="1"/>
  <c r="J12" i="1" s="1"/>
  <c r="L12" i="1" s="1"/>
  <c r="Q11" i="1"/>
  <c r="H12" i="1" s="1"/>
  <c r="M12" i="1" s="1"/>
  <c r="N12" i="1" s="1"/>
  <c r="O57" i="2"/>
  <c r="I58" i="2" s="1"/>
  <c r="K58" i="2" s="1"/>
  <c r="P57" i="2"/>
  <c r="J58" i="2" s="1"/>
  <c r="L58" i="2" s="1"/>
  <c r="Q57" i="2"/>
  <c r="H58" i="2" s="1"/>
  <c r="O35" i="2"/>
  <c r="I36" i="2" s="1"/>
  <c r="K36" i="2" s="1"/>
  <c r="P35" i="2"/>
  <c r="J36" i="2" s="1"/>
  <c r="L36" i="2" s="1"/>
  <c r="Q35" i="2"/>
  <c r="H36" i="2" s="1"/>
  <c r="O13" i="2"/>
  <c r="I14" i="2" s="1"/>
  <c r="K14" i="2" s="1"/>
  <c r="P13" i="2"/>
  <c r="J14" i="2" s="1"/>
  <c r="L14" i="2" s="1"/>
  <c r="Q13" i="2"/>
  <c r="H14" i="2" s="1"/>
  <c r="M14" i="2" s="1"/>
  <c r="N14" i="2" s="1"/>
  <c r="O12" i="1" l="1"/>
  <c r="I13" i="1" s="1"/>
  <c r="K13" i="1" s="1"/>
  <c r="P12" i="1"/>
  <c r="J13" i="1" s="1"/>
  <c r="L13" i="1" s="1"/>
  <c r="Q12" i="1"/>
  <c r="H13" i="1" s="1"/>
  <c r="M13" i="1" s="1"/>
  <c r="N13" i="1" s="1"/>
  <c r="M58" i="2"/>
  <c r="N58" i="2" s="1"/>
  <c r="M36" i="2"/>
  <c r="N36" i="2" s="1"/>
  <c r="Q14" i="2"/>
  <c r="H15" i="2" s="1"/>
  <c r="O14" i="2"/>
  <c r="I15" i="2" s="1"/>
  <c r="K15" i="2" s="1"/>
  <c r="P14" i="2"/>
  <c r="J15" i="2" s="1"/>
  <c r="L15" i="2" s="1"/>
  <c r="O13" i="1" l="1"/>
  <c r="I14" i="1" s="1"/>
  <c r="K14" i="1" s="1"/>
  <c r="Q13" i="1"/>
  <c r="H14" i="1" s="1"/>
  <c r="P13" i="1"/>
  <c r="J14" i="1" s="1"/>
  <c r="L14" i="1" s="1"/>
  <c r="O58" i="2"/>
  <c r="I59" i="2" s="1"/>
  <c r="K59" i="2" s="1"/>
  <c r="P58" i="2"/>
  <c r="J59" i="2" s="1"/>
  <c r="L59" i="2" s="1"/>
  <c r="Q58" i="2"/>
  <c r="H59" i="2" s="1"/>
  <c r="O36" i="2"/>
  <c r="I37" i="2" s="1"/>
  <c r="K37" i="2" s="1"/>
  <c r="Q36" i="2"/>
  <c r="H37" i="2" s="1"/>
  <c r="M37" i="2" s="1"/>
  <c r="N37" i="2" s="1"/>
  <c r="P36" i="2"/>
  <c r="J37" i="2" s="1"/>
  <c r="L37" i="2" s="1"/>
  <c r="M15" i="2"/>
  <c r="N15" i="2" s="1"/>
  <c r="M14" i="1" l="1"/>
  <c r="N14" i="1" s="1"/>
  <c r="M59" i="2"/>
  <c r="N59" i="2" s="1"/>
  <c r="Q37" i="2"/>
  <c r="H38" i="2" s="1"/>
  <c r="P37" i="2"/>
  <c r="J38" i="2" s="1"/>
  <c r="L38" i="2" s="1"/>
  <c r="O37" i="2"/>
  <c r="I38" i="2" s="1"/>
  <c r="K38" i="2" s="1"/>
  <c r="O15" i="2"/>
  <c r="I16" i="2" s="1"/>
  <c r="K16" i="2" s="1"/>
  <c r="P15" i="2"/>
  <c r="J16" i="2" s="1"/>
  <c r="L16" i="2" s="1"/>
  <c r="Q15" i="2"/>
  <c r="H16" i="2" s="1"/>
  <c r="O14" i="1" l="1"/>
  <c r="I15" i="1" s="1"/>
  <c r="K15" i="1" s="1"/>
  <c r="P14" i="1"/>
  <c r="J15" i="1" s="1"/>
  <c r="L15" i="1" s="1"/>
  <c r="Q14" i="1"/>
  <c r="H15" i="1" s="1"/>
  <c r="M15" i="1" s="1"/>
  <c r="N15" i="1" s="1"/>
  <c r="P59" i="2"/>
  <c r="J60" i="2" s="1"/>
  <c r="L60" i="2" s="1"/>
  <c r="Q59" i="2"/>
  <c r="H60" i="2" s="1"/>
  <c r="O59" i="2"/>
  <c r="I60" i="2" s="1"/>
  <c r="K60" i="2" s="1"/>
  <c r="M38" i="2"/>
  <c r="N38" i="2" s="1"/>
  <c r="M16" i="2"/>
  <c r="N16" i="2" s="1"/>
  <c r="Q15" i="1" l="1"/>
  <c r="H16" i="1" s="1"/>
  <c r="O15" i="1"/>
  <c r="I16" i="1" s="1"/>
  <c r="K16" i="1" s="1"/>
  <c r="P15" i="1"/>
  <c r="J16" i="1" s="1"/>
  <c r="L16" i="1" s="1"/>
  <c r="M60" i="2"/>
  <c r="N60" i="2" s="1"/>
  <c r="O38" i="2"/>
  <c r="I39" i="2" s="1"/>
  <c r="K39" i="2" s="1"/>
  <c r="Q38" i="2"/>
  <c r="H39" i="2" s="1"/>
  <c r="P38" i="2"/>
  <c r="J39" i="2" s="1"/>
  <c r="L39" i="2" s="1"/>
  <c r="P16" i="2"/>
  <c r="J17" i="2" s="1"/>
  <c r="L17" i="2" s="1"/>
  <c r="Q16" i="2"/>
  <c r="H17" i="2" s="1"/>
  <c r="M17" i="2" s="1"/>
  <c r="N17" i="2" s="1"/>
  <c r="O16" i="2"/>
  <c r="I17" i="2" s="1"/>
  <c r="K17" i="2" s="1"/>
  <c r="M16" i="1" l="1"/>
  <c r="N16" i="1" s="1"/>
  <c r="O60" i="2"/>
  <c r="I61" i="2" s="1"/>
  <c r="K61" i="2" s="1"/>
  <c r="P60" i="2"/>
  <c r="J61" i="2" s="1"/>
  <c r="L61" i="2" s="1"/>
  <c r="Q60" i="2"/>
  <c r="H61" i="2" s="1"/>
  <c r="M61" i="2" s="1"/>
  <c r="N61" i="2" s="1"/>
  <c r="M39" i="2"/>
  <c r="N39" i="2" s="1"/>
  <c r="O17" i="2"/>
  <c r="I18" i="2" s="1"/>
  <c r="K18" i="2" s="1"/>
  <c r="P17" i="2"/>
  <c r="J18" i="2" s="1"/>
  <c r="L18" i="2" s="1"/>
  <c r="Q17" i="2"/>
  <c r="H18" i="2" s="1"/>
  <c r="M18" i="2" s="1"/>
  <c r="N18" i="2" s="1"/>
  <c r="Q16" i="1" l="1"/>
  <c r="H17" i="1" s="1"/>
  <c r="P16" i="1"/>
  <c r="J17" i="1" s="1"/>
  <c r="L17" i="1" s="1"/>
  <c r="O16" i="1"/>
  <c r="I17" i="1" s="1"/>
  <c r="K17" i="1" s="1"/>
  <c r="O61" i="2"/>
  <c r="I62" i="2" s="1"/>
  <c r="K62" i="2" s="1"/>
  <c r="P61" i="2"/>
  <c r="J62" i="2" s="1"/>
  <c r="L62" i="2" s="1"/>
  <c r="Q61" i="2"/>
  <c r="H62" i="2" s="1"/>
  <c r="O39" i="2"/>
  <c r="I40" i="2" s="1"/>
  <c r="K40" i="2" s="1"/>
  <c r="P39" i="2"/>
  <c r="J40" i="2" s="1"/>
  <c r="L40" i="2" s="1"/>
  <c r="Q39" i="2"/>
  <c r="H40" i="2" s="1"/>
  <c r="O18" i="2"/>
  <c r="I19" i="2" s="1"/>
  <c r="K19" i="2" s="1"/>
  <c r="P18" i="2"/>
  <c r="J19" i="2" s="1"/>
  <c r="L19" i="2" s="1"/>
  <c r="Q18" i="2"/>
  <c r="H19" i="2" s="1"/>
  <c r="M19" i="2" s="1"/>
  <c r="N19" i="2" s="1"/>
  <c r="M17" i="1" l="1"/>
  <c r="N17" i="1" s="1"/>
  <c r="M62" i="2"/>
  <c r="N62" i="2" s="1"/>
  <c r="M40" i="2"/>
  <c r="N40" i="2" s="1"/>
  <c r="O19" i="2"/>
  <c r="I20" i="2" s="1"/>
  <c r="K20" i="2" s="1"/>
  <c r="P19" i="2"/>
  <c r="J20" i="2" s="1"/>
  <c r="L20" i="2" s="1"/>
  <c r="Q19" i="2"/>
  <c r="H20" i="2" s="1"/>
  <c r="M20" i="2" s="1"/>
  <c r="N20" i="2" s="1"/>
  <c r="O17" i="1" l="1"/>
  <c r="I18" i="1" s="1"/>
  <c r="K18" i="1" s="1"/>
  <c r="P17" i="1"/>
  <c r="J18" i="1" s="1"/>
  <c r="L18" i="1" s="1"/>
  <c r="Q17" i="1"/>
  <c r="H18" i="1" s="1"/>
  <c r="O62" i="2"/>
  <c r="I63" i="2" s="1"/>
  <c r="K63" i="2" s="1"/>
  <c r="P62" i="2"/>
  <c r="J63" i="2" s="1"/>
  <c r="L63" i="2" s="1"/>
  <c r="Q62" i="2"/>
  <c r="H63" i="2" s="1"/>
  <c r="O40" i="2"/>
  <c r="I41" i="2" s="1"/>
  <c r="K41" i="2" s="1"/>
  <c r="P40" i="2"/>
  <c r="J41" i="2" s="1"/>
  <c r="L41" i="2" s="1"/>
  <c r="Q40" i="2"/>
  <c r="H41" i="2" s="1"/>
  <c r="M41" i="2" s="1"/>
  <c r="N41" i="2" s="1"/>
  <c r="P20" i="2"/>
  <c r="J21" i="2" s="1"/>
  <c r="L21" i="2" s="1"/>
  <c r="Q20" i="2"/>
  <c r="H21" i="2" s="1"/>
  <c r="O20" i="2"/>
  <c r="I21" i="2" s="1"/>
  <c r="K21" i="2" s="1"/>
  <c r="M18" i="1" l="1"/>
  <c r="N18" i="1" s="1"/>
  <c r="M63" i="2"/>
  <c r="N63" i="2" s="1"/>
  <c r="O41" i="2"/>
  <c r="I42" i="2" s="1"/>
  <c r="K42" i="2" s="1"/>
  <c r="P41" i="2"/>
  <c r="J42" i="2" s="1"/>
  <c r="L42" i="2" s="1"/>
  <c r="Q41" i="2"/>
  <c r="H42" i="2" s="1"/>
  <c r="M21" i="2"/>
  <c r="N21" i="2" s="1"/>
  <c r="P18" i="1" l="1"/>
  <c r="J19" i="1" s="1"/>
  <c r="L19" i="1" s="1"/>
  <c r="Q18" i="1"/>
  <c r="H19" i="1" s="1"/>
  <c r="O18" i="1"/>
  <c r="I19" i="1" s="1"/>
  <c r="K19" i="1" s="1"/>
  <c r="Q63" i="2"/>
  <c r="H64" i="2" s="1"/>
  <c r="P63" i="2"/>
  <c r="J64" i="2" s="1"/>
  <c r="L64" i="2" s="1"/>
  <c r="O63" i="2"/>
  <c r="I64" i="2" s="1"/>
  <c r="K64" i="2" s="1"/>
  <c r="M42" i="2"/>
  <c r="N42" i="2" s="1"/>
  <c r="Q21" i="2"/>
  <c r="H22" i="2" s="1"/>
  <c r="O21" i="2"/>
  <c r="I22" i="2" s="1"/>
  <c r="K22" i="2" s="1"/>
  <c r="P21" i="2"/>
  <c r="J22" i="2" s="1"/>
  <c r="L22" i="2" s="1"/>
  <c r="M19" i="1" l="1"/>
  <c r="N19" i="1" s="1"/>
  <c r="M64" i="2"/>
  <c r="N64" i="2" s="1"/>
  <c r="P42" i="2"/>
  <c r="J43" i="2" s="1"/>
  <c r="L43" i="2" s="1"/>
  <c r="Q42" i="2"/>
  <c r="H43" i="2" s="1"/>
  <c r="O42" i="2"/>
  <c r="I43" i="2" s="1"/>
  <c r="K43" i="2" s="1"/>
  <c r="M22" i="2"/>
  <c r="N22" i="2" s="1"/>
  <c r="Q19" i="1" l="1"/>
  <c r="H20" i="1" s="1"/>
  <c r="P19" i="1"/>
  <c r="J20" i="1" s="1"/>
  <c r="L20" i="1" s="1"/>
  <c r="O19" i="1"/>
  <c r="I20" i="1" s="1"/>
  <c r="K20" i="1" s="1"/>
  <c r="O64" i="2"/>
  <c r="I65" i="2" s="1"/>
  <c r="K65" i="2" s="1"/>
  <c r="P64" i="2"/>
  <c r="J65" i="2" s="1"/>
  <c r="L65" i="2" s="1"/>
  <c r="Q64" i="2"/>
  <c r="H65" i="2" s="1"/>
  <c r="M65" i="2" s="1"/>
  <c r="N65" i="2" s="1"/>
  <c r="M43" i="2"/>
  <c r="N43" i="2" s="1"/>
  <c r="O22" i="2"/>
  <c r="I23" i="2" s="1"/>
  <c r="K23" i="2" s="1"/>
  <c r="P22" i="2"/>
  <c r="J23" i="2" s="1"/>
  <c r="L23" i="2" s="1"/>
  <c r="Q22" i="2"/>
  <c r="H23" i="2" s="1"/>
  <c r="M23" i="2" s="1"/>
  <c r="N23" i="2" s="1"/>
  <c r="M20" i="1" l="1"/>
  <c r="N20" i="1" s="1"/>
  <c r="O65" i="2"/>
  <c r="I66" i="2" s="1"/>
  <c r="K66" i="2" s="1"/>
  <c r="Q65" i="2"/>
  <c r="H66" i="2" s="1"/>
  <c r="P65" i="2"/>
  <c r="J66" i="2" s="1"/>
  <c r="L66" i="2" s="1"/>
  <c r="P43" i="2"/>
  <c r="J44" i="2" s="1"/>
  <c r="L44" i="2" s="1"/>
  <c r="O43" i="2"/>
  <c r="I44" i="2" s="1"/>
  <c r="K44" i="2" s="1"/>
  <c r="Q43" i="2"/>
  <c r="H44" i="2" s="1"/>
  <c r="O23" i="2"/>
  <c r="P23" i="2"/>
  <c r="Q23" i="2"/>
  <c r="O20" i="1" l="1"/>
  <c r="I21" i="1" s="1"/>
  <c r="K21" i="1" s="1"/>
  <c r="Q20" i="1"/>
  <c r="H21" i="1" s="1"/>
  <c r="P20" i="1"/>
  <c r="J21" i="1" s="1"/>
  <c r="L21" i="1" s="1"/>
  <c r="M66" i="2"/>
  <c r="N66" i="2" s="1"/>
  <c r="M44" i="2"/>
  <c r="N44" i="2" s="1"/>
  <c r="M21" i="1" l="1"/>
  <c r="N21" i="1" s="1"/>
  <c r="O66" i="2"/>
  <c r="I67" i="2" s="1"/>
  <c r="K67" i="2" s="1"/>
  <c r="P66" i="2"/>
  <c r="J67" i="2" s="1"/>
  <c r="L67" i="2" s="1"/>
  <c r="Q66" i="2"/>
  <c r="H67" i="2" s="1"/>
  <c r="M67" i="2" s="1"/>
  <c r="N67" i="2" s="1"/>
  <c r="O44" i="2"/>
  <c r="I45" i="2" s="1"/>
  <c r="K45" i="2" s="1"/>
  <c r="P44" i="2"/>
  <c r="J45" i="2" s="1"/>
  <c r="L45" i="2" s="1"/>
  <c r="Q44" i="2"/>
  <c r="H45" i="2" s="1"/>
  <c r="M45" i="2" s="1"/>
  <c r="N45" i="2" s="1"/>
  <c r="O21" i="1" l="1"/>
  <c r="I22" i="1" s="1"/>
  <c r="K22" i="1" s="1"/>
  <c r="Q21" i="1"/>
  <c r="H22" i="1" s="1"/>
  <c r="P21" i="1"/>
  <c r="J22" i="1" s="1"/>
  <c r="L22" i="1" s="1"/>
  <c r="Q67" i="2"/>
  <c r="O67" i="2"/>
  <c r="P67" i="2"/>
  <c r="Q45" i="2"/>
  <c r="O45" i="2"/>
  <c r="P45" i="2"/>
  <c r="M22" i="1" l="1"/>
  <c r="N22" i="1" s="1"/>
  <c r="P22" i="1" l="1"/>
  <c r="J23" i="1" s="1"/>
  <c r="L23" i="1" s="1"/>
  <c r="Q22" i="1"/>
  <c r="H23" i="1" s="1"/>
  <c r="O22" i="1"/>
  <c r="I23" i="1" s="1"/>
  <c r="K23" i="1" s="1"/>
  <c r="M23" i="1" l="1"/>
  <c r="N23" i="1" s="1"/>
  <c r="O23" i="1" l="1"/>
  <c r="I24" i="1" s="1"/>
  <c r="K24" i="1" s="1"/>
  <c r="P23" i="1"/>
  <c r="J24" i="1" s="1"/>
  <c r="L24" i="1" s="1"/>
  <c r="Q23" i="1"/>
  <c r="H24" i="1" s="1"/>
  <c r="M24" i="1" s="1"/>
  <c r="N24" i="1" s="1"/>
  <c r="Q24" i="1" l="1"/>
  <c r="H25" i="1" s="1"/>
  <c r="P24" i="1"/>
  <c r="J25" i="1" s="1"/>
  <c r="L25" i="1" s="1"/>
  <c r="O24" i="1"/>
  <c r="I25" i="1" s="1"/>
  <c r="K25" i="1" s="1"/>
  <c r="M25" i="1" l="1"/>
  <c r="N25" i="1" s="1"/>
  <c r="Q25" i="1" l="1"/>
  <c r="H26" i="1" s="1"/>
  <c r="P25" i="1"/>
  <c r="J26" i="1" s="1"/>
  <c r="L26" i="1" s="1"/>
  <c r="O25" i="1"/>
  <c r="I26" i="1" s="1"/>
  <c r="K26" i="1" s="1"/>
  <c r="M26" i="1" l="1"/>
  <c r="N26" i="1" s="1"/>
  <c r="P26" i="1" l="1"/>
  <c r="J27" i="1" s="1"/>
  <c r="L27" i="1" s="1"/>
  <c r="Q26" i="1"/>
  <c r="H27" i="1" s="1"/>
  <c r="O26" i="1"/>
  <c r="I27" i="1" s="1"/>
  <c r="K27" i="1" s="1"/>
  <c r="M27" i="1" l="1"/>
  <c r="N27" i="1" s="1"/>
  <c r="P27" i="1" l="1"/>
  <c r="J28" i="1" s="1"/>
  <c r="L28" i="1" s="1"/>
  <c r="Q27" i="1"/>
  <c r="H28" i="1" s="1"/>
  <c r="O27" i="1"/>
  <c r="I28" i="1" s="1"/>
  <c r="K28" i="1" s="1"/>
  <c r="M28" i="1" l="1"/>
  <c r="N28" i="1" s="1"/>
  <c r="O28" i="1" l="1"/>
  <c r="I29" i="1" s="1"/>
  <c r="K29" i="1" s="1"/>
  <c r="P28" i="1"/>
  <c r="J29" i="1" s="1"/>
  <c r="L29" i="1" s="1"/>
  <c r="Q28" i="1"/>
  <c r="H29" i="1" s="1"/>
  <c r="M29" i="1" s="1"/>
  <c r="N29" i="1" s="1"/>
  <c r="O29" i="1" l="1"/>
  <c r="I30" i="1" s="1"/>
  <c r="K30" i="1" s="1"/>
  <c r="P29" i="1"/>
  <c r="J30" i="1" s="1"/>
  <c r="L30" i="1" s="1"/>
  <c r="Q29" i="1"/>
  <c r="H30" i="1" s="1"/>
  <c r="M30" i="1" s="1"/>
  <c r="N30" i="1" s="1"/>
  <c r="P30" i="1" l="1"/>
  <c r="J31" i="1" s="1"/>
  <c r="L31" i="1" s="1"/>
  <c r="O30" i="1"/>
  <c r="I31" i="1" s="1"/>
  <c r="K31" i="1" s="1"/>
  <c r="Q30" i="1"/>
  <c r="H31" i="1" s="1"/>
  <c r="M31" i="1" s="1"/>
  <c r="N31" i="1" s="1"/>
  <c r="O31" i="1" l="1"/>
  <c r="I32" i="1" s="1"/>
  <c r="K32" i="1" s="1"/>
  <c r="Q31" i="1"/>
  <c r="H32" i="1" s="1"/>
  <c r="P31" i="1"/>
  <c r="J32" i="1" s="1"/>
  <c r="L32" i="1" s="1"/>
  <c r="M32" i="1" l="1"/>
  <c r="N32" i="1" s="1"/>
  <c r="O32" i="1" l="1"/>
  <c r="I33" i="1" s="1"/>
  <c r="K33" i="1" s="1"/>
  <c r="Q32" i="1"/>
  <c r="H33" i="1" s="1"/>
  <c r="P32" i="1"/>
  <c r="J33" i="1" s="1"/>
  <c r="L33" i="1" s="1"/>
  <c r="M33" i="1" l="1"/>
  <c r="N33" i="1" s="1"/>
  <c r="O33" i="1" l="1"/>
  <c r="I34" i="1" s="1"/>
  <c r="K34" i="1" s="1"/>
  <c r="Q33" i="1"/>
  <c r="H34" i="1" s="1"/>
  <c r="P33" i="1"/>
  <c r="J34" i="1" s="1"/>
  <c r="L34" i="1" s="1"/>
  <c r="M34" i="1" l="1"/>
  <c r="N34" i="1" s="1"/>
  <c r="Q34" i="1" l="1"/>
  <c r="H35" i="1" s="1"/>
  <c r="O34" i="1"/>
  <c r="I35" i="1" s="1"/>
  <c r="K35" i="1" s="1"/>
  <c r="P34" i="1"/>
  <c r="J35" i="1" s="1"/>
  <c r="L35" i="1" s="1"/>
  <c r="M35" i="1" l="1"/>
  <c r="N35" i="1" s="1"/>
  <c r="O35" i="1" l="1"/>
  <c r="I36" i="1" s="1"/>
  <c r="K36" i="1" s="1"/>
  <c r="P35" i="1"/>
  <c r="J36" i="1" s="1"/>
  <c r="L36" i="1" s="1"/>
  <c r="Q35" i="1"/>
  <c r="H36" i="1" s="1"/>
  <c r="M36" i="1" s="1"/>
  <c r="N36" i="1" s="1"/>
  <c r="O36" i="1" l="1"/>
  <c r="I37" i="1" s="1"/>
  <c r="K37" i="1" s="1"/>
  <c r="Q36" i="1"/>
  <c r="H37" i="1" s="1"/>
  <c r="P36" i="1"/>
  <c r="J37" i="1" s="1"/>
  <c r="L37" i="1" s="1"/>
  <c r="M37" i="1" l="1"/>
  <c r="N37" i="1" s="1"/>
  <c r="O37" i="1" l="1"/>
  <c r="P37" i="1"/>
  <c r="Q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<sst xmlns="http://schemas.openxmlformats.org/spreadsheetml/2006/main" count="78" uniqueCount="23">
  <si>
    <t>d</t>
  </si>
  <si>
    <t>delta</t>
  </si>
  <si>
    <t>alpha</t>
  </si>
  <si>
    <t>theta</t>
  </si>
  <si>
    <t>x_1</t>
  </si>
  <si>
    <t>x_2</t>
  </si>
  <si>
    <t>w_1</t>
  </si>
  <si>
    <t>w_2</t>
  </si>
  <si>
    <t>y*</t>
  </si>
  <si>
    <t>x_1*w1</t>
  </si>
  <si>
    <t>x_2*w2</t>
  </si>
  <si>
    <t>w*_1</t>
  </si>
  <si>
    <t>w*_2</t>
  </si>
  <si>
    <t>theta*</t>
  </si>
  <si>
    <t>y</t>
  </si>
  <si>
    <t>PRIMEIRA</t>
  </si>
  <si>
    <t>SEGUNDA</t>
  </si>
  <si>
    <t>n</t>
  </si>
  <si>
    <t>TERCEIRA</t>
  </si>
  <si>
    <t>Erro</t>
  </si>
  <si>
    <t>Teste da iteração</t>
  </si>
  <si>
    <t>acertou</t>
  </si>
  <si>
    <t xml:space="preserve">PRIMEIRA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</si>
</sst>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1" xfId="0" applyFill="1" applyBorder="1" applyAlignment="1">
      <alignment horizontal="center" vertical="center" textRotation="90"/>
    </xf>
    <xf numFmtId="0" fontId="0" fillId="2" borderId="0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237F-FD68-4525-92F9-702AA4B5031A}">
  <dimension ref="A1:U37"/>
  <sheetViews>
    <sheetView tabSelected="1" workbookViewId="0">
      <selection activeCell="R21" sqref="R21"/>
    </sheetView>
  </sheetViews>
  <sheetFormatPr defaultRowHeight="15" x14ac:dyDescent="0.25"/>
  <cols>
    <col min="17" max="17" width="6.42578125" bestFit="1" customWidth="1"/>
    <col min="18" max="18" width="16.140625" bestFit="1" customWidth="1"/>
    <col min="19" max="19" width="16.140625" customWidth="1"/>
    <col min="20" max="20" width="12.42578125" bestFit="1" customWidth="1"/>
  </cols>
  <sheetData>
    <row r="1" spans="1:21" ht="15.75" thickBot="1" x14ac:dyDescent="0.3">
      <c r="A1" s="9" t="s">
        <v>15</v>
      </c>
      <c r="B1" s="13" t="s">
        <v>17</v>
      </c>
      <c r="C1" s="13" t="s">
        <v>4</v>
      </c>
      <c r="D1" s="13" t="s">
        <v>5</v>
      </c>
      <c r="E1" s="13" t="s">
        <v>0</v>
      </c>
      <c r="F1" s="13" t="s">
        <v>1</v>
      </c>
      <c r="G1" s="13" t="s">
        <v>2</v>
      </c>
      <c r="H1" s="2" t="s">
        <v>3</v>
      </c>
      <c r="I1" s="2" t="s">
        <v>6</v>
      </c>
      <c r="J1" s="2" t="s">
        <v>7</v>
      </c>
      <c r="K1" s="2" t="s">
        <v>9</v>
      </c>
      <c r="L1" s="2" t="s">
        <v>10</v>
      </c>
      <c r="M1" s="2" t="s">
        <v>8</v>
      </c>
      <c r="N1" s="2" t="s">
        <v>14</v>
      </c>
      <c r="O1" s="2" t="s">
        <v>11</v>
      </c>
      <c r="P1" s="2" t="s">
        <v>12</v>
      </c>
      <c r="Q1" s="2" t="s">
        <v>13</v>
      </c>
      <c r="R1" s="2" t="s">
        <v>20</v>
      </c>
      <c r="S1" s="2" t="s">
        <v>14</v>
      </c>
      <c r="T1" s="2" t="s">
        <v>21</v>
      </c>
    </row>
    <row r="2" spans="1:21" x14ac:dyDescent="0.25">
      <c r="A2" s="9"/>
      <c r="B2" s="14">
        <v>1</v>
      </c>
      <c r="C2" s="3">
        <v>1</v>
      </c>
      <c r="D2" s="3">
        <v>1</v>
      </c>
      <c r="E2" s="3">
        <v>1</v>
      </c>
      <c r="F2" s="3">
        <v>0.2</v>
      </c>
      <c r="G2" s="3">
        <v>1</v>
      </c>
      <c r="H2" s="4">
        <v>0</v>
      </c>
      <c r="I2" s="4">
        <v>0</v>
      </c>
      <c r="J2" s="4">
        <v>0</v>
      </c>
      <c r="K2" s="4">
        <f>C2*I2</f>
        <v>0</v>
      </c>
      <c r="L2" s="4">
        <f>D2*J2</f>
        <v>0</v>
      </c>
      <c r="M2" s="4">
        <f>$H2+SUM(K2:L2)</f>
        <v>0</v>
      </c>
      <c r="N2" s="4">
        <f>IF(M2&lt;-F2,-1,IF(M2&gt;F2,1,0))</f>
        <v>0</v>
      </c>
      <c r="O2" s="4">
        <f t="shared" ref="O2:O4" si="0">IF($N2&lt;&gt;$E2,I2+$G2*$E2*C2,I2)</f>
        <v>1</v>
      </c>
      <c r="P2" s="4">
        <f t="shared" ref="P2:P4" si="1">IF($N2&lt;&gt;$E2,J2+$G2*$E2*D2,J2)</f>
        <v>1</v>
      </c>
      <c r="Q2" s="4">
        <f t="shared" ref="Q2:Q4" si="2">IF($N2&lt;&gt;$E2,H2+$G2*$E2,H2)</f>
        <v>1</v>
      </c>
      <c r="R2">
        <f>$O$5*C2+$P$5*D2+$Q$5</f>
        <v>-1</v>
      </c>
      <c r="S2">
        <f>IF(R2&lt;-F2,-1,IF(R2&gt;F2,1,0))</f>
        <v>-1</v>
      </c>
      <c r="T2" t="b">
        <f>S2=E2</f>
        <v>0</v>
      </c>
    </row>
    <row r="3" spans="1:21" x14ac:dyDescent="0.25">
      <c r="A3" s="9"/>
      <c r="B3" s="15">
        <v>2</v>
      </c>
      <c r="C3" s="5">
        <v>1</v>
      </c>
      <c r="D3" s="5">
        <v>0</v>
      </c>
      <c r="E3" s="5">
        <v>-1</v>
      </c>
      <c r="F3" s="5">
        <v>0.2</v>
      </c>
      <c r="G3" s="5">
        <v>1</v>
      </c>
      <c r="H3" s="6">
        <f>Q2</f>
        <v>1</v>
      </c>
      <c r="I3" s="6">
        <f>O2</f>
        <v>1</v>
      </c>
      <c r="J3" s="6">
        <f>P2</f>
        <v>1</v>
      </c>
      <c r="K3" s="6">
        <f>C3*I3</f>
        <v>1</v>
      </c>
      <c r="L3" s="6">
        <f>D3*J3</f>
        <v>0</v>
      </c>
      <c r="M3" s="6">
        <f>$H3+SUM(K3:L3)</f>
        <v>2</v>
      </c>
      <c r="N3" s="6">
        <f t="shared" ref="N3:N4" si="3">IF(M3&lt;-F3,-1,IF(M3&gt;F3,1,0))</f>
        <v>1</v>
      </c>
      <c r="O3" s="6">
        <f t="shared" si="0"/>
        <v>0</v>
      </c>
      <c r="P3" s="6">
        <f t="shared" si="1"/>
        <v>1</v>
      </c>
      <c r="Q3" s="6">
        <f t="shared" si="2"/>
        <v>0</v>
      </c>
      <c r="R3">
        <f t="shared" ref="R3:R5" si="4">$O$5*C3+$P$5*D3+$Q$5</f>
        <v>-1</v>
      </c>
      <c r="S3">
        <f t="shared" ref="S3:S9" si="5">IF(R3&lt;-F3,-1,IF(R3&gt;F3,1,0))</f>
        <v>-1</v>
      </c>
      <c r="T3" t="b">
        <f t="shared" ref="T3:T9" si="6">S3=E3</f>
        <v>1</v>
      </c>
    </row>
    <row r="4" spans="1:21" x14ac:dyDescent="0.25">
      <c r="A4" s="9"/>
      <c r="B4" s="15">
        <v>3</v>
      </c>
      <c r="C4" s="5">
        <v>0</v>
      </c>
      <c r="D4" s="5">
        <v>1</v>
      </c>
      <c r="E4" s="5">
        <v>-1</v>
      </c>
      <c r="F4" s="5">
        <v>0.2</v>
      </c>
      <c r="G4" s="5">
        <v>1</v>
      </c>
      <c r="H4" s="6">
        <f>Q3</f>
        <v>0</v>
      </c>
      <c r="I4" s="6">
        <f>O3</f>
        <v>0</v>
      </c>
      <c r="J4" s="6">
        <f>P3</f>
        <v>1</v>
      </c>
      <c r="K4" s="6">
        <f>C4*I4</f>
        <v>0</v>
      </c>
      <c r="L4" s="6">
        <f>D4*J4</f>
        <v>1</v>
      </c>
      <c r="M4" s="6">
        <f>$H4+SUM(K4:L4)</f>
        <v>1</v>
      </c>
      <c r="N4" s="6">
        <f t="shared" si="3"/>
        <v>1</v>
      </c>
      <c r="O4" s="6">
        <f t="shared" si="0"/>
        <v>0</v>
      </c>
      <c r="P4" s="6">
        <f t="shared" si="1"/>
        <v>0</v>
      </c>
      <c r="Q4" s="6">
        <f t="shared" si="2"/>
        <v>-1</v>
      </c>
      <c r="R4">
        <f t="shared" si="4"/>
        <v>-1</v>
      </c>
      <c r="S4">
        <f t="shared" si="5"/>
        <v>-1</v>
      </c>
      <c r="T4" t="b">
        <f t="shared" si="6"/>
        <v>1</v>
      </c>
      <c r="U4" s="20" t="s">
        <v>19</v>
      </c>
    </row>
    <row r="5" spans="1:21" ht="15.75" thickBot="1" x14ac:dyDescent="0.3">
      <c r="A5" s="9"/>
      <c r="B5" s="15">
        <v>4</v>
      </c>
      <c r="C5" s="5">
        <v>0</v>
      </c>
      <c r="D5" s="5">
        <v>0</v>
      </c>
      <c r="E5" s="5">
        <v>-1</v>
      </c>
      <c r="F5" s="5">
        <v>0.2</v>
      </c>
      <c r="G5" s="5">
        <v>1</v>
      </c>
      <c r="H5" s="6">
        <f>Q4</f>
        <v>-1</v>
      </c>
      <c r="I5" s="6">
        <f>O4</f>
        <v>0</v>
      </c>
      <c r="J5" s="6">
        <f>P4</f>
        <v>0</v>
      </c>
      <c r="K5" s="6">
        <f>C5*I5</f>
        <v>0</v>
      </c>
      <c r="L5" s="6">
        <f>D5*J5</f>
        <v>0</v>
      </c>
      <c r="M5" s="6">
        <f>$H5+SUM(K5:L5)</f>
        <v>-1</v>
      </c>
      <c r="N5" s="6">
        <f t="shared" ref="N5" si="7">IF(M5&lt;-F5,-1,IF(M5&gt;F5,1,0))</f>
        <v>-1</v>
      </c>
      <c r="O5" s="6">
        <f>IF($N5&lt;&gt;$E5,I5+$G5*$E5*C5,I5)</f>
        <v>0</v>
      </c>
      <c r="P5" s="6">
        <f>IF($N5&lt;&gt;$E5,J5+$G5*$E5*D5,J5)</f>
        <v>0</v>
      </c>
      <c r="Q5" s="6">
        <f>IF($N5&lt;&gt;$E5,H5+$G5*$E5,H5)</f>
        <v>-1</v>
      </c>
      <c r="R5">
        <f t="shared" si="4"/>
        <v>-1</v>
      </c>
      <c r="S5">
        <f t="shared" si="5"/>
        <v>-1</v>
      </c>
      <c r="T5" t="b">
        <f t="shared" si="6"/>
        <v>1</v>
      </c>
      <c r="U5" s="20" cm="1">
        <f t="array" ref="U5">1-SUM(T2:T5*1)/COUNT(T2:T5*1)</f>
        <v>0.25</v>
      </c>
    </row>
    <row r="6" spans="1:21" x14ac:dyDescent="0.25">
      <c r="A6" s="10" t="s">
        <v>16</v>
      </c>
      <c r="B6" s="14">
        <v>1</v>
      </c>
      <c r="C6" s="3">
        <v>1</v>
      </c>
      <c r="D6" s="3">
        <v>1</v>
      </c>
      <c r="E6" s="3">
        <v>1</v>
      </c>
      <c r="F6" s="3">
        <v>0.2</v>
      </c>
      <c r="G6" s="3">
        <v>1</v>
      </c>
      <c r="H6" s="4">
        <f t="shared" ref="H6:H9" si="8">Q5</f>
        <v>-1</v>
      </c>
      <c r="I6" s="4">
        <f t="shared" ref="I6:I9" si="9">O5</f>
        <v>0</v>
      </c>
      <c r="J6" s="4">
        <f t="shared" ref="J6:J9" si="10">P5</f>
        <v>0</v>
      </c>
      <c r="K6" s="4">
        <f t="shared" ref="K6:K9" si="11">C6*I6</f>
        <v>0</v>
      </c>
      <c r="L6" s="4">
        <f t="shared" ref="L6:L9" si="12">D6*J6</f>
        <v>0</v>
      </c>
      <c r="M6" s="4">
        <f t="shared" ref="M6:M9" si="13">$H6+SUM(K6:L6)</f>
        <v>-1</v>
      </c>
      <c r="N6" s="4">
        <f t="shared" ref="N6:N9" si="14">IF(M6&lt;-F6,-1,IF(M6&gt;F6,1,0))</f>
        <v>-1</v>
      </c>
      <c r="O6" s="4">
        <f t="shared" ref="O6:O9" si="15">IF($N6&lt;&gt;$E6,I6+$G6*$E6*C6,I6)</f>
        <v>1</v>
      </c>
      <c r="P6" s="4">
        <f t="shared" ref="P6:P9" si="16">IF($N6&lt;&gt;$E6,J6+$G6*$E6*D6,J6)</f>
        <v>1</v>
      </c>
      <c r="Q6" s="4">
        <f t="shared" ref="Q6:Q9" si="17">IF($N6&lt;&gt;$E6,H6+$G6*$E6,H6)</f>
        <v>0</v>
      </c>
      <c r="R6">
        <f>$O$9*C6+$P$9*D6+$Q$9</f>
        <v>-2</v>
      </c>
      <c r="S6">
        <f t="shared" si="5"/>
        <v>-1</v>
      </c>
      <c r="T6" t="b">
        <f t="shared" si="6"/>
        <v>0</v>
      </c>
    </row>
    <row r="7" spans="1:21" x14ac:dyDescent="0.25">
      <c r="A7" s="11"/>
      <c r="B7" s="15">
        <v>2</v>
      </c>
      <c r="C7" s="5">
        <v>1</v>
      </c>
      <c r="D7" s="5">
        <v>0</v>
      </c>
      <c r="E7" s="5">
        <v>-1</v>
      </c>
      <c r="F7" s="5">
        <v>0.2</v>
      </c>
      <c r="G7" s="5">
        <v>1</v>
      </c>
      <c r="H7" s="6">
        <f t="shared" si="8"/>
        <v>0</v>
      </c>
      <c r="I7" s="6">
        <f t="shared" si="9"/>
        <v>1</v>
      </c>
      <c r="J7" s="6">
        <f t="shared" si="10"/>
        <v>1</v>
      </c>
      <c r="K7" s="6">
        <f t="shared" si="11"/>
        <v>1</v>
      </c>
      <c r="L7" s="6">
        <f t="shared" si="12"/>
        <v>0</v>
      </c>
      <c r="M7" s="6">
        <f t="shared" si="13"/>
        <v>1</v>
      </c>
      <c r="N7" s="6">
        <f t="shared" si="14"/>
        <v>1</v>
      </c>
      <c r="O7" s="6">
        <f t="shared" si="15"/>
        <v>0</v>
      </c>
      <c r="P7" s="6">
        <f t="shared" si="16"/>
        <v>1</v>
      </c>
      <c r="Q7" s="6">
        <f t="shared" si="17"/>
        <v>-1</v>
      </c>
      <c r="R7">
        <f>$O$9*C7+$P$9*D7+$Q$9</f>
        <v>-2</v>
      </c>
      <c r="S7">
        <f t="shared" si="5"/>
        <v>-1</v>
      </c>
      <c r="T7" t="b">
        <f t="shared" si="6"/>
        <v>1</v>
      </c>
    </row>
    <row r="8" spans="1:21" x14ac:dyDescent="0.25">
      <c r="A8" s="11"/>
      <c r="B8" s="15">
        <v>3</v>
      </c>
      <c r="C8" s="5">
        <v>0</v>
      </c>
      <c r="D8" s="5">
        <v>1</v>
      </c>
      <c r="E8" s="5">
        <v>-1</v>
      </c>
      <c r="F8" s="5">
        <v>0.2</v>
      </c>
      <c r="G8" s="5">
        <v>1</v>
      </c>
      <c r="H8" s="6">
        <f t="shared" si="8"/>
        <v>-1</v>
      </c>
      <c r="I8" s="6">
        <f t="shared" si="9"/>
        <v>0</v>
      </c>
      <c r="J8" s="6">
        <f t="shared" si="10"/>
        <v>1</v>
      </c>
      <c r="K8" s="6">
        <f t="shared" si="11"/>
        <v>0</v>
      </c>
      <c r="L8" s="6">
        <f t="shared" si="12"/>
        <v>1</v>
      </c>
      <c r="M8" s="6">
        <f t="shared" si="13"/>
        <v>0</v>
      </c>
      <c r="N8" s="6">
        <f t="shared" si="14"/>
        <v>0</v>
      </c>
      <c r="O8" s="6">
        <f t="shared" si="15"/>
        <v>0</v>
      </c>
      <c r="P8" s="6">
        <f t="shared" si="16"/>
        <v>0</v>
      </c>
      <c r="Q8" s="6">
        <f t="shared" si="17"/>
        <v>-2</v>
      </c>
      <c r="R8">
        <f>$O$9*C8+$P$9*D8+$Q$9</f>
        <v>-2</v>
      </c>
      <c r="S8">
        <f t="shared" si="5"/>
        <v>-1</v>
      </c>
      <c r="T8" t="b">
        <f t="shared" si="6"/>
        <v>1</v>
      </c>
      <c r="U8" s="20" t="s">
        <v>19</v>
      </c>
    </row>
    <row r="9" spans="1:21" ht="15.75" thickBot="1" x14ac:dyDescent="0.3">
      <c r="A9" s="12"/>
      <c r="B9" s="15">
        <v>4</v>
      </c>
      <c r="C9" s="5">
        <v>0</v>
      </c>
      <c r="D9" s="5">
        <v>0</v>
      </c>
      <c r="E9" s="5">
        <v>-1</v>
      </c>
      <c r="F9" s="5">
        <v>0.2</v>
      </c>
      <c r="G9" s="5">
        <v>1</v>
      </c>
      <c r="H9" s="6">
        <f t="shared" si="8"/>
        <v>-2</v>
      </c>
      <c r="I9" s="6">
        <f t="shared" si="9"/>
        <v>0</v>
      </c>
      <c r="J9" s="6">
        <f t="shared" si="10"/>
        <v>0</v>
      </c>
      <c r="K9" s="6">
        <f t="shared" si="11"/>
        <v>0</v>
      </c>
      <c r="L9" s="6">
        <f t="shared" si="12"/>
        <v>0</v>
      </c>
      <c r="M9" s="6">
        <f t="shared" si="13"/>
        <v>-2</v>
      </c>
      <c r="N9" s="6">
        <f t="shared" si="14"/>
        <v>-1</v>
      </c>
      <c r="O9" s="6">
        <f t="shared" si="15"/>
        <v>0</v>
      </c>
      <c r="P9" s="6">
        <f t="shared" si="16"/>
        <v>0</v>
      </c>
      <c r="Q9" s="6">
        <f t="shared" si="17"/>
        <v>-2</v>
      </c>
      <c r="R9">
        <f>$O$9*C9+$P$9*D9+$Q$9</f>
        <v>-2</v>
      </c>
      <c r="S9">
        <f t="shared" si="5"/>
        <v>-1</v>
      </c>
      <c r="T9" t="b">
        <f t="shared" si="6"/>
        <v>1</v>
      </c>
      <c r="U9" s="20" cm="1">
        <f t="array" ref="U9">1-SUM(T6:T9*1)/COUNT(T6:T9*1)</f>
        <v>0.25</v>
      </c>
    </row>
    <row r="10" spans="1:21" x14ac:dyDescent="0.25">
      <c r="B10" s="14">
        <v>1</v>
      </c>
      <c r="C10" s="3">
        <v>1</v>
      </c>
      <c r="D10" s="3">
        <v>1</v>
      </c>
      <c r="E10" s="3">
        <v>1</v>
      </c>
      <c r="F10" s="3">
        <v>0.2</v>
      </c>
      <c r="G10" s="3">
        <v>1</v>
      </c>
      <c r="H10" s="4">
        <f t="shared" ref="H10:H37" si="18">Q9</f>
        <v>-2</v>
      </c>
      <c r="I10" s="4">
        <f t="shared" ref="I10:I37" si="19">O9</f>
        <v>0</v>
      </c>
      <c r="J10" s="4">
        <f t="shared" ref="J10:J37" si="20">P9</f>
        <v>0</v>
      </c>
      <c r="K10" s="4">
        <f t="shared" ref="K10:K37" si="21">C10*I10</f>
        <v>0</v>
      </c>
      <c r="L10" s="4">
        <f t="shared" ref="L10:L37" si="22">D10*J10</f>
        <v>0</v>
      </c>
      <c r="M10" s="4">
        <f t="shared" ref="M10:M37" si="23">$H10+SUM(K10:L10)</f>
        <v>-2</v>
      </c>
      <c r="N10" s="4">
        <f t="shared" ref="N10:N37" si="24">IF(M10&lt;-F10,-1,IF(M10&gt;F10,1,0))</f>
        <v>-1</v>
      </c>
      <c r="O10" s="4">
        <f t="shared" ref="O10:O37" si="25">IF($N10&lt;&gt;$E10,I10+$G10*$E10*C10,I10)</f>
        <v>1</v>
      </c>
      <c r="P10" s="4">
        <f t="shared" ref="P10:P37" si="26">IF($N10&lt;&gt;$E10,J10+$G10*$E10*D10,J10)</f>
        <v>1</v>
      </c>
      <c r="Q10" s="4">
        <f t="shared" ref="Q10:Q37" si="27">IF($N10&lt;&gt;$E10,H10+$G10*$E10,H10)</f>
        <v>-1</v>
      </c>
      <c r="R10">
        <f>$O$13*C10+$P$13*D10+$Q$13</f>
        <v>-1</v>
      </c>
      <c r="S10">
        <f t="shared" ref="S10:S13" si="28">IF(R10&lt;-F10,-1,IF(R10&gt;F10,1,0))</f>
        <v>-1</v>
      </c>
      <c r="T10" t="b">
        <f t="shared" ref="T10:T13" si="29">S10=E10</f>
        <v>0</v>
      </c>
    </row>
    <row r="11" spans="1:21" x14ac:dyDescent="0.25">
      <c r="B11" s="15">
        <v>2</v>
      </c>
      <c r="C11" s="5">
        <v>1</v>
      </c>
      <c r="D11" s="5">
        <v>0</v>
      </c>
      <c r="E11" s="5">
        <v>-1</v>
      </c>
      <c r="F11" s="5">
        <v>0.2</v>
      </c>
      <c r="G11" s="5">
        <v>1</v>
      </c>
      <c r="H11" s="6">
        <f t="shared" si="18"/>
        <v>-1</v>
      </c>
      <c r="I11" s="6">
        <f t="shared" si="19"/>
        <v>1</v>
      </c>
      <c r="J11" s="6">
        <f t="shared" si="20"/>
        <v>1</v>
      </c>
      <c r="K11" s="6">
        <f t="shared" si="21"/>
        <v>1</v>
      </c>
      <c r="L11" s="6">
        <f t="shared" si="22"/>
        <v>0</v>
      </c>
      <c r="M11" s="6">
        <f t="shared" si="23"/>
        <v>0</v>
      </c>
      <c r="N11" s="6">
        <f t="shared" si="24"/>
        <v>0</v>
      </c>
      <c r="O11" s="6">
        <f t="shared" si="25"/>
        <v>0</v>
      </c>
      <c r="P11" s="6">
        <f t="shared" si="26"/>
        <v>1</v>
      </c>
      <c r="Q11" s="6">
        <f t="shared" si="27"/>
        <v>-2</v>
      </c>
      <c r="R11">
        <f t="shared" ref="R11:R13" si="30">$O$13*C11+$P$13*D11+$Q$13</f>
        <v>-2</v>
      </c>
      <c r="S11">
        <f t="shared" si="28"/>
        <v>-1</v>
      </c>
      <c r="T11" t="b">
        <f t="shared" si="29"/>
        <v>1</v>
      </c>
    </row>
    <row r="12" spans="1:21" x14ac:dyDescent="0.25">
      <c r="B12" s="15">
        <v>3</v>
      </c>
      <c r="C12" s="5">
        <v>0</v>
      </c>
      <c r="D12" s="5">
        <v>1</v>
      </c>
      <c r="E12" s="5">
        <v>-1</v>
      </c>
      <c r="F12" s="5">
        <v>0.2</v>
      </c>
      <c r="G12" s="5">
        <v>1</v>
      </c>
      <c r="H12" s="6">
        <f t="shared" si="18"/>
        <v>-2</v>
      </c>
      <c r="I12" s="6">
        <f t="shared" si="19"/>
        <v>0</v>
      </c>
      <c r="J12" s="6">
        <f t="shared" si="20"/>
        <v>1</v>
      </c>
      <c r="K12" s="6">
        <f t="shared" si="21"/>
        <v>0</v>
      </c>
      <c r="L12" s="6">
        <f t="shared" si="22"/>
        <v>1</v>
      </c>
      <c r="M12" s="6">
        <f t="shared" si="23"/>
        <v>-1</v>
      </c>
      <c r="N12" s="6">
        <f t="shared" si="24"/>
        <v>-1</v>
      </c>
      <c r="O12" s="6">
        <f t="shared" si="25"/>
        <v>0</v>
      </c>
      <c r="P12" s="6">
        <f t="shared" si="26"/>
        <v>1</v>
      </c>
      <c r="Q12" s="6">
        <f t="shared" si="27"/>
        <v>-2</v>
      </c>
      <c r="R12">
        <f t="shared" si="30"/>
        <v>-1</v>
      </c>
      <c r="S12">
        <f t="shared" si="28"/>
        <v>-1</v>
      </c>
      <c r="T12" t="b">
        <f t="shared" si="29"/>
        <v>1</v>
      </c>
      <c r="U12" s="20" t="s">
        <v>19</v>
      </c>
    </row>
    <row r="13" spans="1:21" ht="15.75" thickBot="1" x14ac:dyDescent="0.3">
      <c r="B13" s="16">
        <v>4</v>
      </c>
      <c r="C13" s="7">
        <v>0</v>
      </c>
      <c r="D13" s="7">
        <v>0</v>
      </c>
      <c r="E13" s="7">
        <v>-1</v>
      </c>
      <c r="F13" s="7">
        <v>0.2</v>
      </c>
      <c r="G13" s="7">
        <v>1</v>
      </c>
      <c r="H13" s="8">
        <f t="shared" si="18"/>
        <v>-2</v>
      </c>
      <c r="I13" s="8">
        <f t="shared" si="19"/>
        <v>0</v>
      </c>
      <c r="J13" s="8">
        <f t="shared" si="20"/>
        <v>1</v>
      </c>
      <c r="K13" s="8">
        <f t="shared" si="21"/>
        <v>0</v>
      </c>
      <c r="L13" s="8">
        <f t="shared" si="22"/>
        <v>0</v>
      </c>
      <c r="M13" s="8">
        <f t="shared" si="23"/>
        <v>-2</v>
      </c>
      <c r="N13" s="8">
        <f t="shared" si="24"/>
        <v>-1</v>
      </c>
      <c r="O13" s="8">
        <f t="shared" si="25"/>
        <v>0</v>
      </c>
      <c r="P13" s="8">
        <f t="shared" si="26"/>
        <v>1</v>
      </c>
      <c r="Q13" s="8">
        <f t="shared" si="27"/>
        <v>-2</v>
      </c>
      <c r="R13">
        <f t="shared" si="30"/>
        <v>-2</v>
      </c>
      <c r="S13">
        <f t="shared" si="28"/>
        <v>-1</v>
      </c>
      <c r="T13" t="b">
        <f t="shared" si="29"/>
        <v>1</v>
      </c>
      <c r="U13" s="20" cm="1">
        <f t="array" ref="U13">1-SUM(T10:T13*1)/COUNT(T10:T13*1)</f>
        <v>0.25</v>
      </c>
    </row>
    <row r="14" spans="1:21" x14ac:dyDescent="0.25">
      <c r="B14" s="14">
        <v>1</v>
      </c>
      <c r="C14" s="3">
        <v>1</v>
      </c>
      <c r="D14" s="3">
        <v>1</v>
      </c>
      <c r="E14" s="3">
        <v>1</v>
      </c>
      <c r="F14" s="3">
        <v>0.2</v>
      </c>
      <c r="G14" s="3">
        <v>1</v>
      </c>
      <c r="H14" s="4">
        <f t="shared" si="18"/>
        <v>-2</v>
      </c>
      <c r="I14" s="4">
        <f t="shared" si="19"/>
        <v>0</v>
      </c>
      <c r="J14" s="4">
        <f t="shared" si="20"/>
        <v>1</v>
      </c>
      <c r="K14" s="4">
        <f t="shared" si="21"/>
        <v>0</v>
      </c>
      <c r="L14" s="4">
        <f t="shared" si="22"/>
        <v>1</v>
      </c>
      <c r="M14" s="4">
        <f t="shared" si="23"/>
        <v>-1</v>
      </c>
      <c r="N14" s="4">
        <f t="shared" si="24"/>
        <v>-1</v>
      </c>
      <c r="O14" s="4">
        <f t="shared" si="25"/>
        <v>1</v>
      </c>
      <c r="P14" s="4">
        <f t="shared" si="26"/>
        <v>2</v>
      </c>
      <c r="Q14" s="4">
        <f t="shared" si="27"/>
        <v>-1</v>
      </c>
      <c r="R14">
        <f>$O$17*C14+$P$17*D14+$Q$17</f>
        <v>-2</v>
      </c>
      <c r="S14">
        <f t="shared" ref="S14:S17" si="31">IF(R14&lt;-F14,-1,IF(R14&gt;F14,1,0))</f>
        <v>-1</v>
      </c>
      <c r="T14" t="b">
        <f t="shared" ref="T14:T17" si="32">S14=E14</f>
        <v>0</v>
      </c>
    </row>
    <row r="15" spans="1:21" x14ac:dyDescent="0.25">
      <c r="B15" s="15">
        <v>2</v>
      </c>
      <c r="C15" s="5">
        <v>1</v>
      </c>
      <c r="D15" s="5">
        <v>0</v>
      </c>
      <c r="E15" s="5">
        <v>-1</v>
      </c>
      <c r="F15" s="5">
        <v>0.2</v>
      </c>
      <c r="G15" s="5">
        <v>1</v>
      </c>
      <c r="H15" s="6">
        <f t="shared" si="18"/>
        <v>-1</v>
      </c>
      <c r="I15" s="6">
        <f t="shared" si="19"/>
        <v>1</v>
      </c>
      <c r="J15" s="6">
        <f t="shared" si="20"/>
        <v>2</v>
      </c>
      <c r="K15" s="6">
        <f t="shared" si="21"/>
        <v>1</v>
      </c>
      <c r="L15" s="6">
        <f t="shared" si="22"/>
        <v>0</v>
      </c>
      <c r="M15" s="6">
        <f t="shared" si="23"/>
        <v>0</v>
      </c>
      <c r="N15" s="6">
        <f t="shared" si="24"/>
        <v>0</v>
      </c>
      <c r="O15" s="6">
        <f t="shared" si="25"/>
        <v>0</v>
      </c>
      <c r="P15" s="6">
        <f t="shared" si="26"/>
        <v>2</v>
      </c>
      <c r="Q15" s="6">
        <f t="shared" si="27"/>
        <v>-2</v>
      </c>
      <c r="R15">
        <f t="shared" ref="R15:R17" si="33">$O$17*C15+$P$17*D15+$Q$17</f>
        <v>-3</v>
      </c>
      <c r="S15">
        <f t="shared" si="31"/>
        <v>-1</v>
      </c>
      <c r="T15" t="b">
        <f t="shared" si="32"/>
        <v>1</v>
      </c>
    </row>
    <row r="16" spans="1:21" x14ac:dyDescent="0.25">
      <c r="B16" s="15">
        <v>3</v>
      </c>
      <c r="C16" s="5">
        <v>0</v>
      </c>
      <c r="D16" s="5">
        <v>1</v>
      </c>
      <c r="E16" s="5">
        <v>-1</v>
      </c>
      <c r="F16" s="5">
        <v>0.2</v>
      </c>
      <c r="G16" s="5">
        <v>1</v>
      </c>
      <c r="H16" s="6">
        <f t="shared" si="18"/>
        <v>-2</v>
      </c>
      <c r="I16" s="6">
        <f t="shared" si="19"/>
        <v>0</v>
      </c>
      <c r="J16" s="6">
        <f t="shared" si="20"/>
        <v>2</v>
      </c>
      <c r="K16" s="6">
        <f t="shared" si="21"/>
        <v>0</v>
      </c>
      <c r="L16" s="6">
        <f t="shared" si="22"/>
        <v>2</v>
      </c>
      <c r="M16" s="6">
        <f t="shared" si="23"/>
        <v>0</v>
      </c>
      <c r="N16" s="6">
        <f t="shared" si="24"/>
        <v>0</v>
      </c>
      <c r="O16" s="6">
        <f t="shared" si="25"/>
        <v>0</v>
      </c>
      <c r="P16" s="6">
        <f t="shared" si="26"/>
        <v>1</v>
      </c>
      <c r="Q16" s="6">
        <f t="shared" si="27"/>
        <v>-3</v>
      </c>
      <c r="R16">
        <f t="shared" si="33"/>
        <v>-2</v>
      </c>
      <c r="S16">
        <f t="shared" si="31"/>
        <v>-1</v>
      </c>
      <c r="T16" t="b">
        <f t="shared" si="32"/>
        <v>1</v>
      </c>
      <c r="U16" s="20" t="s">
        <v>19</v>
      </c>
    </row>
    <row r="17" spans="2:21" ht="15.75" thickBot="1" x14ac:dyDescent="0.3">
      <c r="B17" s="16">
        <v>4</v>
      </c>
      <c r="C17" s="7">
        <v>0</v>
      </c>
      <c r="D17" s="7">
        <v>0</v>
      </c>
      <c r="E17" s="7">
        <v>-1</v>
      </c>
      <c r="F17" s="7">
        <v>0.2</v>
      </c>
      <c r="G17" s="7">
        <v>1</v>
      </c>
      <c r="H17" s="8">
        <f t="shared" si="18"/>
        <v>-3</v>
      </c>
      <c r="I17" s="8">
        <f t="shared" si="19"/>
        <v>0</v>
      </c>
      <c r="J17" s="8">
        <f t="shared" si="20"/>
        <v>1</v>
      </c>
      <c r="K17" s="8">
        <f t="shared" si="21"/>
        <v>0</v>
      </c>
      <c r="L17" s="8">
        <f t="shared" si="22"/>
        <v>0</v>
      </c>
      <c r="M17" s="8">
        <f t="shared" si="23"/>
        <v>-3</v>
      </c>
      <c r="N17" s="8">
        <f t="shared" si="24"/>
        <v>-1</v>
      </c>
      <c r="O17" s="8">
        <f t="shared" si="25"/>
        <v>0</v>
      </c>
      <c r="P17" s="8">
        <f t="shared" si="26"/>
        <v>1</v>
      </c>
      <c r="Q17" s="8">
        <f t="shared" si="27"/>
        <v>-3</v>
      </c>
      <c r="R17">
        <f t="shared" si="33"/>
        <v>-3</v>
      </c>
      <c r="S17">
        <f t="shared" si="31"/>
        <v>-1</v>
      </c>
      <c r="T17" t="b">
        <f t="shared" si="32"/>
        <v>1</v>
      </c>
      <c r="U17" s="20" cm="1">
        <f t="array" ref="U17">1-SUM(T14:T17*1)/COUNT(T14:T17*1)</f>
        <v>0.25</v>
      </c>
    </row>
    <row r="18" spans="2:21" x14ac:dyDescent="0.25">
      <c r="B18" s="14">
        <v>1</v>
      </c>
      <c r="C18" s="3">
        <v>1</v>
      </c>
      <c r="D18" s="3">
        <v>1</v>
      </c>
      <c r="E18" s="3">
        <v>1</v>
      </c>
      <c r="F18" s="3">
        <v>0.2</v>
      </c>
      <c r="G18" s="3">
        <v>1</v>
      </c>
      <c r="H18" s="4">
        <f t="shared" si="18"/>
        <v>-3</v>
      </c>
      <c r="I18" s="4">
        <f t="shared" si="19"/>
        <v>0</v>
      </c>
      <c r="J18" s="4">
        <f t="shared" si="20"/>
        <v>1</v>
      </c>
      <c r="K18" s="4">
        <f t="shared" si="21"/>
        <v>0</v>
      </c>
      <c r="L18" s="4">
        <f t="shared" si="22"/>
        <v>1</v>
      </c>
      <c r="M18" s="4">
        <f t="shared" si="23"/>
        <v>-2</v>
      </c>
      <c r="N18" s="4">
        <f t="shared" si="24"/>
        <v>-1</v>
      </c>
      <c r="O18" s="4">
        <f t="shared" si="25"/>
        <v>1</v>
      </c>
      <c r="P18" s="4">
        <f t="shared" si="26"/>
        <v>2</v>
      </c>
      <c r="Q18" s="4">
        <f t="shared" si="27"/>
        <v>-2</v>
      </c>
      <c r="R18">
        <f>$O$21*C18+$P$21*D18+$Q$21</f>
        <v>-1</v>
      </c>
      <c r="S18">
        <f t="shared" ref="S18:S25" si="34">IF(R18&lt;-F18,-1,IF(R18&gt;F18,1,0))</f>
        <v>-1</v>
      </c>
      <c r="T18" t="b">
        <f t="shared" ref="T18:T25" si="35">S18=E18</f>
        <v>0</v>
      </c>
    </row>
    <row r="19" spans="2:21" x14ac:dyDescent="0.25">
      <c r="B19" s="15">
        <v>2</v>
      </c>
      <c r="C19" s="5">
        <v>1</v>
      </c>
      <c r="D19" s="5">
        <v>0</v>
      </c>
      <c r="E19" s="5">
        <v>-1</v>
      </c>
      <c r="F19" s="5">
        <v>0.2</v>
      </c>
      <c r="G19" s="5">
        <v>1</v>
      </c>
      <c r="H19" s="6">
        <f t="shared" si="18"/>
        <v>-2</v>
      </c>
      <c r="I19" s="6">
        <f t="shared" si="19"/>
        <v>1</v>
      </c>
      <c r="J19" s="6">
        <f t="shared" si="20"/>
        <v>2</v>
      </c>
      <c r="K19" s="6">
        <f t="shared" si="21"/>
        <v>1</v>
      </c>
      <c r="L19" s="6">
        <f t="shared" si="22"/>
        <v>0</v>
      </c>
      <c r="M19" s="6">
        <f t="shared" si="23"/>
        <v>-1</v>
      </c>
      <c r="N19" s="6">
        <f t="shared" si="24"/>
        <v>-1</v>
      </c>
      <c r="O19" s="6">
        <f t="shared" si="25"/>
        <v>1</v>
      </c>
      <c r="P19" s="6">
        <f t="shared" si="26"/>
        <v>2</v>
      </c>
      <c r="Q19" s="6">
        <f t="shared" si="27"/>
        <v>-2</v>
      </c>
      <c r="R19">
        <f t="shared" ref="R19:R21" si="36">$O$21*C19+$P$21*D19+$Q$21</f>
        <v>-2</v>
      </c>
      <c r="S19">
        <f t="shared" si="34"/>
        <v>-1</v>
      </c>
      <c r="T19" t="b">
        <f t="shared" si="35"/>
        <v>1</v>
      </c>
    </row>
    <row r="20" spans="2:21" x14ac:dyDescent="0.25">
      <c r="B20" s="15">
        <v>3</v>
      </c>
      <c r="C20" s="5">
        <v>0</v>
      </c>
      <c r="D20" s="5">
        <v>1</v>
      </c>
      <c r="E20" s="5">
        <v>-1</v>
      </c>
      <c r="F20" s="5">
        <v>0.2</v>
      </c>
      <c r="G20" s="5">
        <v>1</v>
      </c>
      <c r="H20" s="6">
        <f t="shared" si="18"/>
        <v>-2</v>
      </c>
      <c r="I20" s="6">
        <f t="shared" si="19"/>
        <v>1</v>
      </c>
      <c r="J20" s="6">
        <f t="shared" si="20"/>
        <v>2</v>
      </c>
      <c r="K20" s="6">
        <f t="shared" si="21"/>
        <v>0</v>
      </c>
      <c r="L20" s="6">
        <f t="shared" si="22"/>
        <v>2</v>
      </c>
      <c r="M20" s="6">
        <f t="shared" si="23"/>
        <v>0</v>
      </c>
      <c r="N20" s="6">
        <f t="shared" si="24"/>
        <v>0</v>
      </c>
      <c r="O20" s="6">
        <f t="shared" si="25"/>
        <v>1</v>
      </c>
      <c r="P20" s="6">
        <f t="shared" si="26"/>
        <v>1</v>
      </c>
      <c r="Q20" s="6">
        <f t="shared" si="27"/>
        <v>-3</v>
      </c>
      <c r="R20">
        <f t="shared" si="36"/>
        <v>-2</v>
      </c>
      <c r="S20">
        <f t="shared" si="34"/>
        <v>-1</v>
      </c>
      <c r="T20" t="b">
        <f t="shared" si="35"/>
        <v>1</v>
      </c>
      <c r="U20" s="20" t="s">
        <v>19</v>
      </c>
    </row>
    <row r="21" spans="2:21" ht="15.75" thickBot="1" x14ac:dyDescent="0.3">
      <c r="B21" s="16">
        <v>4</v>
      </c>
      <c r="C21" s="7">
        <v>0</v>
      </c>
      <c r="D21" s="7">
        <v>0</v>
      </c>
      <c r="E21" s="7">
        <v>-1</v>
      </c>
      <c r="F21" s="7">
        <v>0.2</v>
      </c>
      <c r="G21" s="7">
        <v>1</v>
      </c>
      <c r="H21" s="8">
        <f t="shared" si="18"/>
        <v>-3</v>
      </c>
      <c r="I21" s="8">
        <f t="shared" si="19"/>
        <v>1</v>
      </c>
      <c r="J21" s="8">
        <f t="shared" si="20"/>
        <v>1</v>
      </c>
      <c r="K21" s="8">
        <f t="shared" si="21"/>
        <v>0</v>
      </c>
      <c r="L21" s="8">
        <f t="shared" si="22"/>
        <v>0</v>
      </c>
      <c r="M21" s="8">
        <f t="shared" si="23"/>
        <v>-3</v>
      </c>
      <c r="N21" s="8">
        <f t="shared" si="24"/>
        <v>-1</v>
      </c>
      <c r="O21" s="8">
        <f t="shared" si="25"/>
        <v>1</v>
      </c>
      <c r="P21" s="8">
        <f t="shared" si="26"/>
        <v>1</v>
      </c>
      <c r="Q21" s="8">
        <f t="shared" si="27"/>
        <v>-3</v>
      </c>
      <c r="R21">
        <f t="shared" si="36"/>
        <v>-3</v>
      </c>
      <c r="S21">
        <f t="shared" si="34"/>
        <v>-1</v>
      </c>
      <c r="T21" t="b">
        <f t="shared" si="35"/>
        <v>1</v>
      </c>
      <c r="U21" s="20" cm="1">
        <f t="array" ref="U21">1-SUM(T18:T21*1)/COUNT(T18:T21*1)</f>
        <v>0.25</v>
      </c>
    </row>
    <row r="22" spans="2:21" x14ac:dyDescent="0.25">
      <c r="B22" s="14">
        <v>1</v>
      </c>
      <c r="C22" s="3">
        <v>1</v>
      </c>
      <c r="D22" s="3">
        <v>1</v>
      </c>
      <c r="E22" s="3">
        <v>1</v>
      </c>
      <c r="F22" s="3">
        <v>0.2</v>
      </c>
      <c r="G22" s="3">
        <v>1</v>
      </c>
      <c r="H22" s="4">
        <f t="shared" si="18"/>
        <v>-3</v>
      </c>
      <c r="I22" s="4">
        <f t="shared" si="19"/>
        <v>1</v>
      </c>
      <c r="J22" s="4">
        <f t="shared" si="20"/>
        <v>1</v>
      </c>
      <c r="K22" s="4">
        <f t="shared" si="21"/>
        <v>1</v>
      </c>
      <c r="L22" s="4">
        <f t="shared" si="22"/>
        <v>1</v>
      </c>
      <c r="M22" s="4">
        <f t="shared" si="23"/>
        <v>-1</v>
      </c>
      <c r="N22" s="4">
        <f t="shared" si="24"/>
        <v>-1</v>
      </c>
      <c r="O22" s="4">
        <f t="shared" si="25"/>
        <v>2</v>
      </c>
      <c r="P22" s="4">
        <f t="shared" si="26"/>
        <v>2</v>
      </c>
      <c r="Q22" s="4">
        <f t="shared" si="27"/>
        <v>-2</v>
      </c>
      <c r="R22">
        <f>$O$25*C22+$P$25*D22+$Q$25</f>
        <v>0</v>
      </c>
      <c r="S22">
        <f t="shared" si="34"/>
        <v>0</v>
      </c>
      <c r="T22" t="b">
        <f t="shared" si="35"/>
        <v>0</v>
      </c>
    </row>
    <row r="23" spans="2:21" x14ac:dyDescent="0.25">
      <c r="B23" s="15">
        <v>2</v>
      </c>
      <c r="C23" s="5">
        <v>1</v>
      </c>
      <c r="D23" s="5">
        <v>0</v>
      </c>
      <c r="E23" s="5">
        <v>-1</v>
      </c>
      <c r="F23" s="5">
        <v>0.2</v>
      </c>
      <c r="G23" s="5">
        <v>1</v>
      </c>
      <c r="H23" s="6">
        <f t="shared" si="18"/>
        <v>-2</v>
      </c>
      <c r="I23" s="6">
        <f t="shared" si="19"/>
        <v>2</v>
      </c>
      <c r="J23" s="6">
        <f t="shared" si="20"/>
        <v>2</v>
      </c>
      <c r="K23" s="6">
        <f t="shared" si="21"/>
        <v>2</v>
      </c>
      <c r="L23" s="6">
        <f t="shared" si="22"/>
        <v>0</v>
      </c>
      <c r="M23" s="6">
        <f t="shared" si="23"/>
        <v>0</v>
      </c>
      <c r="N23" s="6">
        <f t="shared" si="24"/>
        <v>0</v>
      </c>
      <c r="O23" s="6">
        <f t="shared" si="25"/>
        <v>1</v>
      </c>
      <c r="P23" s="6">
        <f t="shared" si="26"/>
        <v>2</v>
      </c>
      <c r="Q23" s="6">
        <f t="shared" si="27"/>
        <v>-3</v>
      </c>
      <c r="R23">
        <f t="shared" ref="R23:R25" si="37">$O$25*C23+$P$25*D23+$Q$25</f>
        <v>-2</v>
      </c>
      <c r="S23">
        <f t="shared" si="34"/>
        <v>-1</v>
      </c>
      <c r="T23" t="b">
        <f t="shared" si="35"/>
        <v>1</v>
      </c>
    </row>
    <row r="24" spans="2:21" x14ac:dyDescent="0.25">
      <c r="B24" s="15">
        <v>3</v>
      </c>
      <c r="C24" s="5">
        <v>0</v>
      </c>
      <c r="D24" s="5">
        <v>1</v>
      </c>
      <c r="E24" s="5">
        <v>-1</v>
      </c>
      <c r="F24" s="5">
        <v>0.2</v>
      </c>
      <c r="G24" s="5">
        <v>1</v>
      </c>
      <c r="H24" s="6">
        <f t="shared" si="18"/>
        <v>-3</v>
      </c>
      <c r="I24" s="6">
        <f t="shared" si="19"/>
        <v>1</v>
      </c>
      <c r="J24" s="6">
        <f t="shared" si="20"/>
        <v>2</v>
      </c>
      <c r="K24" s="6">
        <f t="shared" si="21"/>
        <v>0</v>
      </c>
      <c r="L24" s="6">
        <f t="shared" si="22"/>
        <v>2</v>
      </c>
      <c r="M24" s="6">
        <f t="shared" si="23"/>
        <v>-1</v>
      </c>
      <c r="N24" s="6">
        <f t="shared" si="24"/>
        <v>-1</v>
      </c>
      <c r="O24" s="6">
        <f t="shared" si="25"/>
        <v>1</v>
      </c>
      <c r="P24" s="6">
        <f t="shared" si="26"/>
        <v>2</v>
      </c>
      <c r="Q24" s="6">
        <f t="shared" si="27"/>
        <v>-3</v>
      </c>
      <c r="R24">
        <f t="shared" si="37"/>
        <v>-1</v>
      </c>
      <c r="S24">
        <f t="shared" si="34"/>
        <v>-1</v>
      </c>
      <c r="T24" t="b">
        <f t="shared" si="35"/>
        <v>1</v>
      </c>
      <c r="U24" s="20" t="s">
        <v>19</v>
      </c>
    </row>
    <row r="25" spans="2:21" ht="15.75" thickBot="1" x14ac:dyDescent="0.3">
      <c r="B25" s="16">
        <v>4</v>
      </c>
      <c r="C25" s="7">
        <v>0</v>
      </c>
      <c r="D25" s="7">
        <v>0</v>
      </c>
      <c r="E25" s="7">
        <v>-1</v>
      </c>
      <c r="F25" s="7">
        <v>0.2</v>
      </c>
      <c r="G25" s="7">
        <v>1</v>
      </c>
      <c r="H25" s="8">
        <f t="shared" si="18"/>
        <v>-3</v>
      </c>
      <c r="I25" s="8">
        <f t="shared" si="19"/>
        <v>1</v>
      </c>
      <c r="J25" s="8">
        <f t="shared" si="20"/>
        <v>2</v>
      </c>
      <c r="K25" s="8">
        <f t="shared" si="21"/>
        <v>0</v>
      </c>
      <c r="L25" s="8">
        <f t="shared" si="22"/>
        <v>0</v>
      </c>
      <c r="M25" s="8">
        <f t="shared" si="23"/>
        <v>-3</v>
      </c>
      <c r="N25" s="8">
        <f t="shared" si="24"/>
        <v>-1</v>
      </c>
      <c r="O25" s="8">
        <f t="shared" si="25"/>
        <v>1</v>
      </c>
      <c r="P25" s="8">
        <f t="shared" si="26"/>
        <v>2</v>
      </c>
      <c r="Q25" s="8">
        <f t="shared" si="27"/>
        <v>-3</v>
      </c>
      <c r="R25">
        <f t="shared" si="37"/>
        <v>-3</v>
      </c>
      <c r="S25">
        <f t="shared" si="34"/>
        <v>-1</v>
      </c>
      <c r="T25" t="b">
        <f t="shared" si="35"/>
        <v>1</v>
      </c>
      <c r="U25" s="20" cm="1">
        <f t="array" ref="U25">1-SUM(T22:T25*1)/COUNT(T22:T25*1)</f>
        <v>0.25</v>
      </c>
    </row>
    <row r="26" spans="2:21" x14ac:dyDescent="0.25">
      <c r="B26" s="14">
        <v>1</v>
      </c>
      <c r="C26" s="3">
        <v>1</v>
      </c>
      <c r="D26" s="3">
        <v>1</v>
      </c>
      <c r="E26" s="3">
        <v>1</v>
      </c>
      <c r="F26" s="3">
        <v>0.2</v>
      </c>
      <c r="G26" s="3">
        <v>1</v>
      </c>
      <c r="H26" s="4">
        <f t="shared" si="18"/>
        <v>-3</v>
      </c>
      <c r="I26" s="4">
        <f t="shared" si="19"/>
        <v>1</v>
      </c>
      <c r="J26" s="4">
        <f t="shared" si="20"/>
        <v>2</v>
      </c>
      <c r="K26" s="4">
        <f t="shared" si="21"/>
        <v>1</v>
      </c>
      <c r="L26" s="4">
        <f t="shared" si="22"/>
        <v>2</v>
      </c>
      <c r="M26" s="4">
        <f t="shared" si="23"/>
        <v>0</v>
      </c>
      <c r="N26" s="4">
        <f t="shared" si="24"/>
        <v>0</v>
      </c>
      <c r="O26" s="4">
        <f t="shared" si="25"/>
        <v>2</v>
      </c>
      <c r="P26" s="4">
        <f t="shared" si="26"/>
        <v>3</v>
      </c>
      <c r="Q26" s="4">
        <f t="shared" si="27"/>
        <v>-2</v>
      </c>
      <c r="R26">
        <f>$O$29*C26+$P$29*D26+$Q$29</f>
        <v>-1</v>
      </c>
      <c r="S26">
        <f t="shared" ref="S26:S29" si="38">IF(R26&lt;-F26,-1,IF(R26&gt;F26,1,0))</f>
        <v>-1</v>
      </c>
      <c r="T26" t="b">
        <f t="shared" ref="T26:T29" si="39">S26=E26</f>
        <v>0</v>
      </c>
    </row>
    <row r="27" spans="2:21" x14ac:dyDescent="0.25">
      <c r="B27" s="15">
        <v>2</v>
      </c>
      <c r="C27" s="5">
        <v>1</v>
      </c>
      <c r="D27" s="5">
        <v>0</v>
      </c>
      <c r="E27" s="5">
        <v>-1</v>
      </c>
      <c r="F27" s="5">
        <v>0.2</v>
      </c>
      <c r="G27" s="5">
        <v>1</v>
      </c>
      <c r="H27" s="6">
        <f t="shared" si="18"/>
        <v>-2</v>
      </c>
      <c r="I27" s="6">
        <f t="shared" si="19"/>
        <v>2</v>
      </c>
      <c r="J27" s="6">
        <f t="shared" si="20"/>
        <v>3</v>
      </c>
      <c r="K27" s="6">
        <f t="shared" si="21"/>
        <v>2</v>
      </c>
      <c r="L27" s="6">
        <f t="shared" si="22"/>
        <v>0</v>
      </c>
      <c r="M27" s="6">
        <f t="shared" si="23"/>
        <v>0</v>
      </c>
      <c r="N27" s="6">
        <f t="shared" si="24"/>
        <v>0</v>
      </c>
      <c r="O27" s="6">
        <f t="shared" si="25"/>
        <v>1</v>
      </c>
      <c r="P27" s="6">
        <f t="shared" si="26"/>
        <v>3</v>
      </c>
      <c r="Q27" s="6">
        <f t="shared" si="27"/>
        <v>-3</v>
      </c>
      <c r="R27">
        <f t="shared" ref="R27:R29" si="40">$O$29*C27+$P$29*D27+$Q$29</f>
        <v>-3</v>
      </c>
      <c r="S27">
        <f t="shared" si="38"/>
        <v>-1</v>
      </c>
      <c r="T27" t="b">
        <f t="shared" si="39"/>
        <v>1</v>
      </c>
    </row>
    <row r="28" spans="2:21" x14ac:dyDescent="0.25">
      <c r="B28" s="15">
        <v>3</v>
      </c>
      <c r="C28" s="5">
        <v>0</v>
      </c>
      <c r="D28" s="5">
        <v>1</v>
      </c>
      <c r="E28" s="5">
        <v>-1</v>
      </c>
      <c r="F28" s="5">
        <v>0.2</v>
      </c>
      <c r="G28" s="5">
        <v>1</v>
      </c>
      <c r="H28" s="6">
        <f t="shared" si="18"/>
        <v>-3</v>
      </c>
      <c r="I28" s="6">
        <f t="shared" si="19"/>
        <v>1</v>
      </c>
      <c r="J28" s="6">
        <f t="shared" si="20"/>
        <v>3</v>
      </c>
      <c r="K28" s="6">
        <f t="shared" si="21"/>
        <v>0</v>
      </c>
      <c r="L28" s="6">
        <f t="shared" si="22"/>
        <v>3</v>
      </c>
      <c r="M28" s="6">
        <f t="shared" si="23"/>
        <v>0</v>
      </c>
      <c r="N28" s="6">
        <f t="shared" si="24"/>
        <v>0</v>
      </c>
      <c r="O28" s="6">
        <f t="shared" si="25"/>
        <v>1</v>
      </c>
      <c r="P28" s="6">
        <f t="shared" si="26"/>
        <v>2</v>
      </c>
      <c r="Q28" s="6">
        <f t="shared" si="27"/>
        <v>-4</v>
      </c>
      <c r="R28">
        <f t="shared" si="40"/>
        <v>-2</v>
      </c>
      <c r="S28">
        <f t="shared" si="38"/>
        <v>-1</v>
      </c>
      <c r="T28" t="b">
        <f t="shared" si="39"/>
        <v>1</v>
      </c>
      <c r="U28" s="20" t="s">
        <v>19</v>
      </c>
    </row>
    <row r="29" spans="2:21" ht="15.75" thickBot="1" x14ac:dyDescent="0.3">
      <c r="B29" s="16">
        <v>4</v>
      </c>
      <c r="C29" s="7">
        <v>0</v>
      </c>
      <c r="D29" s="7">
        <v>0</v>
      </c>
      <c r="E29" s="7">
        <v>-1</v>
      </c>
      <c r="F29" s="7">
        <v>0.2</v>
      </c>
      <c r="G29" s="7">
        <v>1</v>
      </c>
      <c r="H29" s="8">
        <f t="shared" si="18"/>
        <v>-4</v>
      </c>
      <c r="I29" s="8">
        <f t="shared" si="19"/>
        <v>1</v>
      </c>
      <c r="J29" s="8">
        <f t="shared" si="20"/>
        <v>2</v>
      </c>
      <c r="K29" s="8">
        <f t="shared" si="21"/>
        <v>0</v>
      </c>
      <c r="L29" s="8">
        <f t="shared" si="22"/>
        <v>0</v>
      </c>
      <c r="M29" s="8">
        <f t="shared" si="23"/>
        <v>-4</v>
      </c>
      <c r="N29" s="8">
        <f t="shared" si="24"/>
        <v>-1</v>
      </c>
      <c r="O29" s="8">
        <f t="shared" si="25"/>
        <v>1</v>
      </c>
      <c r="P29" s="8">
        <f t="shared" si="26"/>
        <v>2</v>
      </c>
      <c r="Q29" s="8">
        <f t="shared" si="27"/>
        <v>-4</v>
      </c>
      <c r="R29">
        <f t="shared" si="40"/>
        <v>-4</v>
      </c>
      <c r="S29">
        <f t="shared" si="38"/>
        <v>-1</v>
      </c>
      <c r="T29" t="b">
        <f t="shared" si="39"/>
        <v>1</v>
      </c>
      <c r="U29" s="20" cm="1">
        <f t="array" ref="U29">1-SUM(T26:T29*1)/COUNT(T26:T29*1)</f>
        <v>0.25</v>
      </c>
    </row>
    <row r="30" spans="2:21" x14ac:dyDescent="0.25">
      <c r="B30" s="14">
        <v>1</v>
      </c>
      <c r="C30" s="3">
        <v>1</v>
      </c>
      <c r="D30" s="3">
        <v>1</v>
      </c>
      <c r="E30" s="3">
        <v>1</v>
      </c>
      <c r="F30" s="3">
        <v>0.2</v>
      </c>
      <c r="G30" s="3">
        <v>1</v>
      </c>
      <c r="H30" s="4">
        <f t="shared" si="18"/>
        <v>-4</v>
      </c>
      <c r="I30" s="4">
        <f t="shared" si="19"/>
        <v>1</v>
      </c>
      <c r="J30" s="4">
        <f t="shared" si="20"/>
        <v>2</v>
      </c>
      <c r="K30" s="4">
        <f t="shared" si="21"/>
        <v>1</v>
      </c>
      <c r="L30" s="4">
        <f t="shared" si="22"/>
        <v>2</v>
      </c>
      <c r="M30" s="4">
        <f t="shared" si="23"/>
        <v>-1</v>
      </c>
      <c r="N30" s="4">
        <f t="shared" si="24"/>
        <v>-1</v>
      </c>
      <c r="O30" s="4">
        <f t="shared" si="25"/>
        <v>2</v>
      </c>
      <c r="P30" s="4">
        <f t="shared" si="26"/>
        <v>3</v>
      </c>
      <c r="Q30" s="4">
        <f t="shared" si="27"/>
        <v>-3</v>
      </c>
      <c r="R30">
        <f>$O$33*C30+$P$33*D30+$Q$33</f>
        <v>0</v>
      </c>
      <c r="S30">
        <f t="shared" ref="S30:S33" si="41">IF(R30&lt;-F30,-1,IF(R30&gt;F30,1,0))</f>
        <v>0</v>
      </c>
      <c r="T30" t="b">
        <f t="shared" ref="T30:T33" si="42">S30=E30</f>
        <v>0</v>
      </c>
    </row>
    <row r="31" spans="2:21" x14ac:dyDescent="0.25">
      <c r="B31" s="15">
        <v>2</v>
      </c>
      <c r="C31" s="5">
        <v>1</v>
      </c>
      <c r="D31" s="5">
        <v>0</v>
      </c>
      <c r="E31" s="5">
        <v>-1</v>
      </c>
      <c r="F31" s="5">
        <v>0.2</v>
      </c>
      <c r="G31" s="5">
        <v>1</v>
      </c>
      <c r="H31" s="6">
        <f t="shared" si="18"/>
        <v>-3</v>
      </c>
      <c r="I31" s="6">
        <f t="shared" si="19"/>
        <v>2</v>
      </c>
      <c r="J31" s="6">
        <f t="shared" si="20"/>
        <v>3</v>
      </c>
      <c r="K31" s="6">
        <f t="shared" si="21"/>
        <v>2</v>
      </c>
      <c r="L31" s="6">
        <f t="shared" si="22"/>
        <v>0</v>
      </c>
      <c r="M31" s="6">
        <f t="shared" si="23"/>
        <v>-1</v>
      </c>
      <c r="N31" s="6">
        <f t="shared" si="24"/>
        <v>-1</v>
      </c>
      <c r="O31" s="6">
        <f t="shared" si="25"/>
        <v>2</v>
      </c>
      <c r="P31" s="6">
        <f t="shared" si="26"/>
        <v>3</v>
      </c>
      <c r="Q31" s="6">
        <f t="shared" si="27"/>
        <v>-3</v>
      </c>
      <c r="R31">
        <f t="shared" ref="R31:R33" si="43">$O$33*C31+$P$33*D31+$Q$33</f>
        <v>-2</v>
      </c>
      <c r="S31">
        <f t="shared" si="41"/>
        <v>-1</v>
      </c>
      <c r="T31" t="b">
        <f t="shared" si="42"/>
        <v>1</v>
      </c>
    </row>
    <row r="32" spans="2:21" x14ac:dyDescent="0.25">
      <c r="B32" s="15">
        <v>3</v>
      </c>
      <c r="C32" s="5">
        <v>0</v>
      </c>
      <c r="D32" s="5">
        <v>1</v>
      </c>
      <c r="E32" s="5">
        <v>-1</v>
      </c>
      <c r="F32" s="5">
        <v>0.2</v>
      </c>
      <c r="G32" s="5">
        <v>1</v>
      </c>
      <c r="H32" s="6">
        <f t="shared" si="18"/>
        <v>-3</v>
      </c>
      <c r="I32" s="6">
        <f t="shared" si="19"/>
        <v>2</v>
      </c>
      <c r="J32" s="6">
        <f t="shared" si="20"/>
        <v>3</v>
      </c>
      <c r="K32" s="6">
        <f t="shared" si="21"/>
        <v>0</v>
      </c>
      <c r="L32" s="6">
        <f t="shared" si="22"/>
        <v>3</v>
      </c>
      <c r="M32" s="6">
        <f t="shared" si="23"/>
        <v>0</v>
      </c>
      <c r="N32" s="6">
        <f t="shared" si="24"/>
        <v>0</v>
      </c>
      <c r="O32" s="6">
        <f t="shared" si="25"/>
        <v>2</v>
      </c>
      <c r="P32" s="6">
        <f t="shared" si="26"/>
        <v>2</v>
      </c>
      <c r="Q32" s="6">
        <f t="shared" si="27"/>
        <v>-4</v>
      </c>
      <c r="R32">
        <f t="shared" si="43"/>
        <v>-2</v>
      </c>
      <c r="S32">
        <f t="shared" si="41"/>
        <v>-1</v>
      </c>
      <c r="T32" t="b">
        <f t="shared" si="42"/>
        <v>1</v>
      </c>
      <c r="U32" s="20" t="s">
        <v>19</v>
      </c>
    </row>
    <row r="33" spans="2:21" ht="15.75" thickBot="1" x14ac:dyDescent="0.3">
      <c r="B33" s="16">
        <v>4</v>
      </c>
      <c r="C33" s="7">
        <v>0</v>
      </c>
      <c r="D33" s="7">
        <v>0</v>
      </c>
      <c r="E33" s="7">
        <v>-1</v>
      </c>
      <c r="F33" s="7">
        <v>0.2</v>
      </c>
      <c r="G33" s="7">
        <v>1</v>
      </c>
      <c r="H33" s="8">
        <f t="shared" si="18"/>
        <v>-4</v>
      </c>
      <c r="I33" s="8">
        <f t="shared" si="19"/>
        <v>2</v>
      </c>
      <c r="J33" s="8">
        <f t="shared" si="20"/>
        <v>2</v>
      </c>
      <c r="K33" s="8">
        <f t="shared" si="21"/>
        <v>0</v>
      </c>
      <c r="L33" s="8">
        <f t="shared" si="22"/>
        <v>0</v>
      </c>
      <c r="M33" s="8">
        <f t="shared" si="23"/>
        <v>-4</v>
      </c>
      <c r="N33" s="8">
        <f t="shared" si="24"/>
        <v>-1</v>
      </c>
      <c r="O33" s="8">
        <f t="shared" si="25"/>
        <v>2</v>
      </c>
      <c r="P33" s="8">
        <f t="shared" si="26"/>
        <v>2</v>
      </c>
      <c r="Q33" s="8">
        <f t="shared" si="27"/>
        <v>-4</v>
      </c>
      <c r="R33">
        <f t="shared" si="43"/>
        <v>-4</v>
      </c>
      <c r="S33">
        <f t="shared" si="41"/>
        <v>-1</v>
      </c>
      <c r="T33" t="b">
        <f t="shared" si="42"/>
        <v>1</v>
      </c>
      <c r="U33" s="20" cm="1">
        <f t="array" ref="U33">1-SUM(T30:T33*1)/COUNT(T30:T33*1)</f>
        <v>0.25</v>
      </c>
    </row>
    <row r="34" spans="2:21" x14ac:dyDescent="0.25">
      <c r="B34" s="15">
        <v>1</v>
      </c>
      <c r="C34" s="5">
        <v>1</v>
      </c>
      <c r="D34" s="5">
        <v>1</v>
      </c>
      <c r="E34" s="5">
        <v>1</v>
      </c>
      <c r="F34" s="5">
        <v>0.2</v>
      </c>
      <c r="G34" s="5">
        <v>1</v>
      </c>
      <c r="H34" s="6">
        <f t="shared" si="18"/>
        <v>-4</v>
      </c>
      <c r="I34" s="6">
        <f t="shared" si="19"/>
        <v>2</v>
      </c>
      <c r="J34" s="6">
        <f t="shared" si="20"/>
        <v>2</v>
      </c>
      <c r="K34" s="6">
        <f t="shared" si="21"/>
        <v>2</v>
      </c>
      <c r="L34" s="6">
        <f t="shared" si="22"/>
        <v>2</v>
      </c>
      <c r="M34" s="6">
        <f t="shared" si="23"/>
        <v>0</v>
      </c>
      <c r="N34" s="6">
        <f t="shared" si="24"/>
        <v>0</v>
      </c>
      <c r="O34" s="6">
        <f t="shared" si="25"/>
        <v>3</v>
      </c>
      <c r="P34" s="6">
        <f t="shared" si="26"/>
        <v>3</v>
      </c>
      <c r="Q34" s="6">
        <f t="shared" si="27"/>
        <v>-3</v>
      </c>
      <c r="R34">
        <f>$O$37*C34+$P$37*D34+$Q$37</f>
        <v>1</v>
      </c>
      <c r="S34">
        <f t="shared" ref="S34:S37" si="44">IF(R34&lt;-F34,-1,IF(R34&gt;F34,1,0))</f>
        <v>1</v>
      </c>
      <c r="T34" t="b">
        <f t="shared" ref="T34:T37" si="45">S34=E34</f>
        <v>1</v>
      </c>
    </row>
    <row r="35" spans="2:21" x14ac:dyDescent="0.25">
      <c r="B35" s="15">
        <v>2</v>
      </c>
      <c r="C35" s="5">
        <v>1</v>
      </c>
      <c r="D35" s="5">
        <v>0</v>
      </c>
      <c r="E35" s="5">
        <v>-1</v>
      </c>
      <c r="F35" s="5">
        <v>0.2</v>
      </c>
      <c r="G35" s="5">
        <v>1</v>
      </c>
      <c r="H35" s="6">
        <f t="shared" si="18"/>
        <v>-3</v>
      </c>
      <c r="I35" s="6">
        <f t="shared" si="19"/>
        <v>3</v>
      </c>
      <c r="J35" s="6">
        <f t="shared" si="20"/>
        <v>3</v>
      </c>
      <c r="K35" s="6">
        <f t="shared" si="21"/>
        <v>3</v>
      </c>
      <c r="L35" s="6">
        <f t="shared" si="22"/>
        <v>0</v>
      </c>
      <c r="M35" s="6">
        <f t="shared" si="23"/>
        <v>0</v>
      </c>
      <c r="N35" s="6">
        <f t="shared" si="24"/>
        <v>0</v>
      </c>
      <c r="O35" s="6">
        <f t="shared" si="25"/>
        <v>2</v>
      </c>
      <c r="P35" s="6">
        <f t="shared" si="26"/>
        <v>3</v>
      </c>
      <c r="Q35" s="6">
        <f t="shared" si="27"/>
        <v>-4</v>
      </c>
      <c r="R35">
        <f t="shared" ref="R35:R37" si="46">$O$37*C35+$P$37*D35+$Q$37</f>
        <v>-2</v>
      </c>
      <c r="S35">
        <f t="shared" si="44"/>
        <v>-1</v>
      </c>
      <c r="T35" t="b">
        <f t="shared" si="45"/>
        <v>1</v>
      </c>
    </row>
    <row r="36" spans="2:21" x14ac:dyDescent="0.25">
      <c r="B36" s="15">
        <v>3</v>
      </c>
      <c r="C36" s="5">
        <v>0</v>
      </c>
      <c r="D36" s="5">
        <v>1</v>
      </c>
      <c r="E36" s="5">
        <v>-1</v>
      </c>
      <c r="F36" s="5">
        <v>0.2</v>
      </c>
      <c r="G36" s="5">
        <v>1</v>
      </c>
      <c r="H36" s="6">
        <f t="shared" si="18"/>
        <v>-4</v>
      </c>
      <c r="I36" s="6">
        <f t="shared" si="19"/>
        <v>2</v>
      </c>
      <c r="J36" s="6">
        <f t="shared" si="20"/>
        <v>3</v>
      </c>
      <c r="K36" s="6">
        <f t="shared" si="21"/>
        <v>0</v>
      </c>
      <c r="L36" s="6">
        <f t="shared" si="22"/>
        <v>3</v>
      </c>
      <c r="M36" s="6">
        <f t="shared" si="23"/>
        <v>-1</v>
      </c>
      <c r="N36" s="6">
        <f t="shared" si="24"/>
        <v>-1</v>
      </c>
      <c r="O36" s="6">
        <f t="shared" si="25"/>
        <v>2</v>
      </c>
      <c r="P36" s="6">
        <f t="shared" si="26"/>
        <v>3</v>
      </c>
      <c r="Q36" s="6">
        <f t="shared" si="27"/>
        <v>-4</v>
      </c>
      <c r="R36">
        <f t="shared" si="46"/>
        <v>-1</v>
      </c>
      <c r="S36">
        <f t="shared" si="44"/>
        <v>-1</v>
      </c>
      <c r="T36" t="b">
        <f t="shared" si="45"/>
        <v>1</v>
      </c>
      <c r="U36" s="20" t="s">
        <v>19</v>
      </c>
    </row>
    <row r="37" spans="2:21" ht="15.75" thickBot="1" x14ac:dyDescent="0.3">
      <c r="B37" s="16">
        <v>4</v>
      </c>
      <c r="C37" s="7">
        <v>0</v>
      </c>
      <c r="D37" s="7">
        <v>0</v>
      </c>
      <c r="E37" s="7">
        <v>-1</v>
      </c>
      <c r="F37" s="7">
        <v>0.2</v>
      </c>
      <c r="G37" s="7">
        <v>1</v>
      </c>
      <c r="H37" s="8">
        <f t="shared" si="18"/>
        <v>-4</v>
      </c>
      <c r="I37" s="8">
        <f t="shared" si="19"/>
        <v>2</v>
      </c>
      <c r="J37" s="8">
        <f t="shared" si="20"/>
        <v>3</v>
      </c>
      <c r="K37" s="8">
        <f t="shared" si="21"/>
        <v>0</v>
      </c>
      <c r="L37" s="8">
        <f t="shared" si="22"/>
        <v>0</v>
      </c>
      <c r="M37" s="8">
        <f t="shared" si="23"/>
        <v>-4</v>
      </c>
      <c r="N37" s="8">
        <f t="shared" si="24"/>
        <v>-1</v>
      </c>
      <c r="O37" s="8">
        <f t="shared" si="25"/>
        <v>2</v>
      </c>
      <c r="P37" s="8">
        <f t="shared" si="26"/>
        <v>3</v>
      </c>
      <c r="Q37" s="8">
        <f t="shared" si="27"/>
        <v>-4</v>
      </c>
      <c r="R37">
        <f t="shared" si="46"/>
        <v>-4</v>
      </c>
      <c r="S37">
        <f t="shared" si="44"/>
        <v>-1</v>
      </c>
      <c r="T37" t="b">
        <f t="shared" si="45"/>
        <v>1</v>
      </c>
      <c r="U37" s="20" cm="1">
        <f t="array" ref="U37">1-SUM(T34:T37*1)/COUNT(T34:T37*1)</f>
        <v>0</v>
      </c>
    </row>
  </sheetData>
  <mergeCells count="2">
    <mergeCell ref="A1:A5"/>
    <mergeCell ref="A6:A9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C895-3FD7-4C2B-9EDD-1B6F63879CF8}">
  <dimension ref="A1:U9"/>
  <sheetViews>
    <sheetView workbookViewId="0">
      <selection activeCell="A6" sqref="A6"/>
    </sheetView>
  </sheetViews>
  <sheetFormatPr defaultRowHeight="15" x14ac:dyDescent="0.25"/>
  <cols>
    <col min="18" max="18" width="16.140625" bestFit="1" customWidth="1"/>
    <col min="19" max="19" width="6.85546875" customWidth="1"/>
    <col min="20" max="20" width="12.42578125" bestFit="1" customWidth="1"/>
  </cols>
  <sheetData>
    <row r="1" spans="1:21" ht="15.75" thickBot="1" x14ac:dyDescent="0.3">
      <c r="A1" s="1"/>
      <c r="B1" s="1" t="s">
        <v>17</v>
      </c>
      <c r="C1" s="1" t="s">
        <v>4</v>
      </c>
      <c r="D1" s="1" t="s">
        <v>5</v>
      </c>
      <c r="E1" s="1" t="s">
        <v>0</v>
      </c>
      <c r="F1" s="13" t="s">
        <v>1</v>
      </c>
      <c r="G1" s="13" t="s">
        <v>2</v>
      </c>
      <c r="H1" s="2" t="s">
        <v>3</v>
      </c>
      <c r="I1" s="2" t="s">
        <v>6</v>
      </c>
      <c r="J1" s="2" t="s">
        <v>7</v>
      </c>
      <c r="K1" s="2" t="s">
        <v>9</v>
      </c>
      <c r="L1" s="2" t="s">
        <v>10</v>
      </c>
      <c r="M1" s="2" t="s">
        <v>8</v>
      </c>
      <c r="N1" s="2" t="s">
        <v>14</v>
      </c>
      <c r="O1" s="2" t="s">
        <v>11</v>
      </c>
      <c r="P1" s="2" t="s">
        <v>12</v>
      </c>
      <c r="Q1" s="2" t="s">
        <v>13</v>
      </c>
      <c r="R1" s="2" t="s">
        <v>20</v>
      </c>
      <c r="S1" s="2" t="s">
        <v>14</v>
      </c>
      <c r="T1" s="2" t="s">
        <v>21</v>
      </c>
    </row>
    <row r="2" spans="1:21" x14ac:dyDescent="0.25">
      <c r="A2" s="21" t="s">
        <v>22</v>
      </c>
      <c r="B2" s="3">
        <v>1</v>
      </c>
      <c r="C2" s="3">
        <v>0.75</v>
      </c>
      <c r="D2" s="3">
        <v>0.75</v>
      </c>
      <c r="E2" s="3">
        <v>0</v>
      </c>
      <c r="F2" s="3">
        <v>0.2</v>
      </c>
      <c r="G2" s="3">
        <v>1</v>
      </c>
      <c r="H2" s="4">
        <v>0</v>
      </c>
      <c r="I2" s="4">
        <v>0</v>
      </c>
      <c r="J2" s="4">
        <v>0</v>
      </c>
      <c r="K2" s="4">
        <f>C2*I2</f>
        <v>0</v>
      </c>
      <c r="L2" s="4">
        <f>D2*J2</f>
        <v>0</v>
      </c>
      <c r="M2" s="4">
        <f>$H2+SUM(K2:L2)</f>
        <v>0</v>
      </c>
      <c r="N2" s="4">
        <f>IF(M2&lt;-F2,-1,IF(M2&gt;F2,1,0))</f>
        <v>0</v>
      </c>
      <c r="O2" s="4">
        <f t="shared" ref="O2:P3" si="0">IF($N2&lt;&gt;$E2,I2+$G2*$E2*C2,I2)</f>
        <v>0</v>
      </c>
      <c r="P2" s="4">
        <f t="shared" si="0"/>
        <v>0</v>
      </c>
      <c r="Q2" s="4">
        <f t="shared" ref="Q2:Q3" si="1">IF($N2&lt;&gt;$E2,H2+$G2*$E2,H2)</f>
        <v>0</v>
      </c>
      <c r="R2">
        <f>$O$5*C2+$P$5*D2+$Q$5</f>
        <v>1.75</v>
      </c>
      <c r="S2">
        <f>IF(R2&lt;-F2,-1,IF(R2&gt;F2,1,0))</f>
        <v>1</v>
      </c>
      <c r="T2" t="b">
        <f>S2=E2</f>
        <v>0</v>
      </c>
    </row>
    <row r="3" spans="1:21" x14ac:dyDescent="0.25">
      <c r="A3" s="22"/>
      <c r="B3" s="5">
        <v>2</v>
      </c>
      <c r="C3" s="5">
        <v>0.75</v>
      </c>
      <c r="D3" s="5">
        <v>0.25</v>
      </c>
      <c r="E3" s="5">
        <v>1</v>
      </c>
      <c r="F3" s="5">
        <v>0.2</v>
      </c>
      <c r="G3" s="5">
        <v>1</v>
      </c>
      <c r="H3" s="6">
        <f>Q2</f>
        <v>0</v>
      </c>
      <c r="I3" s="6">
        <f>O2</f>
        <v>0</v>
      </c>
      <c r="J3" s="6">
        <f>P2</f>
        <v>0</v>
      </c>
      <c r="K3" s="6">
        <f>C3*I3</f>
        <v>0</v>
      </c>
      <c r="L3" s="6">
        <f>D3*J3</f>
        <v>0</v>
      </c>
      <c r="M3" s="6">
        <f>$H3+SUM(K3:L3)</f>
        <v>0</v>
      </c>
      <c r="N3" s="6">
        <f t="shared" ref="N3" si="2">IF(M3&lt;-F3,-1,IF(M3&gt;F3,1,0))</f>
        <v>0</v>
      </c>
      <c r="O3" s="6">
        <f t="shared" si="0"/>
        <v>0.75</v>
      </c>
      <c r="P3" s="6">
        <f t="shared" si="0"/>
        <v>0.25</v>
      </c>
      <c r="Q3" s="6">
        <f t="shared" si="1"/>
        <v>1</v>
      </c>
      <c r="R3">
        <f t="shared" ref="R3:R5" si="3">$O$5*C3+$P$5*D3+$Q$5</f>
        <v>1.625</v>
      </c>
      <c r="S3">
        <f t="shared" ref="S3:S5" si="4">IF(R3&lt;-F3,-1,IF(R3&gt;F3,1,0))</f>
        <v>1</v>
      </c>
      <c r="T3" t="b">
        <f t="shared" ref="T3:T5" si="5">S3=E3</f>
        <v>1</v>
      </c>
    </row>
    <row r="4" spans="1:21" x14ac:dyDescent="0.25">
      <c r="A4" s="22"/>
      <c r="B4" s="5">
        <v>3</v>
      </c>
      <c r="C4" s="5">
        <v>0.25</v>
      </c>
      <c r="D4" s="5">
        <v>0.75</v>
      </c>
      <c r="E4" s="5">
        <v>1</v>
      </c>
      <c r="F4" s="5">
        <v>0.2</v>
      </c>
      <c r="G4" s="5">
        <v>1</v>
      </c>
      <c r="H4" s="6">
        <f t="shared" ref="H4:H5" si="6">Q3</f>
        <v>1</v>
      </c>
      <c r="I4" s="6">
        <f t="shared" ref="I4:I5" si="7">O3</f>
        <v>0.75</v>
      </c>
      <c r="J4" s="6">
        <f t="shared" ref="J4:J5" si="8">P3</f>
        <v>0.25</v>
      </c>
      <c r="K4" s="6">
        <f t="shared" ref="K4:K5" si="9">C4*I4</f>
        <v>0.1875</v>
      </c>
      <c r="L4" s="6">
        <f t="shared" ref="L4:L5" si="10">D4*J4</f>
        <v>0.1875</v>
      </c>
      <c r="M4" s="6">
        <f t="shared" ref="M4:M5" si="11">$H4+SUM(K4:L4)</f>
        <v>1.375</v>
      </c>
      <c r="N4" s="6">
        <f t="shared" ref="N4:N5" si="12">IF(M4&lt;-F4,-1,IF(M4&gt;F4,1,0))</f>
        <v>1</v>
      </c>
      <c r="O4" s="6">
        <f t="shared" ref="O4:O5" si="13">IF($N4&lt;&gt;$E4,I4+$G4*$E4*C4,I4)</f>
        <v>0.75</v>
      </c>
      <c r="P4" s="6">
        <f t="shared" ref="P4:P5" si="14">IF($N4&lt;&gt;$E4,J4+$G4*$E4*D4,J4)</f>
        <v>0.25</v>
      </c>
      <c r="Q4" s="6">
        <f t="shared" ref="Q4:Q5" si="15">IF($N4&lt;&gt;$E4,H4+$G4*$E4,H4)</f>
        <v>1</v>
      </c>
      <c r="R4">
        <f t="shared" si="3"/>
        <v>1.375</v>
      </c>
      <c r="S4">
        <f t="shared" si="4"/>
        <v>1</v>
      </c>
      <c r="T4" t="b">
        <f t="shared" si="5"/>
        <v>1</v>
      </c>
      <c r="U4" s="20" t="s">
        <v>19</v>
      </c>
    </row>
    <row r="5" spans="1:21" ht="15.75" thickBot="1" x14ac:dyDescent="0.3">
      <c r="A5" s="23"/>
      <c r="B5" s="7">
        <v>4</v>
      </c>
      <c r="C5" s="7">
        <v>0.25</v>
      </c>
      <c r="D5" s="7">
        <v>0.25</v>
      </c>
      <c r="E5" s="7">
        <v>0</v>
      </c>
      <c r="F5" s="7">
        <v>0.2</v>
      </c>
      <c r="G5" s="7">
        <v>1</v>
      </c>
      <c r="H5" s="8">
        <f t="shared" si="6"/>
        <v>1</v>
      </c>
      <c r="I5" s="8">
        <f t="shared" si="7"/>
        <v>0.75</v>
      </c>
      <c r="J5" s="8">
        <f t="shared" si="8"/>
        <v>0.25</v>
      </c>
      <c r="K5" s="8">
        <f t="shared" si="9"/>
        <v>0.1875</v>
      </c>
      <c r="L5" s="8">
        <f t="shared" si="10"/>
        <v>6.25E-2</v>
      </c>
      <c r="M5" s="8">
        <f t="shared" si="11"/>
        <v>1.25</v>
      </c>
      <c r="N5" s="8">
        <f t="shared" si="12"/>
        <v>1</v>
      </c>
      <c r="O5" s="8">
        <f t="shared" si="13"/>
        <v>0.75</v>
      </c>
      <c r="P5" s="8">
        <f t="shared" si="14"/>
        <v>0.25</v>
      </c>
      <c r="Q5" s="8">
        <f t="shared" si="15"/>
        <v>1</v>
      </c>
      <c r="R5">
        <f t="shared" si="3"/>
        <v>1.25</v>
      </c>
      <c r="S5">
        <f t="shared" si="4"/>
        <v>1</v>
      </c>
      <c r="T5" t="b">
        <f t="shared" si="5"/>
        <v>0</v>
      </c>
      <c r="U5" s="20" cm="1">
        <f t="array" ref="U5">1-SUM(T2:T5*1)/COUNT(T2:T5*1)</f>
        <v>0.5</v>
      </c>
    </row>
    <row r="6" spans="1:21" x14ac:dyDescent="0.25">
      <c r="A6" s="1"/>
      <c r="B6" s="1">
        <v>1</v>
      </c>
      <c r="C6" s="1">
        <f>VLOOKUP($B6,$B$2:$E$5,2,FALSE)</f>
        <v>0.75</v>
      </c>
      <c r="D6" s="1">
        <f>VLOOKUP($B6,$B$2:$E$5,3,FALSE)</f>
        <v>0.75</v>
      </c>
      <c r="E6" s="1">
        <f>VLOOKUP($B6,$B$2:$E$5,4,FALSE)</f>
        <v>0</v>
      </c>
      <c r="F6" s="1">
        <v>0.2</v>
      </c>
      <c r="G6" s="1">
        <v>1</v>
      </c>
      <c r="H6" s="6">
        <f t="shared" ref="H6:H9" si="16">Q5</f>
        <v>1</v>
      </c>
      <c r="I6" s="6">
        <f t="shared" ref="I6:I9" si="17">O5</f>
        <v>0.75</v>
      </c>
      <c r="J6" s="6">
        <f t="shared" ref="J6:J9" si="18">P5</f>
        <v>0.25</v>
      </c>
      <c r="K6" s="6">
        <f t="shared" ref="K6:K9" si="19">C6*I6</f>
        <v>0.5625</v>
      </c>
      <c r="L6" s="6">
        <f t="shared" ref="L6:L9" si="20">D6*J6</f>
        <v>0.1875</v>
      </c>
      <c r="M6" s="6">
        <f t="shared" ref="M6:M9" si="21">$H6+SUM(K6:L6)</f>
        <v>1.75</v>
      </c>
      <c r="N6" s="6">
        <f t="shared" ref="N6:N9" si="22">IF(M6&lt;-F6,-1,IF(M6&gt;F6,1,0))</f>
        <v>1</v>
      </c>
      <c r="O6" s="6">
        <f t="shared" ref="O6:O9" si="23">IF($N6&lt;&gt;$E6,I6+$G6*$E6*C6,I6)</f>
        <v>0.75</v>
      </c>
      <c r="P6" s="6">
        <f t="shared" ref="P6:P9" si="24">IF($N6&lt;&gt;$E6,J6+$G6*$E6*D6,J6)</f>
        <v>0.25</v>
      </c>
      <c r="Q6" s="6">
        <f t="shared" ref="Q6:Q9" si="25">IF($N6&lt;&gt;$E6,H6+$G6*$E6,H6)</f>
        <v>1</v>
      </c>
      <c r="R6">
        <f>$O$9*C6+$P$9*D6+$Q$9</f>
        <v>1.75</v>
      </c>
      <c r="S6">
        <f t="shared" ref="S6:S9" si="26">IF(R6&lt;-F6,-1,IF(R6&gt;F6,1,0))</f>
        <v>1</v>
      </c>
      <c r="T6" t="b">
        <f t="shared" ref="T6:T9" si="27">S6=E6</f>
        <v>0</v>
      </c>
    </row>
    <row r="7" spans="1:21" x14ac:dyDescent="0.25">
      <c r="A7" s="1"/>
      <c r="B7" s="1">
        <v>4</v>
      </c>
      <c r="C7" s="1">
        <f t="shared" ref="C7:C9" si="28">VLOOKUP($B7,$B$2:$E$5,2,FALSE)</f>
        <v>0.25</v>
      </c>
      <c r="D7" s="1">
        <f t="shared" ref="D7:D9" si="29">VLOOKUP($B7,$B$2:$E$5,3,FALSE)</f>
        <v>0.25</v>
      </c>
      <c r="E7" s="1">
        <f t="shared" ref="E7:E9" si="30">VLOOKUP($B7,$B$2:$E$5,4,FALSE)</f>
        <v>0</v>
      </c>
      <c r="F7" s="1">
        <v>0.2</v>
      </c>
      <c r="G7" s="1">
        <v>1</v>
      </c>
      <c r="H7" s="6">
        <f t="shared" si="16"/>
        <v>1</v>
      </c>
      <c r="I7" s="6">
        <f t="shared" si="17"/>
        <v>0.75</v>
      </c>
      <c r="J7" s="6">
        <f t="shared" si="18"/>
        <v>0.25</v>
      </c>
      <c r="K7" s="6">
        <f t="shared" si="19"/>
        <v>0.1875</v>
      </c>
      <c r="L7" s="6">
        <f t="shared" si="20"/>
        <v>6.25E-2</v>
      </c>
      <c r="M7" s="6">
        <f t="shared" si="21"/>
        <v>1.25</v>
      </c>
      <c r="N7" s="6">
        <f t="shared" si="22"/>
        <v>1</v>
      </c>
      <c r="O7" s="6">
        <f t="shared" si="23"/>
        <v>0.75</v>
      </c>
      <c r="P7" s="6">
        <f t="shared" si="24"/>
        <v>0.25</v>
      </c>
      <c r="Q7" s="6">
        <f t="shared" si="25"/>
        <v>1</v>
      </c>
      <c r="R7">
        <f t="shared" ref="R7:R9" si="31">$O$9*C7+$P$9*D7+$Q$9</f>
        <v>1.25</v>
      </c>
      <c r="S7">
        <f t="shared" si="26"/>
        <v>1</v>
      </c>
      <c r="T7" t="b">
        <f t="shared" si="27"/>
        <v>0</v>
      </c>
    </row>
    <row r="8" spans="1:21" x14ac:dyDescent="0.25">
      <c r="A8" s="1"/>
      <c r="B8" s="1">
        <v>3</v>
      </c>
      <c r="C8" s="1">
        <f t="shared" si="28"/>
        <v>0.25</v>
      </c>
      <c r="D8" s="1">
        <f t="shared" si="29"/>
        <v>0.75</v>
      </c>
      <c r="E8" s="1">
        <f t="shared" si="30"/>
        <v>1</v>
      </c>
      <c r="F8" s="1">
        <v>0.2</v>
      </c>
      <c r="G8" s="1">
        <v>1</v>
      </c>
      <c r="H8" s="6">
        <f t="shared" si="16"/>
        <v>1</v>
      </c>
      <c r="I8" s="6">
        <f t="shared" si="17"/>
        <v>0.75</v>
      </c>
      <c r="J8" s="6">
        <f t="shared" si="18"/>
        <v>0.25</v>
      </c>
      <c r="K8" s="6">
        <f t="shared" si="19"/>
        <v>0.1875</v>
      </c>
      <c r="L8" s="6">
        <f t="shared" si="20"/>
        <v>0.1875</v>
      </c>
      <c r="M8" s="6">
        <f t="shared" si="21"/>
        <v>1.375</v>
      </c>
      <c r="N8" s="6">
        <f t="shared" si="22"/>
        <v>1</v>
      </c>
      <c r="O8" s="6">
        <f t="shared" si="23"/>
        <v>0.75</v>
      </c>
      <c r="P8" s="6">
        <f t="shared" si="24"/>
        <v>0.25</v>
      </c>
      <c r="Q8" s="6">
        <f t="shared" si="25"/>
        <v>1</v>
      </c>
      <c r="R8">
        <f t="shared" si="31"/>
        <v>1.375</v>
      </c>
      <c r="S8">
        <f t="shared" si="26"/>
        <v>1</v>
      </c>
      <c r="T8" t="b">
        <f t="shared" si="27"/>
        <v>1</v>
      </c>
      <c r="U8" s="20" t="s">
        <v>19</v>
      </c>
    </row>
    <row r="9" spans="1:21" x14ac:dyDescent="0.25">
      <c r="A9" s="1"/>
      <c r="B9" s="1">
        <v>2</v>
      </c>
      <c r="C9" s="1">
        <f t="shared" si="28"/>
        <v>0.75</v>
      </c>
      <c r="D9" s="1">
        <f t="shared" si="29"/>
        <v>0.25</v>
      </c>
      <c r="E9" s="1">
        <f t="shared" si="30"/>
        <v>1</v>
      </c>
      <c r="F9" s="1">
        <v>0.2</v>
      </c>
      <c r="G9" s="1">
        <v>1</v>
      </c>
      <c r="H9" s="6">
        <f t="shared" si="16"/>
        <v>1</v>
      </c>
      <c r="I9" s="6">
        <f t="shared" si="17"/>
        <v>0.75</v>
      </c>
      <c r="J9" s="6">
        <f t="shared" si="18"/>
        <v>0.25</v>
      </c>
      <c r="K9" s="6">
        <f t="shared" si="19"/>
        <v>0.5625</v>
      </c>
      <c r="L9" s="6">
        <f t="shared" si="20"/>
        <v>6.25E-2</v>
      </c>
      <c r="M9" s="6">
        <f t="shared" si="21"/>
        <v>1.625</v>
      </c>
      <c r="N9" s="6">
        <f t="shared" si="22"/>
        <v>1</v>
      </c>
      <c r="O9" s="6">
        <f t="shared" si="23"/>
        <v>0.75</v>
      </c>
      <c r="P9" s="6">
        <f t="shared" si="24"/>
        <v>0.25</v>
      </c>
      <c r="Q9" s="6">
        <f t="shared" si="25"/>
        <v>1</v>
      </c>
      <c r="R9">
        <f t="shared" si="31"/>
        <v>1.625</v>
      </c>
      <c r="S9">
        <f t="shared" si="26"/>
        <v>1</v>
      </c>
      <c r="T9" t="b">
        <f t="shared" si="27"/>
        <v>1</v>
      </c>
      <c r="U9" s="20" cm="1">
        <f t="array" ref="U9">1-SUM(T6:T9*1)/COUNT(T6:T9*1)</f>
        <v>0.5</v>
      </c>
    </row>
  </sheetData>
  <mergeCells count="1">
    <mergeCell ref="A2:A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9D70-D5F3-45A8-A122-1D21EA415E84}">
  <dimension ref="A1:U75"/>
  <sheetViews>
    <sheetView workbookViewId="0">
      <selection activeCell="U22" sqref="U22:U23"/>
    </sheetView>
  </sheetViews>
  <sheetFormatPr defaultRowHeight="15" x14ac:dyDescent="0.25"/>
  <cols>
    <col min="18" max="18" width="16.140625" bestFit="1" customWidth="1"/>
    <col min="20" max="20" width="12.42578125" bestFit="1" customWidth="1"/>
  </cols>
  <sheetData>
    <row r="1" spans="1:20" ht="15.75" thickBot="1" x14ac:dyDescent="0.3">
      <c r="A1" s="1"/>
      <c r="B1" s="1" t="s">
        <v>17</v>
      </c>
      <c r="C1" s="1" t="s">
        <v>4</v>
      </c>
      <c r="D1" s="1" t="s">
        <v>5</v>
      </c>
      <c r="E1" s="1" t="s">
        <v>0</v>
      </c>
      <c r="F1" s="13" t="s">
        <v>1</v>
      </c>
      <c r="G1" s="13" t="s">
        <v>2</v>
      </c>
      <c r="H1" s="2" t="s">
        <v>3</v>
      </c>
      <c r="I1" s="2" t="s">
        <v>6</v>
      </c>
      <c r="J1" s="2" t="s">
        <v>7</v>
      </c>
      <c r="K1" s="2" t="s">
        <v>9</v>
      </c>
      <c r="L1" s="2" t="s">
        <v>10</v>
      </c>
      <c r="M1" s="2" t="s">
        <v>8</v>
      </c>
      <c r="N1" s="2" t="s">
        <v>14</v>
      </c>
      <c r="O1" s="2" t="s">
        <v>11</v>
      </c>
      <c r="P1" s="2" t="s">
        <v>12</v>
      </c>
      <c r="Q1" s="2" t="s">
        <v>13</v>
      </c>
      <c r="R1" s="2" t="s">
        <v>20</v>
      </c>
      <c r="S1" s="2" t="s">
        <v>14</v>
      </c>
      <c r="T1" s="2" t="s">
        <v>21</v>
      </c>
    </row>
    <row r="2" spans="1:20" ht="15" customHeight="1" x14ac:dyDescent="0.25">
      <c r="A2" s="17" t="s">
        <v>15</v>
      </c>
      <c r="B2" s="3">
        <v>1</v>
      </c>
      <c r="C2" s="3">
        <v>0</v>
      </c>
      <c r="D2" s="3">
        <v>1</v>
      </c>
      <c r="E2" s="3">
        <v>1</v>
      </c>
      <c r="F2" s="3">
        <v>0.2</v>
      </c>
      <c r="G2" s="3">
        <v>1</v>
      </c>
      <c r="H2" s="4">
        <v>0</v>
      </c>
      <c r="I2" s="4">
        <v>0</v>
      </c>
      <c r="J2" s="4">
        <v>0</v>
      </c>
      <c r="K2" s="4">
        <f>C2*I2</f>
        <v>0</v>
      </c>
      <c r="L2" s="4">
        <f>D2*J2</f>
        <v>0</v>
      </c>
      <c r="M2" s="4">
        <f>$H2+SUM(K2:L2)</f>
        <v>0</v>
      </c>
      <c r="N2" s="4">
        <f>IF(M2&lt;-F2,-1,IF(M2&gt;F2,1,0))</f>
        <v>0</v>
      </c>
      <c r="O2" s="4">
        <f t="shared" ref="O2:P3" si="0">IF($N2&lt;&gt;$E2,I2+$G2*$E2*C2,I2)</f>
        <v>0</v>
      </c>
      <c r="P2" s="4">
        <f t="shared" si="0"/>
        <v>1</v>
      </c>
      <c r="Q2" s="4">
        <f t="shared" ref="Q2:Q3" si="1">IF($N2&lt;&gt;$E2,H2+$G2*$E2,H2)</f>
        <v>1</v>
      </c>
      <c r="R2">
        <f>$O$23*C2+$P$23*D2+$Q$23</f>
        <v>1</v>
      </c>
      <c r="S2">
        <f>IF(R2&lt;-F2,-1,IF(R2&gt;F2,1,0))</f>
        <v>1</v>
      </c>
      <c r="T2" t="b">
        <f>S2=E2</f>
        <v>1</v>
      </c>
    </row>
    <row r="3" spans="1:20" x14ac:dyDescent="0.25">
      <c r="A3" s="18"/>
      <c r="B3" s="5">
        <v>2</v>
      </c>
      <c r="C3" s="5">
        <v>0</v>
      </c>
      <c r="D3" s="5">
        <v>2</v>
      </c>
      <c r="E3" s="5">
        <v>1</v>
      </c>
      <c r="F3" s="5">
        <v>0.2</v>
      </c>
      <c r="G3" s="5">
        <v>1</v>
      </c>
      <c r="H3" s="6">
        <f>Q2</f>
        <v>1</v>
      </c>
      <c r="I3" s="6">
        <f>O2</f>
        <v>0</v>
      </c>
      <c r="J3" s="6">
        <f>P2</f>
        <v>1</v>
      </c>
      <c r="K3" s="6">
        <f>C3*I3</f>
        <v>0</v>
      </c>
      <c r="L3" s="6">
        <f>D3*J3</f>
        <v>2</v>
      </c>
      <c r="M3" s="6">
        <f>$H3+SUM(K3:L3)</f>
        <v>3</v>
      </c>
      <c r="N3" s="6">
        <f t="shared" ref="N3" si="2">IF(M3&lt;-F3,-1,IF(M3&gt;F3,1,0))</f>
        <v>1</v>
      </c>
      <c r="O3" s="6">
        <f t="shared" si="0"/>
        <v>0</v>
      </c>
      <c r="P3" s="6">
        <f t="shared" si="0"/>
        <v>1</v>
      </c>
      <c r="Q3" s="6">
        <f t="shared" si="1"/>
        <v>1</v>
      </c>
      <c r="R3">
        <f t="shared" ref="R3:R23" si="3">$O$23*C3+$P$23*D3+$Q$23</f>
        <v>2</v>
      </c>
      <c r="S3">
        <f t="shared" ref="S3:S23" si="4">IF(R3&lt;-F3,-1,IF(R3&gt;F3,1,0))</f>
        <v>1</v>
      </c>
      <c r="T3" t="b">
        <f t="shared" ref="T3:T45" si="5">S3=E3</f>
        <v>1</v>
      </c>
    </row>
    <row r="4" spans="1:20" x14ac:dyDescent="0.25">
      <c r="A4" s="18"/>
      <c r="B4" s="5">
        <v>3</v>
      </c>
      <c r="C4" s="5">
        <v>1</v>
      </c>
      <c r="D4" s="5">
        <v>1</v>
      </c>
      <c r="E4" s="5">
        <v>1</v>
      </c>
      <c r="F4" s="5">
        <v>0.2</v>
      </c>
      <c r="G4" s="5">
        <v>1</v>
      </c>
      <c r="H4" s="6">
        <f t="shared" ref="H4:H23" si="6">Q3</f>
        <v>1</v>
      </c>
      <c r="I4" s="6">
        <f t="shared" ref="I4:I23" si="7">O3</f>
        <v>0</v>
      </c>
      <c r="J4" s="6">
        <f t="shared" ref="J4:J23" si="8">P3</f>
        <v>1</v>
      </c>
      <c r="K4" s="6">
        <f t="shared" ref="K4:K23" si="9">C4*I4</f>
        <v>0</v>
      </c>
      <c r="L4" s="6">
        <f t="shared" ref="L4:L23" si="10">D4*J4</f>
        <v>1</v>
      </c>
      <c r="M4" s="6">
        <f t="shared" ref="M4:M23" si="11">$H4+SUM(K4:L4)</f>
        <v>2</v>
      </c>
      <c r="N4" s="6">
        <f t="shared" ref="N4:N23" si="12">IF(M4&lt;-F4,-1,IF(M4&gt;F4,1,0))</f>
        <v>1</v>
      </c>
      <c r="O4" s="6">
        <f t="shared" ref="O4:O23" si="13">IF($N4&lt;&gt;$E4,I4+$G4*$E4*C4,I4)</f>
        <v>0</v>
      </c>
      <c r="P4" s="6">
        <f t="shared" ref="P4:P23" si="14">IF($N4&lt;&gt;$E4,J4+$G4*$E4*D4,J4)</f>
        <v>1</v>
      </c>
      <c r="Q4" s="6">
        <f t="shared" ref="Q4:Q23" si="15">IF($N4&lt;&gt;$E4,H4+$G4*$E4,H4)</f>
        <v>1</v>
      </c>
      <c r="R4">
        <f t="shared" si="3"/>
        <v>-1</v>
      </c>
      <c r="S4">
        <f t="shared" si="4"/>
        <v>-1</v>
      </c>
      <c r="T4" t="b">
        <f t="shared" si="5"/>
        <v>0</v>
      </c>
    </row>
    <row r="5" spans="1:20" x14ac:dyDescent="0.25">
      <c r="A5" s="18"/>
      <c r="B5" s="5">
        <v>4</v>
      </c>
      <c r="C5" s="5">
        <v>1</v>
      </c>
      <c r="D5" s="5">
        <v>2</v>
      </c>
      <c r="E5" s="5">
        <v>1</v>
      </c>
      <c r="F5" s="5">
        <v>0.2</v>
      </c>
      <c r="G5" s="5">
        <v>1</v>
      </c>
      <c r="H5" s="6">
        <f t="shared" si="6"/>
        <v>1</v>
      </c>
      <c r="I5" s="6">
        <f t="shared" si="7"/>
        <v>0</v>
      </c>
      <c r="J5" s="6">
        <f t="shared" si="8"/>
        <v>1</v>
      </c>
      <c r="K5" s="6">
        <f t="shared" si="9"/>
        <v>0</v>
      </c>
      <c r="L5" s="6">
        <f t="shared" si="10"/>
        <v>2</v>
      </c>
      <c r="M5" s="6">
        <f t="shared" si="11"/>
        <v>3</v>
      </c>
      <c r="N5" s="6">
        <f t="shared" si="12"/>
        <v>1</v>
      </c>
      <c r="O5" s="6">
        <f t="shared" si="13"/>
        <v>0</v>
      </c>
      <c r="P5" s="6">
        <f t="shared" si="14"/>
        <v>1</v>
      </c>
      <c r="Q5" s="6">
        <f t="shared" si="15"/>
        <v>1</v>
      </c>
      <c r="R5">
        <f t="shared" si="3"/>
        <v>0</v>
      </c>
      <c r="S5">
        <f t="shared" si="4"/>
        <v>0</v>
      </c>
      <c r="T5" t="b">
        <f t="shared" si="5"/>
        <v>0</v>
      </c>
    </row>
    <row r="6" spans="1:20" x14ac:dyDescent="0.25">
      <c r="A6" s="18"/>
      <c r="B6" s="5">
        <v>5</v>
      </c>
      <c r="C6" s="5">
        <v>1</v>
      </c>
      <c r="D6" s="5">
        <v>3</v>
      </c>
      <c r="E6" s="5">
        <v>1</v>
      </c>
      <c r="F6" s="5">
        <v>0.2</v>
      </c>
      <c r="G6" s="5">
        <v>1</v>
      </c>
      <c r="H6" s="6">
        <f t="shared" si="6"/>
        <v>1</v>
      </c>
      <c r="I6" s="6">
        <f t="shared" si="7"/>
        <v>0</v>
      </c>
      <c r="J6" s="6">
        <f t="shared" si="8"/>
        <v>1</v>
      </c>
      <c r="K6" s="6">
        <f t="shared" si="9"/>
        <v>0</v>
      </c>
      <c r="L6" s="6">
        <f t="shared" si="10"/>
        <v>3</v>
      </c>
      <c r="M6" s="6">
        <f t="shared" si="11"/>
        <v>4</v>
      </c>
      <c r="N6" s="6">
        <f t="shared" si="12"/>
        <v>1</v>
      </c>
      <c r="O6" s="6">
        <f t="shared" si="13"/>
        <v>0</v>
      </c>
      <c r="P6" s="6">
        <f t="shared" si="14"/>
        <v>1</v>
      </c>
      <c r="Q6" s="6">
        <f t="shared" si="15"/>
        <v>1</v>
      </c>
      <c r="R6">
        <f t="shared" si="3"/>
        <v>1</v>
      </c>
      <c r="S6">
        <f t="shared" si="4"/>
        <v>1</v>
      </c>
      <c r="T6" t="b">
        <f t="shared" si="5"/>
        <v>1</v>
      </c>
    </row>
    <row r="7" spans="1:20" x14ac:dyDescent="0.25">
      <c r="A7" s="18"/>
      <c r="B7" s="5">
        <v>6</v>
      </c>
      <c r="C7" s="5">
        <v>2</v>
      </c>
      <c r="D7" s="5">
        <v>2</v>
      </c>
      <c r="E7" s="5">
        <v>1</v>
      </c>
      <c r="F7" s="5">
        <v>0.2</v>
      </c>
      <c r="G7" s="5">
        <v>1</v>
      </c>
      <c r="H7" s="6">
        <f t="shared" si="6"/>
        <v>1</v>
      </c>
      <c r="I7" s="6">
        <f t="shared" si="7"/>
        <v>0</v>
      </c>
      <c r="J7" s="6">
        <f t="shared" si="8"/>
        <v>1</v>
      </c>
      <c r="K7" s="6">
        <f t="shared" si="9"/>
        <v>0</v>
      </c>
      <c r="L7" s="6">
        <f t="shared" si="10"/>
        <v>2</v>
      </c>
      <c r="M7" s="6">
        <f t="shared" si="11"/>
        <v>3</v>
      </c>
      <c r="N7" s="6">
        <f t="shared" si="12"/>
        <v>1</v>
      </c>
      <c r="O7" s="6">
        <f t="shared" si="13"/>
        <v>0</v>
      </c>
      <c r="P7" s="6">
        <f t="shared" si="14"/>
        <v>1</v>
      </c>
      <c r="Q7" s="6">
        <f t="shared" si="15"/>
        <v>1</v>
      </c>
      <c r="R7">
        <f t="shared" si="3"/>
        <v>-2</v>
      </c>
      <c r="S7">
        <f t="shared" si="4"/>
        <v>-1</v>
      </c>
      <c r="T7" t="b">
        <f t="shared" si="5"/>
        <v>0</v>
      </c>
    </row>
    <row r="8" spans="1:20" x14ac:dyDescent="0.25">
      <c r="A8" s="18"/>
      <c r="B8" s="5">
        <v>7</v>
      </c>
      <c r="C8" s="5">
        <v>2</v>
      </c>
      <c r="D8" s="5">
        <v>3</v>
      </c>
      <c r="E8" s="5">
        <v>1</v>
      </c>
      <c r="F8" s="5">
        <v>0.2</v>
      </c>
      <c r="G8" s="5">
        <v>1</v>
      </c>
      <c r="H8" s="6">
        <f t="shared" si="6"/>
        <v>1</v>
      </c>
      <c r="I8" s="6">
        <f t="shared" si="7"/>
        <v>0</v>
      </c>
      <c r="J8" s="6">
        <f t="shared" si="8"/>
        <v>1</v>
      </c>
      <c r="K8" s="6">
        <f t="shared" si="9"/>
        <v>0</v>
      </c>
      <c r="L8" s="6">
        <f t="shared" si="10"/>
        <v>3</v>
      </c>
      <c r="M8" s="6">
        <f t="shared" si="11"/>
        <v>4</v>
      </c>
      <c r="N8" s="6">
        <f t="shared" si="12"/>
        <v>1</v>
      </c>
      <c r="O8" s="6">
        <f t="shared" si="13"/>
        <v>0</v>
      </c>
      <c r="P8" s="6">
        <f t="shared" si="14"/>
        <v>1</v>
      </c>
      <c r="Q8" s="6">
        <f t="shared" si="15"/>
        <v>1</v>
      </c>
      <c r="R8">
        <f t="shared" si="3"/>
        <v>-1</v>
      </c>
      <c r="S8">
        <f t="shared" si="4"/>
        <v>-1</v>
      </c>
      <c r="T8" t="b">
        <f t="shared" si="5"/>
        <v>0</v>
      </c>
    </row>
    <row r="9" spans="1:20" x14ac:dyDescent="0.25">
      <c r="A9" s="18"/>
      <c r="B9" s="5">
        <v>8</v>
      </c>
      <c r="C9" s="5">
        <v>3</v>
      </c>
      <c r="D9" s="5">
        <v>2</v>
      </c>
      <c r="E9" s="5">
        <v>1</v>
      </c>
      <c r="F9" s="5">
        <v>0.2</v>
      </c>
      <c r="G9" s="5">
        <v>1</v>
      </c>
      <c r="H9" s="6">
        <f t="shared" si="6"/>
        <v>1</v>
      </c>
      <c r="I9" s="6">
        <f t="shared" si="7"/>
        <v>0</v>
      </c>
      <c r="J9" s="6">
        <f t="shared" si="8"/>
        <v>1</v>
      </c>
      <c r="K9" s="6">
        <f t="shared" si="9"/>
        <v>0</v>
      </c>
      <c r="L9" s="6">
        <f t="shared" si="10"/>
        <v>2</v>
      </c>
      <c r="M9" s="6">
        <f t="shared" si="11"/>
        <v>3</v>
      </c>
      <c r="N9" s="6">
        <f t="shared" si="12"/>
        <v>1</v>
      </c>
      <c r="O9" s="6">
        <f t="shared" si="13"/>
        <v>0</v>
      </c>
      <c r="P9" s="6">
        <f t="shared" si="14"/>
        <v>1</v>
      </c>
      <c r="Q9" s="6">
        <f t="shared" si="15"/>
        <v>1</v>
      </c>
      <c r="R9">
        <f t="shared" si="3"/>
        <v>-4</v>
      </c>
      <c r="S9">
        <f t="shared" si="4"/>
        <v>-1</v>
      </c>
      <c r="T9" t="b">
        <f t="shared" si="5"/>
        <v>0</v>
      </c>
    </row>
    <row r="10" spans="1:20" x14ac:dyDescent="0.25">
      <c r="A10" s="18"/>
      <c r="B10" s="5">
        <v>9</v>
      </c>
      <c r="C10" s="5">
        <v>4</v>
      </c>
      <c r="D10" s="5">
        <v>1</v>
      </c>
      <c r="E10" s="5">
        <v>1</v>
      </c>
      <c r="F10" s="5">
        <v>0.2</v>
      </c>
      <c r="G10" s="5">
        <v>1</v>
      </c>
      <c r="H10" s="6">
        <f t="shared" si="6"/>
        <v>1</v>
      </c>
      <c r="I10" s="6">
        <f t="shared" si="7"/>
        <v>0</v>
      </c>
      <c r="J10" s="6">
        <f t="shared" si="8"/>
        <v>1</v>
      </c>
      <c r="K10" s="6">
        <f t="shared" si="9"/>
        <v>0</v>
      </c>
      <c r="L10" s="6">
        <f t="shared" si="10"/>
        <v>1</v>
      </c>
      <c r="M10" s="6">
        <f t="shared" si="11"/>
        <v>2</v>
      </c>
      <c r="N10" s="6">
        <f t="shared" si="12"/>
        <v>1</v>
      </c>
      <c r="O10" s="6">
        <f t="shared" si="13"/>
        <v>0</v>
      </c>
      <c r="P10" s="6">
        <f t="shared" si="14"/>
        <v>1</v>
      </c>
      <c r="Q10" s="6">
        <f t="shared" si="15"/>
        <v>1</v>
      </c>
      <c r="R10">
        <f t="shared" si="3"/>
        <v>-7</v>
      </c>
      <c r="S10">
        <f t="shared" si="4"/>
        <v>-1</v>
      </c>
      <c r="T10" t="b">
        <f t="shared" si="5"/>
        <v>0</v>
      </c>
    </row>
    <row r="11" spans="1:20" x14ac:dyDescent="0.25">
      <c r="A11" s="18"/>
      <c r="B11" s="5">
        <v>10</v>
      </c>
      <c r="C11" s="5">
        <v>4</v>
      </c>
      <c r="D11" s="5">
        <v>3</v>
      </c>
      <c r="E11" s="5">
        <v>1</v>
      </c>
      <c r="F11" s="5">
        <v>0.2</v>
      </c>
      <c r="G11" s="5">
        <v>1</v>
      </c>
      <c r="H11" s="6">
        <f t="shared" si="6"/>
        <v>1</v>
      </c>
      <c r="I11" s="6">
        <f t="shared" si="7"/>
        <v>0</v>
      </c>
      <c r="J11" s="6">
        <f t="shared" si="8"/>
        <v>1</v>
      </c>
      <c r="K11" s="6">
        <f t="shared" si="9"/>
        <v>0</v>
      </c>
      <c r="L11" s="6">
        <f t="shared" si="10"/>
        <v>3</v>
      </c>
      <c r="M11" s="6">
        <f t="shared" si="11"/>
        <v>4</v>
      </c>
      <c r="N11" s="6">
        <f t="shared" si="12"/>
        <v>1</v>
      </c>
      <c r="O11" s="6">
        <f t="shared" si="13"/>
        <v>0</v>
      </c>
      <c r="P11" s="6">
        <f t="shared" si="14"/>
        <v>1</v>
      </c>
      <c r="Q11" s="6">
        <f t="shared" si="15"/>
        <v>1</v>
      </c>
      <c r="R11">
        <f t="shared" si="3"/>
        <v>-5</v>
      </c>
      <c r="S11">
        <f t="shared" si="4"/>
        <v>-1</v>
      </c>
      <c r="T11" t="b">
        <f t="shared" si="5"/>
        <v>0</v>
      </c>
    </row>
    <row r="12" spans="1:20" x14ac:dyDescent="0.25">
      <c r="A12" s="18"/>
      <c r="B12" s="5">
        <v>11</v>
      </c>
      <c r="C12" s="5">
        <v>0</v>
      </c>
      <c r="D12" s="5">
        <v>3</v>
      </c>
      <c r="E12" s="5">
        <v>1</v>
      </c>
      <c r="F12" s="5">
        <v>0.2</v>
      </c>
      <c r="G12" s="5">
        <v>1</v>
      </c>
      <c r="H12" s="6">
        <f t="shared" si="6"/>
        <v>1</v>
      </c>
      <c r="I12" s="6">
        <f t="shared" si="7"/>
        <v>0</v>
      </c>
      <c r="J12" s="6">
        <f t="shared" si="8"/>
        <v>1</v>
      </c>
      <c r="K12" s="6">
        <f t="shared" si="9"/>
        <v>0</v>
      </c>
      <c r="L12" s="6">
        <f t="shared" si="10"/>
        <v>3</v>
      </c>
      <c r="M12" s="6">
        <f t="shared" si="11"/>
        <v>4</v>
      </c>
      <c r="N12" s="6">
        <f t="shared" si="12"/>
        <v>1</v>
      </c>
      <c r="O12" s="6">
        <f t="shared" si="13"/>
        <v>0</v>
      </c>
      <c r="P12" s="6">
        <f t="shared" si="14"/>
        <v>1</v>
      </c>
      <c r="Q12" s="6">
        <f t="shared" si="15"/>
        <v>1</v>
      </c>
      <c r="R12">
        <f t="shared" si="3"/>
        <v>3</v>
      </c>
      <c r="S12">
        <f t="shared" si="4"/>
        <v>1</v>
      </c>
      <c r="T12" t="b">
        <f t="shared" si="5"/>
        <v>1</v>
      </c>
    </row>
    <row r="13" spans="1:20" x14ac:dyDescent="0.25">
      <c r="A13" s="18"/>
      <c r="B13" s="5">
        <v>12</v>
      </c>
      <c r="C13" s="5">
        <v>2</v>
      </c>
      <c r="D13" s="5">
        <v>0</v>
      </c>
      <c r="E13" s="5">
        <v>-1</v>
      </c>
      <c r="F13" s="5">
        <v>0.2</v>
      </c>
      <c r="G13" s="5">
        <v>1</v>
      </c>
      <c r="H13" s="6">
        <f t="shared" si="6"/>
        <v>1</v>
      </c>
      <c r="I13" s="6">
        <f t="shared" si="7"/>
        <v>0</v>
      </c>
      <c r="J13" s="6">
        <f t="shared" si="8"/>
        <v>1</v>
      </c>
      <c r="K13" s="6">
        <f t="shared" si="9"/>
        <v>0</v>
      </c>
      <c r="L13" s="6">
        <f t="shared" si="10"/>
        <v>0</v>
      </c>
      <c r="M13" s="6">
        <f t="shared" si="11"/>
        <v>1</v>
      </c>
      <c r="N13" s="6">
        <f t="shared" si="12"/>
        <v>1</v>
      </c>
      <c r="O13" s="6">
        <f t="shared" si="13"/>
        <v>-2</v>
      </c>
      <c r="P13" s="6">
        <f t="shared" si="14"/>
        <v>1</v>
      </c>
      <c r="Q13" s="6">
        <f t="shared" si="15"/>
        <v>0</v>
      </c>
      <c r="R13">
        <f t="shared" si="3"/>
        <v>-4</v>
      </c>
      <c r="S13">
        <f t="shared" si="4"/>
        <v>-1</v>
      </c>
      <c r="T13" t="b">
        <f t="shared" si="5"/>
        <v>1</v>
      </c>
    </row>
    <row r="14" spans="1:20" x14ac:dyDescent="0.25">
      <c r="A14" s="18"/>
      <c r="B14" s="5">
        <v>13</v>
      </c>
      <c r="C14" s="5">
        <v>2</v>
      </c>
      <c r="D14" s="5">
        <v>1</v>
      </c>
      <c r="E14" s="5">
        <v>-1</v>
      </c>
      <c r="F14" s="5">
        <v>0.2</v>
      </c>
      <c r="G14" s="5">
        <v>1</v>
      </c>
      <c r="H14" s="6">
        <f t="shared" si="6"/>
        <v>0</v>
      </c>
      <c r="I14" s="6">
        <f t="shared" si="7"/>
        <v>-2</v>
      </c>
      <c r="J14" s="6">
        <f t="shared" si="8"/>
        <v>1</v>
      </c>
      <c r="K14" s="6">
        <f t="shared" si="9"/>
        <v>-4</v>
      </c>
      <c r="L14" s="6">
        <f t="shared" si="10"/>
        <v>1</v>
      </c>
      <c r="M14" s="6">
        <f t="shared" si="11"/>
        <v>-3</v>
      </c>
      <c r="N14" s="6">
        <f t="shared" si="12"/>
        <v>-1</v>
      </c>
      <c r="O14" s="6">
        <f t="shared" si="13"/>
        <v>-2</v>
      </c>
      <c r="P14" s="6">
        <f t="shared" si="14"/>
        <v>1</v>
      </c>
      <c r="Q14" s="6">
        <f t="shared" si="15"/>
        <v>0</v>
      </c>
      <c r="R14">
        <f t="shared" si="3"/>
        <v>-3</v>
      </c>
      <c r="S14">
        <f t="shared" si="4"/>
        <v>-1</v>
      </c>
      <c r="T14" t="b">
        <f t="shared" si="5"/>
        <v>1</v>
      </c>
    </row>
    <row r="15" spans="1:20" x14ac:dyDescent="0.25">
      <c r="A15" s="18"/>
      <c r="B15" s="5">
        <v>14</v>
      </c>
      <c r="C15" s="5">
        <v>3</v>
      </c>
      <c r="D15" s="5">
        <v>0</v>
      </c>
      <c r="E15" s="5">
        <v>-1</v>
      </c>
      <c r="F15" s="5">
        <v>0.2</v>
      </c>
      <c r="G15" s="5">
        <v>1</v>
      </c>
      <c r="H15" s="6">
        <f t="shared" si="6"/>
        <v>0</v>
      </c>
      <c r="I15" s="6">
        <f t="shared" si="7"/>
        <v>-2</v>
      </c>
      <c r="J15" s="6">
        <f t="shared" si="8"/>
        <v>1</v>
      </c>
      <c r="K15" s="6">
        <f t="shared" si="9"/>
        <v>-6</v>
      </c>
      <c r="L15" s="6">
        <f t="shared" si="10"/>
        <v>0</v>
      </c>
      <c r="M15" s="6">
        <f t="shared" si="11"/>
        <v>-6</v>
      </c>
      <c r="N15" s="6">
        <f t="shared" si="12"/>
        <v>-1</v>
      </c>
      <c r="O15" s="6">
        <f t="shared" si="13"/>
        <v>-2</v>
      </c>
      <c r="P15" s="6">
        <f t="shared" si="14"/>
        <v>1</v>
      </c>
      <c r="Q15" s="6">
        <f t="shared" si="15"/>
        <v>0</v>
      </c>
      <c r="R15">
        <f t="shared" si="3"/>
        <v>-6</v>
      </c>
      <c r="S15">
        <f t="shared" si="4"/>
        <v>-1</v>
      </c>
      <c r="T15" t="b">
        <f t="shared" si="5"/>
        <v>1</v>
      </c>
    </row>
    <row r="16" spans="1:20" x14ac:dyDescent="0.25">
      <c r="A16" s="18"/>
      <c r="B16" s="5">
        <v>15</v>
      </c>
      <c r="C16" s="5">
        <v>3</v>
      </c>
      <c r="D16" s="5">
        <v>1</v>
      </c>
      <c r="E16" s="5">
        <v>-1</v>
      </c>
      <c r="F16" s="5">
        <v>0.2</v>
      </c>
      <c r="G16" s="5">
        <v>1</v>
      </c>
      <c r="H16" s="6">
        <f t="shared" si="6"/>
        <v>0</v>
      </c>
      <c r="I16" s="6">
        <f t="shared" si="7"/>
        <v>-2</v>
      </c>
      <c r="J16" s="6">
        <f t="shared" si="8"/>
        <v>1</v>
      </c>
      <c r="K16" s="6">
        <f t="shared" si="9"/>
        <v>-6</v>
      </c>
      <c r="L16" s="6">
        <f t="shared" si="10"/>
        <v>1</v>
      </c>
      <c r="M16" s="6">
        <f t="shared" si="11"/>
        <v>-5</v>
      </c>
      <c r="N16" s="6">
        <f t="shared" si="12"/>
        <v>-1</v>
      </c>
      <c r="O16" s="6">
        <f t="shared" si="13"/>
        <v>-2</v>
      </c>
      <c r="P16" s="6">
        <f t="shared" si="14"/>
        <v>1</v>
      </c>
      <c r="Q16" s="6">
        <f t="shared" si="15"/>
        <v>0</v>
      </c>
      <c r="R16">
        <f t="shared" si="3"/>
        <v>-5</v>
      </c>
      <c r="S16">
        <f t="shared" si="4"/>
        <v>-1</v>
      </c>
      <c r="T16" t="b">
        <f t="shared" si="5"/>
        <v>1</v>
      </c>
    </row>
    <row r="17" spans="1:21" x14ac:dyDescent="0.25">
      <c r="A17" s="18"/>
      <c r="B17" s="5">
        <v>16</v>
      </c>
      <c r="C17" s="5">
        <v>3</v>
      </c>
      <c r="D17" s="5">
        <v>3</v>
      </c>
      <c r="E17" s="5">
        <v>-1</v>
      </c>
      <c r="F17" s="5">
        <v>0.2</v>
      </c>
      <c r="G17" s="5">
        <v>1</v>
      </c>
      <c r="H17" s="6">
        <f t="shared" si="6"/>
        <v>0</v>
      </c>
      <c r="I17" s="6">
        <f t="shared" si="7"/>
        <v>-2</v>
      </c>
      <c r="J17" s="6">
        <f t="shared" si="8"/>
        <v>1</v>
      </c>
      <c r="K17" s="6">
        <f t="shared" si="9"/>
        <v>-6</v>
      </c>
      <c r="L17" s="6">
        <f t="shared" si="10"/>
        <v>3</v>
      </c>
      <c r="M17" s="6">
        <f t="shared" si="11"/>
        <v>-3</v>
      </c>
      <c r="N17" s="6">
        <f t="shared" si="12"/>
        <v>-1</v>
      </c>
      <c r="O17" s="6">
        <f t="shared" si="13"/>
        <v>-2</v>
      </c>
      <c r="P17" s="6">
        <f t="shared" si="14"/>
        <v>1</v>
      </c>
      <c r="Q17" s="6">
        <f t="shared" si="15"/>
        <v>0</v>
      </c>
      <c r="R17">
        <f t="shared" si="3"/>
        <v>-3</v>
      </c>
      <c r="S17">
        <f t="shared" si="4"/>
        <v>-1</v>
      </c>
      <c r="T17" t="b">
        <f t="shared" si="5"/>
        <v>1</v>
      </c>
    </row>
    <row r="18" spans="1:21" x14ac:dyDescent="0.25">
      <c r="A18" s="18"/>
      <c r="B18" s="5">
        <v>17</v>
      </c>
      <c r="C18" s="5">
        <v>4</v>
      </c>
      <c r="D18" s="5">
        <v>0</v>
      </c>
      <c r="E18" s="5">
        <v>-1</v>
      </c>
      <c r="F18" s="5">
        <v>0.2</v>
      </c>
      <c r="G18" s="5">
        <v>1</v>
      </c>
      <c r="H18" s="6">
        <f t="shared" si="6"/>
        <v>0</v>
      </c>
      <c r="I18" s="6">
        <f t="shared" si="7"/>
        <v>-2</v>
      </c>
      <c r="J18" s="6">
        <f t="shared" si="8"/>
        <v>1</v>
      </c>
      <c r="K18" s="6">
        <f t="shared" si="9"/>
        <v>-8</v>
      </c>
      <c r="L18" s="6">
        <f t="shared" si="10"/>
        <v>0</v>
      </c>
      <c r="M18" s="6">
        <f t="shared" si="11"/>
        <v>-8</v>
      </c>
      <c r="N18" s="6">
        <f t="shared" si="12"/>
        <v>-1</v>
      </c>
      <c r="O18" s="6">
        <f t="shared" si="13"/>
        <v>-2</v>
      </c>
      <c r="P18" s="6">
        <f t="shared" si="14"/>
        <v>1</v>
      </c>
      <c r="Q18" s="6">
        <f t="shared" si="15"/>
        <v>0</v>
      </c>
      <c r="R18">
        <f t="shared" si="3"/>
        <v>-8</v>
      </c>
      <c r="S18">
        <f t="shared" si="4"/>
        <v>-1</v>
      </c>
      <c r="T18" t="b">
        <f t="shared" si="5"/>
        <v>1</v>
      </c>
    </row>
    <row r="19" spans="1:21" x14ac:dyDescent="0.25">
      <c r="A19" s="18"/>
      <c r="B19" s="5">
        <v>18</v>
      </c>
      <c r="C19" s="5">
        <v>4</v>
      </c>
      <c r="D19" s="5">
        <v>2</v>
      </c>
      <c r="E19" s="5">
        <v>-1</v>
      </c>
      <c r="F19" s="5">
        <v>0.2</v>
      </c>
      <c r="G19" s="5">
        <v>1</v>
      </c>
      <c r="H19" s="6">
        <f t="shared" si="6"/>
        <v>0</v>
      </c>
      <c r="I19" s="6">
        <f t="shared" si="7"/>
        <v>-2</v>
      </c>
      <c r="J19" s="6">
        <f t="shared" si="8"/>
        <v>1</v>
      </c>
      <c r="K19" s="6">
        <f t="shared" si="9"/>
        <v>-8</v>
      </c>
      <c r="L19" s="6">
        <f t="shared" si="10"/>
        <v>2</v>
      </c>
      <c r="M19" s="6">
        <f t="shared" si="11"/>
        <v>-6</v>
      </c>
      <c r="N19" s="6">
        <f t="shared" si="12"/>
        <v>-1</v>
      </c>
      <c r="O19" s="6">
        <f t="shared" si="13"/>
        <v>-2</v>
      </c>
      <c r="P19" s="6">
        <f t="shared" si="14"/>
        <v>1</v>
      </c>
      <c r="Q19" s="6">
        <f t="shared" si="15"/>
        <v>0</v>
      </c>
      <c r="R19">
        <f t="shared" si="3"/>
        <v>-6</v>
      </c>
      <c r="S19">
        <f t="shared" si="4"/>
        <v>-1</v>
      </c>
      <c r="T19" t="b">
        <f t="shared" si="5"/>
        <v>1</v>
      </c>
    </row>
    <row r="20" spans="1:21" x14ac:dyDescent="0.25">
      <c r="A20" s="18"/>
      <c r="B20" s="5">
        <v>19</v>
      </c>
      <c r="C20" s="5">
        <v>5</v>
      </c>
      <c r="D20" s="5">
        <v>0</v>
      </c>
      <c r="E20" s="5">
        <v>-1</v>
      </c>
      <c r="F20" s="5">
        <v>0.2</v>
      </c>
      <c r="G20" s="5">
        <v>1</v>
      </c>
      <c r="H20" s="6">
        <f t="shared" si="6"/>
        <v>0</v>
      </c>
      <c r="I20" s="6">
        <f t="shared" si="7"/>
        <v>-2</v>
      </c>
      <c r="J20" s="6">
        <f t="shared" si="8"/>
        <v>1</v>
      </c>
      <c r="K20" s="6">
        <f t="shared" si="9"/>
        <v>-10</v>
      </c>
      <c r="L20" s="6">
        <f t="shared" si="10"/>
        <v>0</v>
      </c>
      <c r="M20" s="6">
        <f t="shared" si="11"/>
        <v>-10</v>
      </c>
      <c r="N20" s="6">
        <f t="shared" si="12"/>
        <v>-1</v>
      </c>
      <c r="O20" s="6">
        <f t="shared" si="13"/>
        <v>-2</v>
      </c>
      <c r="P20" s="6">
        <f t="shared" si="14"/>
        <v>1</v>
      </c>
      <c r="Q20" s="6">
        <f t="shared" si="15"/>
        <v>0</v>
      </c>
      <c r="R20">
        <f t="shared" si="3"/>
        <v>-10</v>
      </c>
      <c r="S20">
        <f t="shared" si="4"/>
        <v>-1</v>
      </c>
      <c r="T20" t="b">
        <f t="shared" si="5"/>
        <v>1</v>
      </c>
    </row>
    <row r="21" spans="1:21" x14ac:dyDescent="0.25">
      <c r="A21" s="18"/>
      <c r="B21" s="5">
        <v>20</v>
      </c>
      <c r="C21" s="5">
        <v>5</v>
      </c>
      <c r="D21" s="5">
        <v>1</v>
      </c>
      <c r="E21" s="5">
        <v>-1</v>
      </c>
      <c r="F21" s="5">
        <v>0.2</v>
      </c>
      <c r="G21" s="5">
        <v>1</v>
      </c>
      <c r="H21" s="6">
        <f t="shared" si="6"/>
        <v>0</v>
      </c>
      <c r="I21" s="6">
        <f t="shared" si="7"/>
        <v>-2</v>
      </c>
      <c r="J21" s="6">
        <f t="shared" si="8"/>
        <v>1</v>
      </c>
      <c r="K21" s="6">
        <f t="shared" si="9"/>
        <v>-10</v>
      </c>
      <c r="L21" s="6">
        <f t="shared" si="10"/>
        <v>1</v>
      </c>
      <c r="M21" s="6">
        <f t="shared" si="11"/>
        <v>-9</v>
      </c>
      <c r="N21" s="6">
        <f t="shared" si="12"/>
        <v>-1</v>
      </c>
      <c r="O21" s="6">
        <f t="shared" si="13"/>
        <v>-2</v>
      </c>
      <c r="P21" s="6">
        <f t="shared" si="14"/>
        <v>1</v>
      </c>
      <c r="Q21" s="6">
        <f t="shared" si="15"/>
        <v>0</v>
      </c>
      <c r="R21">
        <f t="shared" si="3"/>
        <v>-9</v>
      </c>
      <c r="S21">
        <f t="shared" si="4"/>
        <v>-1</v>
      </c>
      <c r="T21" t="b">
        <f t="shared" si="5"/>
        <v>1</v>
      </c>
    </row>
    <row r="22" spans="1:21" x14ac:dyDescent="0.25">
      <c r="A22" s="18"/>
      <c r="B22" s="5">
        <v>21</v>
      </c>
      <c r="C22" s="5">
        <v>5</v>
      </c>
      <c r="D22" s="5">
        <v>2</v>
      </c>
      <c r="E22" s="5">
        <v>-1</v>
      </c>
      <c r="F22" s="5">
        <v>0.2</v>
      </c>
      <c r="G22" s="5">
        <v>1</v>
      </c>
      <c r="H22" s="6">
        <f t="shared" si="6"/>
        <v>0</v>
      </c>
      <c r="I22" s="6">
        <f t="shared" si="7"/>
        <v>-2</v>
      </c>
      <c r="J22" s="6">
        <f t="shared" si="8"/>
        <v>1</v>
      </c>
      <c r="K22" s="6">
        <f t="shared" si="9"/>
        <v>-10</v>
      </c>
      <c r="L22" s="6">
        <f t="shared" si="10"/>
        <v>2</v>
      </c>
      <c r="M22" s="6">
        <f t="shared" si="11"/>
        <v>-8</v>
      </c>
      <c r="N22" s="6">
        <f t="shared" si="12"/>
        <v>-1</v>
      </c>
      <c r="O22" s="6">
        <f t="shared" si="13"/>
        <v>-2</v>
      </c>
      <c r="P22" s="6">
        <f t="shared" si="14"/>
        <v>1</v>
      </c>
      <c r="Q22" s="6">
        <f t="shared" si="15"/>
        <v>0</v>
      </c>
      <c r="R22">
        <f t="shared" si="3"/>
        <v>-8</v>
      </c>
      <c r="S22">
        <f t="shared" si="4"/>
        <v>-1</v>
      </c>
      <c r="T22" t="b">
        <f t="shared" si="5"/>
        <v>1</v>
      </c>
      <c r="U22" s="20" t="s">
        <v>19</v>
      </c>
    </row>
    <row r="23" spans="1:21" ht="15.75" thickBot="1" x14ac:dyDescent="0.3">
      <c r="A23" s="19"/>
      <c r="B23" s="7">
        <v>22</v>
      </c>
      <c r="C23" s="7">
        <v>5</v>
      </c>
      <c r="D23" s="7">
        <v>3</v>
      </c>
      <c r="E23" s="7">
        <v>-1</v>
      </c>
      <c r="F23" s="7">
        <v>0.2</v>
      </c>
      <c r="G23" s="7">
        <v>1</v>
      </c>
      <c r="H23" s="8">
        <f t="shared" si="6"/>
        <v>0</v>
      </c>
      <c r="I23" s="8">
        <f t="shared" si="7"/>
        <v>-2</v>
      </c>
      <c r="J23" s="8">
        <f t="shared" si="8"/>
        <v>1</v>
      </c>
      <c r="K23" s="8">
        <f t="shared" si="9"/>
        <v>-10</v>
      </c>
      <c r="L23" s="8">
        <f t="shared" si="10"/>
        <v>3</v>
      </c>
      <c r="M23" s="8">
        <f t="shared" si="11"/>
        <v>-7</v>
      </c>
      <c r="N23" s="8">
        <f t="shared" si="12"/>
        <v>-1</v>
      </c>
      <c r="O23" s="8">
        <f t="shared" si="13"/>
        <v>-2</v>
      </c>
      <c r="P23" s="8">
        <f t="shared" si="14"/>
        <v>1</v>
      </c>
      <c r="Q23" s="8">
        <f t="shared" si="15"/>
        <v>0</v>
      </c>
      <c r="R23">
        <f t="shared" si="3"/>
        <v>-7</v>
      </c>
      <c r="S23">
        <f t="shared" si="4"/>
        <v>-1</v>
      </c>
      <c r="T23" t="b">
        <f t="shared" si="5"/>
        <v>1</v>
      </c>
      <c r="U23" s="20" cm="1">
        <f t="array" ref="U23">1-SUM(T2:T23*1)/COUNT(T2:T23*1)</f>
        <v>0.31818181818181823</v>
      </c>
    </row>
    <row r="24" spans="1:21" x14ac:dyDescent="0.25">
      <c r="A24" s="17" t="s">
        <v>16</v>
      </c>
      <c r="B24" s="3">
        <v>1</v>
      </c>
      <c r="C24" s="3">
        <f>VLOOKUP($B24,$B$2:$E$23,2,FALSE)</f>
        <v>0</v>
      </c>
      <c r="D24" s="3">
        <f>VLOOKUP($B24,$B$2:$E$23,3,FALSE)</f>
        <v>1</v>
      </c>
      <c r="E24" s="3">
        <f>VLOOKUP($B24,$B$2:$E$23,4,FALSE)</f>
        <v>1</v>
      </c>
      <c r="F24" s="3">
        <v>0.2</v>
      </c>
      <c r="G24" s="3">
        <v>1</v>
      </c>
      <c r="H24" s="4">
        <f t="shared" ref="H24" si="16">Q23</f>
        <v>0</v>
      </c>
      <c r="I24" s="4">
        <f t="shared" ref="I24" si="17">O23</f>
        <v>-2</v>
      </c>
      <c r="J24" s="4">
        <f t="shared" ref="J24" si="18">P23</f>
        <v>1</v>
      </c>
      <c r="K24" s="4">
        <f t="shared" ref="K24" si="19">C24*I24</f>
        <v>0</v>
      </c>
      <c r="L24" s="4">
        <f t="shared" ref="L24" si="20">D24*J24</f>
        <v>1</v>
      </c>
      <c r="M24" s="4">
        <f t="shared" ref="M24" si="21">$H24+SUM(K24:L24)</f>
        <v>1</v>
      </c>
      <c r="N24" s="4">
        <f t="shared" ref="N24" si="22">IF(M24&lt;-F24,-1,IF(M24&gt;F24,1,0))</f>
        <v>1</v>
      </c>
      <c r="O24" s="4">
        <f t="shared" ref="O24" si="23">IF($N24&lt;&gt;$E24,I24+$G24*$E24*C24,I24)</f>
        <v>-2</v>
      </c>
      <c r="P24" s="4">
        <f t="shared" ref="P24" si="24">IF($N24&lt;&gt;$E24,J24+$G24*$E24*D24,J24)</f>
        <v>1</v>
      </c>
      <c r="Q24" s="4">
        <f t="shared" ref="Q24" si="25">IF($N24&lt;&gt;$E24,H24+$G24*$E24,H24)</f>
        <v>0</v>
      </c>
      <c r="R24">
        <f>$O$45*C24+$P$45*D24+$Q$45</f>
        <v>3</v>
      </c>
      <c r="S24">
        <f>IF(R24&lt;-F24,-1,IF(R24&gt;F24,1,0))</f>
        <v>1</v>
      </c>
      <c r="T24" t="b">
        <f t="shared" si="5"/>
        <v>1</v>
      </c>
    </row>
    <row r="25" spans="1:21" x14ac:dyDescent="0.25">
      <c r="A25" s="18"/>
      <c r="B25" s="5">
        <v>22</v>
      </c>
      <c r="C25" s="5">
        <f t="shared" ref="C25:C45" si="26">VLOOKUP($B25,$B$2:$E$23,2,FALSE)</f>
        <v>5</v>
      </c>
      <c r="D25" s="5">
        <f t="shared" ref="D25:D45" si="27">VLOOKUP($B25,$B$2:$E$23,3,FALSE)</f>
        <v>3</v>
      </c>
      <c r="E25" s="5">
        <f t="shared" ref="E25:E45" si="28">VLOOKUP($B25,$B$2:$E$23,4,FALSE)</f>
        <v>-1</v>
      </c>
      <c r="F25" s="5">
        <v>0.2</v>
      </c>
      <c r="G25" s="5">
        <v>1</v>
      </c>
      <c r="H25" s="6">
        <f t="shared" ref="H25:H45" si="29">Q24</f>
        <v>0</v>
      </c>
      <c r="I25" s="6">
        <f t="shared" ref="I25:I45" si="30">O24</f>
        <v>-2</v>
      </c>
      <c r="J25" s="6">
        <f t="shared" ref="J25:J45" si="31">P24</f>
        <v>1</v>
      </c>
      <c r="K25" s="6">
        <f t="shared" ref="K25:K45" si="32">C25*I25</f>
        <v>-10</v>
      </c>
      <c r="L25" s="6">
        <f t="shared" ref="L25:L45" si="33">D25*J25</f>
        <v>3</v>
      </c>
      <c r="M25" s="6">
        <f t="shared" ref="M25:M45" si="34">$H25+SUM(K25:L25)</f>
        <v>-7</v>
      </c>
      <c r="N25" s="6">
        <f t="shared" ref="N25:N45" si="35">IF(M25&lt;-F25,-1,IF(M25&gt;F25,1,0))</f>
        <v>-1</v>
      </c>
      <c r="O25" s="6">
        <f t="shared" ref="O25:O45" si="36">IF($N25&lt;&gt;$E25,I25+$G25*$E25*C25,I25)</f>
        <v>-2</v>
      </c>
      <c r="P25" s="6">
        <f t="shared" ref="P25:P45" si="37">IF($N25&lt;&gt;$E25,J25+$G25*$E25*D25,J25)</f>
        <v>1</v>
      </c>
      <c r="Q25" s="6">
        <f t="shared" ref="Q25:Q45" si="38">IF($N25&lt;&gt;$E25,H25+$G25*$E25,H25)</f>
        <v>0</v>
      </c>
      <c r="R25">
        <f t="shared" ref="R25:R45" si="39">$O$45*C25+$P$45*D25+$Q$45</f>
        <v>-11</v>
      </c>
      <c r="S25">
        <f t="shared" ref="S25:S45" si="40">IF(R25&lt;-F25,-1,IF(R25&gt;F25,1,0))</f>
        <v>-1</v>
      </c>
      <c r="T25" t="b">
        <f t="shared" ref="T25:T46" si="41">S25=E25</f>
        <v>1</v>
      </c>
    </row>
    <row r="26" spans="1:21" x14ac:dyDescent="0.25">
      <c r="A26" s="18"/>
      <c r="B26" s="5">
        <v>2</v>
      </c>
      <c r="C26" s="5">
        <f t="shared" si="26"/>
        <v>0</v>
      </c>
      <c r="D26" s="5">
        <f t="shared" si="27"/>
        <v>2</v>
      </c>
      <c r="E26" s="5">
        <f t="shared" si="28"/>
        <v>1</v>
      </c>
      <c r="F26" s="5">
        <v>0.2</v>
      </c>
      <c r="G26" s="5">
        <v>1</v>
      </c>
      <c r="H26" s="6">
        <f t="shared" si="29"/>
        <v>0</v>
      </c>
      <c r="I26" s="6">
        <f t="shared" si="30"/>
        <v>-2</v>
      </c>
      <c r="J26" s="6">
        <f t="shared" si="31"/>
        <v>1</v>
      </c>
      <c r="K26" s="6">
        <f t="shared" si="32"/>
        <v>0</v>
      </c>
      <c r="L26" s="6">
        <f t="shared" si="33"/>
        <v>2</v>
      </c>
      <c r="M26" s="6">
        <f t="shared" si="34"/>
        <v>2</v>
      </c>
      <c r="N26" s="6">
        <f t="shared" si="35"/>
        <v>1</v>
      </c>
      <c r="O26" s="6">
        <f t="shared" si="36"/>
        <v>-2</v>
      </c>
      <c r="P26" s="6">
        <f t="shared" si="37"/>
        <v>1</v>
      </c>
      <c r="Q26" s="6">
        <f t="shared" si="38"/>
        <v>0</v>
      </c>
      <c r="R26">
        <f t="shared" si="39"/>
        <v>6</v>
      </c>
      <c r="S26">
        <f t="shared" si="40"/>
        <v>1</v>
      </c>
      <c r="T26" t="b">
        <f t="shared" si="41"/>
        <v>1</v>
      </c>
    </row>
    <row r="27" spans="1:21" x14ac:dyDescent="0.25">
      <c r="A27" s="18"/>
      <c r="B27" s="5">
        <v>21</v>
      </c>
      <c r="C27" s="5">
        <f t="shared" si="26"/>
        <v>5</v>
      </c>
      <c r="D27" s="5">
        <f t="shared" si="27"/>
        <v>2</v>
      </c>
      <c r="E27" s="5">
        <f t="shared" si="28"/>
        <v>-1</v>
      </c>
      <c r="F27" s="5">
        <v>0.2</v>
      </c>
      <c r="G27" s="5">
        <v>1</v>
      </c>
      <c r="H27" s="6">
        <f t="shared" si="29"/>
        <v>0</v>
      </c>
      <c r="I27" s="6">
        <f t="shared" si="30"/>
        <v>-2</v>
      </c>
      <c r="J27" s="6">
        <f t="shared" si="31"/>
        <v>1</v>
      </c>
      <c r="K27" s="6">
        <f t="shared" si="32"/>
        <v>-10</v>
      </c>
      <c r="L27" s="6">
        <f t="shared" si="33"/>
        <v>2</v>
      </c>
      <c r="M27" s="6">
        <f t="shared" si="34"/>
        <v>-8</v>
      </c>
      <c r="N27" s="6">
        <f t="shared" si="35"/>
        <v>-1</v>
      </c>
      <c r="O27" s="6">
        <f t="shared" si="36"/>
        <v>-2</v>
      </c>
      <c r="P27" s="6">
        <f t="shared" si="37"/>
        <v>1</v>
      </c>
      <c r="Q27" s="6">
        <f t="shared" si="38"/>
        <v>0</v>
      </c>
      <c r="R27">
        <f t="shared" si="39"/>
        <v>-14</v>
      </c>
      <c r="S27">
        <f t="shared" si="40"/>
        <v>-1</v>
      </c>
      <c r="T27" t="b">
        <f t="shared" si="41"/>
        <v>1</v>
      </c>
    </row>
    <row r="28" spans="1:21" x14ac:dyDescent="0.25">
      <c r="A28" s="18"/>
      <c r="B28" s="5">
        <v>3</v>
      </c>
      <c r="C28" s="5">
        <f t="shared" si="26"/>
        <v>1</v>
      </c>
      <c r="D28" s="5">
        <f t="shared" si="27"/>
        <v>1</v>
      </c>
      <c r="E28" s="5">
        <f t="shared" si="28"/>
        <v>1</v>
      </c>
      <c r="F28" s="5">
        <v>0.2</v>
      </c>
      <c r="G28" s="5">
        <v>1</v>
      </c>
      <c r="H28" s="6">
        <f t="shared" si="29"/>
        <v>0</v>
      </c>
      <c r="I28" s="6">
        <f t="shared" si="30"/>
        <v>-2</v>
      </c>
      <c r="J28" s="6">
        <f t="shared" si="31"/>
        <v>1</v>
      </c>
      <c r="K28" s="6">
        <f t="shared" si="32"/>
        <v>-2</v>
      </c>
      <c r="L28" s="6">
        <f t="shared" si="33"/>
        <v>1</v>
      </c>
      <c r="M28" s="6">
        <f t="shared" si="34"/>
        <v>-1</v>
      </c>
      <c r="N28" s="6">
        <f t="shared" si="35"/>
        <v>-1</v>
      </c>
      <c r="O28" s="6">
        <f t="shared" si="36"/>
        <v>-1</v>
      </c>
      <c r="P28" s="6">
        <f t="shared" si="37"/>
        <v>2</v>
      </c>
      <c r="Q28" s="6">
        <f t="shared" si="38"/>
        <v>1</v>
      </c>
      <c r="R28">
        <f t="shared" si="39"/>
        <v>-1</v>
      </c>
      <c r="S28">
        <f t="shared" si="40"/>
        <v>-1</v>
      </c>
      <c r="T28" t="b">
        <f t="shared" si="41"/>
        <v>0</v>
      </c>
    </row>
    <row r="29" spans="1:21" x14ac:dyDescent="0.25">
      <c r="A29" s="18"/>
      <c r="B29" s="5">
        <v>20</v>
      </c>
      <c r="C29" s="5">
        <f t="shared" si="26"/>
        <v>5</v>
      </c>
      <c r="D29" s="5">
        <f t="shared" si="27"/>
        <v>1</v>
      </c>
      <c r="E29" s="5">
        <f t="shared" si="28"/>
        <v>-1</v>
      </c>
      <c r="F29" s="5">
        <v>0.2</v>
      </c>
      <c r="G29" s="5">
        <v>1</v>
      </c>
      <c r="H29" s="6">
        <f t="shared" si="29"/>
        <v>1</v>
      </c>
      <c r="I29" s="6">
        <f t="shared" si="30"/>
        <v>-1</v>
      </c>
      <c r="J29" s="6">
        <f t="shared" si="31"/>
        <v>2</v>
      </c>
      <c r="K29" s="6">
        <f t="shared" si="32"/>
        <v>-5</v>
      </c>
      <c r="L29" s="6">
        <f t="shared" si="33"/>
        <v>2</v>
      </c>
      <c r="M29" s="6">
        <f t="shared" si="34"/>
        <v>-2</v>
      </c>
      <c r="N29" s="6">
        <f t="shared" si="35"/>
        <v>-1</v>
      </c>
      <c r="O29" s="6">
        <f t="shared" si="36"/>
        <v>-1</v>
      </c>
      <c r="P29" s="6">
        <f t="shared" si="37"/>
        <v>2</v>
      </c>
      <c r="Q29" s="6">
        <f t="shared" si="38"/>
        <v>1</v>
      </c>
      <c r="R29">
        <f t="shared" si="39"/>
        <v>-17</v>
      </c>
      <c r="S29">
        <f t="shared" si="40"/>
        <v>-1</v>
      </c>
      <c r="T29" t="b">
        <f t="shared" si="41"/>
        <v>1</v>
      </c>
    </row>
    <row r="30" spans="1:21" x14ac:dyDescent="0.25">
      <c r="A30" s="18"/>
      <c r="B30" s="5">
        <v>4</v>
      </c>
      <c r="C30" s="5">
        <f t="shared" si="26"/>
        <v>1</v>
      </c>
      <c r="D30" s="5">
        <f t="shared" si="27"/>
        <v>2</v>
      </c>
      <c r="E30" s="5">
        <f t="shared" si="28"/>
        <v>1</v>
      </c>
      <c r="F30" s="5">
        <v>0.2</v>
      </c>
      <c r="G30" s="5">
        <v>1</v>
      </c>
      <c r="H30" s="6">
        <f t="shared" si="29"/>
        <v>1</v>
      </c>
      <c r="I30" s="6">
        <f t="shared" si="30"/>
        <v>-1</v>
      </c>
      <c r="J30" s="6">
        <f t="shared" si="31"/>
        <v>2</v>
      </c>
      <c r="K30" s="6">
        <f t="shared" si="32"/>
        <v>-1</v>
      </c>
      <c r="L30" s="6">
        <f t="shared" si="33"/>
        <v>4</v>
      </c>
      <c r="M30" s="6">
        <f t="shared" si="34"/>
        <v>4</v>
      </c>
      <c r="N30" s="6">
        <f t="shared" si="35"/>
        <v>1</v>
      </c>
      <c r="O30" s="6">
        <f t="shared" si="36"/>
        <v>-1</v>
      </c>
      <c r="P30" s="6">
        <f t="shared" si="37"/>
        <v>2</v>
      </c>
      <c r="Q30" s="6">
        <f t="shared" si="38"/>
        <v>1</v>
      </c>
      <c r="R30">
        <f t="shared" si="39"/>
        <v>2</v>
      </c>
      <c r="S30">
        <f t="shared" si="40"/>
        <v>1</v>
      </c>
      <c r="T30" t="b">
        <f t="shared" si="41"/>
        <v>1</v>
      </c>
    </row>
    <row r="31" spans="1:21" x14ac:dyDescent="0.25">
      <c r="A31" s="18"/>
      <c r="B31" s="5">
        <v>19</v>
      </c>
      <c r="C31" s="5">
        <f t="shared" si="26"/>
        <v>5</v>
      </c>
      <c r="D31" s="5">
        <f t="shared" si="27"/>
        <v>0</v>
      </c>
      <c r="E31" s="5">
        <f t="shared" si="28"/>
        <v>-1</v>
      </c>
      <c r="F31" s="5">
        <v>0.2</v>
      </c>
      <c r="G31" s="5">
        <v>1</v>
      </c>
      <c r="H31" s="6">
        <f t="shared" si="29"/>
        <v>1</v>
      </c>
      <c r="I31" s="6">
        <f t="shared" si="30"/>
        <v>-1</v>
      </c>
      <c r="J31" s="6">
        <f t="shared" si="31"/>
        <v>2</v>
      </c>
      <c r="K31" s="6">
        <f t="shared" si="32"/>
        <v>-5</v>
      </c>
      <c r="L31" s="6">
        <f t="shared" si="33"/>
        <v>0</v>
      </c>
      <c r="M31" s="6">
        <f t="shared" si="34"/>
        <v>-4</v>
      </c>
      <c r="N31" s="6">
        <f t="shared" si="35"/>
        <v>-1</v>
      </c>
      <c r="O31" s="6">
        <f t="shared" si="36"/>
        <v>-1</v>
      </c>
      <c r="P31" s="6">
        <f t="shared" si="37"/>
        <v>2</v>
      </c>
      <c r="Q31" s="6">
        <f t="shared" si="38"/>
        <v>1</v>
      </c>
      <c r="R31">
        <f t="shared" si="39"/>
        <v>-20</v>
      </c>
      <c r="S31">
        <f t="shared" si="40"/>
        <v>-1</v>
      </c>
      <c r="T31" t="b">
        <f t="shared" si="41"/>
        <v>1</v>
      </c>
    </row>
    <row r="32" spans="1:21" x14ac:dyDescent="0.25">
      <c r="A32" s="18"/>
      <c r="B32" s="5">
        <v>5</v>
      </c>
      <c r="C32" s="5">
        <f t="shared" si="26"/>
        <v>1</v>
      </c>
      <c r="D32" s="5">
        <f t="shared" si="27"/>
        <v>3</v>
      </c>
      <c r="E32" s="5">
        <f t="shared" si="28"/>
        <v>1</v>
      </c>
      <c r="F32" s="5">
        <v>0.2</v>
      </c>
      <c r="G32" s="5">
        <v>1</v>
      </c>
      <c r="H32" s="6">
        <f t="shared" si="29"/>
        <v>1</v>
      </c>
      <c r="I32" s="6">
        <f t="shared" si="30"/>
        <v>-1</v>
      </c>
      <c r="J32" s="6">
        <f t="shared" si="31"/>
        <v>2</v>
      </c>
      <c r="K32" s="6">
        <f t="shared" si="32"/>
        <v>-1</v>
      </c>
      <c r="L32" s="6">
        <f t="shared" si="33"/>
        <v>6</v>
      </c>
      <c r="M32" s="6">
        <f t="shared" si="34"/>
        <v>6</v>
      </c>
      <c r="N32" s="6">
        <f t="shared" si="35"/>
        <v>1</v>
      </c>
      <c r="O32" s="6">
        <f t="shared" si="36"/>
        <v>-1</v>
      </c>
      <c r="P32" s="6">
        <f t="shared" si="37"/>
        <v>2</v>
      </c>
      <c r="Q32" s="6">
        <f t="shared" si="38"/>
        <v>1</v>
      </c>
      <c r="R32">
        <f t="shared" si="39"/>
        <v>5</v>
      </c>
      <c r="S32">
        <f t="shared" si="40"/>
        <v>1</v>
      </c>
      <c r="T32" t="b">
        <f t="shared" si="41"/>
        <v>1</v>
      </c>
    </row>
    <row r="33" spans="1:21" x14ac:dyDescent="0.25">
      <c r="A33" s="18"/>
      <c r="B33" s="5">
        <v>18</v>
      </c>
      <c r="C33" s="5">
        <f t="shared" si="26"/>
        <v>4</v>
      </c>
      <c r="D33" s="5">
        <f t="shared" si="27"/>
        <v>2</v>
      </c>
      <c r="E33" s="5">
        <f t="shared" si="28"/>
        <v>-1</v>
      </c>
      <c r="F33" s="5">
        <v>0.2</v>
      </c>
      <c r="G33" s="5">
        <v>1</v>
      </c>
      <c r="H33" s="6">
        <f t="shared" si="29"/>
        <v>1</v>
      </c>
      <c r="I33" s="6">
        <f t="shared" si="30"/>
        <v>-1</v>
      </c>
      <c r="J33" s="6">
        <f t="shared" si="31"/>
        <v>2</v>
      </c>
      <c r="K33" s="6">
        <f t="shared" si="32"/>
        <v>-4</v>
      </c>
      <c r="L33" s="6">
        <f t="shared" si="33"/>
        <v>4</v>
      </c>
      <c r="M33" s="6">
        <f t="shared" si="34"/>
        <v>1</v>
      </c>
      <c r="N33" s="6">
        <f t="shared" si="35"/>
        <v>1</v>
      </c>
      <c r="O33" s="6">
        <f t="shared" si="36"/>
        <v>-5</v>
      </c>
      <c r="P33" s="6">
        <f t="shared" si="37"/>
        <v>0</v>
      </c>
      <c r="Q33" s="6">
        <f t="shared" si="38"/>
        <v>0</v>
      </c>
      <c r="R33">
        <f t="shared" si="39"/>
        <v>-10</v>
      </c>
      <c r="S33">
        <f t="shared" si="40"/>
        <v>-1</v>
      </c>
      <c r="T33" t="b">
        <f t="shared" si="41"/>
        <v>1</v>
      </c>
    </row>
    <row r="34" spans="1:21" x14ac:dyDescent="0.25">
      <c r="A34" s="18"/>
      <c r="B34" s="5">
        <v>6</v>
      </c>
      <c r="C34" s="5">
        <f t="shared" si="26"/>
        <v>2</v>
      </c>
      <c r="D34" s="5">
        <f t="shared" si="27"/>
        <v>2</v>
      </c>
      <c r="E34" s="5">
        <f t="shared" si="28"/>
        <v>1</v>
      </c>
      <c r="F34" s="5">
        <v>0.2</v>
      </c>
      <c r="G34" s="5">
        <v>1</v>
      </c>
      <c r="H34" s="6">
        <f t="shared" si="29"/>
        <v>0</v>
      </c>
      <c r="I34" s="6">
        <f t="shared" si="30"/>
        <v>-5</v>
      </c>
      <c r="J34" s="6">
        <f t="shared" si="31"/>
        <v>0</v>
      </c>
      <c r="K34" s="6">
        <f t="shared" si="32"/>
        <v>-10</v>
      </c>
      <c r="L34" s="6">
        <f t="shared" si="33"/>
        <v>0</v>
      </c>
      <c r="M34" s="6">
        <f t="shared" si="34"/>
        <v>-10</v>
      </c>
      <c r="N34" s="6">
        <f t="shared" si="35"/>
        <v>-1</v>
      </c>
      <c r="O34" s="6">
        <f t="shared" si="36"/>
        <v>-3</v>
      </c>
      <c r="P34" s="6">
        <f t="shared" si="37"/>
        <v>2</v>
      </c>
      <c r="Q34" s="6">
        <f t="shared" si="38"/>
        <v>1</v>
      </c>
      <c r="R34">
        <f t="shared" si="39"/>
        <v>-2</v>
      </c>
      <c r="S34">
        <f t="shared" si="40"/>
        <v>-1</v>
      </c>
      <c r="T34" t="b">
        <f t="shared" si="41"/>
        <v>0</v>
      </c>
    </row>
    <row r="35" spans="1:21" x14ac:dyDescent="0.25">
      <c r="A35" s="18"/>
      <c r="B35" s="5">
        <v>17</v>
      </c>
      <c r="C35" s="5">
        <f t="shared" si="26"/>
        <v>4</v>
      </c>
      <c r="D35" s="5">
        <f t="shared" si="27"/>
        <v>0</v>
      </c>
      <c r="E35" s="5">
        <f t="shared" si="28"/>
        <v>-1</v>
      </c>
      <c r="F35" s="5">
        <v>0.2</v>
      </c>
      <c r="G35" s="5">
        <v>1</v>
      </c>
      <c r="H35" s="6">
        <f t="shared" si="29"/>
        <v>1</v>
      </c>
      <c r="I35" s="6">
        <f t="shared" si="30"/>
        <v>-3</v>
      </c>
      <c r="J35" s="6">
        <f t="shared" si="31"/>
        <v>2</v>
      </c>
      <c r="K35" s="6">
        <f t="shared" si="32"/>
        <v>-12</v>
      </c>
      <c r="L35" s="6">
        <f t="shared" si="33"/>
        <v>0</v>
      </c>
      <c r="M35" s="6">
        <f t="shared" si="34"/>
        <v>-11</v>
      </c>
      <c r="N35" s="6">
        <f t="shared" si="35"/>
        <v>-1</v>
      </c>
      <c r="O35" s="6">
        <f t="shared" si="36"/>
        <v>-3</v>
      </c>
      <c r="P35" s="6">
        <f t="shared" si="37"/>
        <v>2</v>
      </c>
      <c r="Q35" s="6">
        <f t="shared" si="38"/>
        <v>1</v>
      </c>
      <c r="R35">
        <f t="shared" si="39"/>
        <v>-16</v>
      </c>
      <c r="S35">
        <f t="shared" si="40"/>
        <v>-1</v>
      </c>
      <c r="T35" t="b">
        <f t="shared" si="41"/>
        <v>1</v>
      </c>
    </row>
    <row r="36" spans="1:21" x14ac:dyDescent="0.25">
      <c r="A36" s="18"/>
      <c r="B36" s="5">
        <v>7</v>
      </c>
      <c r="C36" s="5">
        <f t="shared" si="26"/>
        <v>2</v>
      </c>
      <c r="D36" s="5">
        <f t="shared" si="27"/>
        <v>3</v>
      </c>
      <c r="E36" s="5">
        <f t="shared" si="28"/>
        <v>1</v>
      </c>
      <c r="F36" s="5">
        <v>0.2</v>
      </c>
      <c r="G36" s="5">
        <v>1</v>
      </c>
      <c r="H36" s="6">
        <f t="shared" si="29"/>
        <v>1</v>
      </c>
      <c r="I36" s="6">
        <f t="shared" si="30"/>
        <v>-3</v>
      </c>
      <c r="J36" s="6">
        <f t="shared" si="31"/>
        <v>2</v>
      </c>
      <c r="K36" s="6">
        <f t="shared" si="32"/>
        <v>-6</v>
      </c>
      <c r="L36" s="6">
        <f t="shared" si="33"/>
        <v>6</v>
      </c>
      <c r="M36" s="6">
        <f t="shared" si="34"/>
        <v>1</v>
      </c>
      <c r="N36" s="6">
        <f t="shared" si="35"/>
        <v>1</v>
      </c>
      <c r="O36" s="6">
        <f t="shared" si="36"/>
        <v>-3</v>
      </c>
      <c r="P36" s="6">
        <f t="shared" si="37"/>
        <v>2</v>
      </c>
      <c r="Q36" s="6">
        <f t="shared" si="38"/>
        <v>1</v>
      </c>
      <c r="R36">
        <f t="shared" si="39"/>
        <v>1</v>
      </c>
      <c r="S36">
        <f t="shared" si="40"/>
        <v>1</v>
      </c>
      <c r="T36" t="b">
        <f t="shared" si="41"/>
        <v>1</v>
      </c>
    </row>
    <row r="37" spans="1:21" x14ac:dyDescent="0.25">
      <c r="A37" s="18"/>
      <c r="B37" s="5">
        <v>16</v>
      </c>
      <c r="C37" s="5">
        <f t="shared" si="26"/>
        <v>3</v>
      </c>
      <c r="D37" s="5">
        <f t="shared" si="27"/>
        <v>3</v>
      </c>
      <c r="E37" s="5">
        <f t="shared" si="28"/>
        <v>-1</v>
      </c>
      <c r="F37" s="5">
        <v>0.2</v>
      </c>
      <c r="G37" s="5">
        <v>1</v>
      </c>
      <c r="H37" s="6">
        <f t="shared" si="29"/>
        <v>1</v>
      </c>
      <c r="I37" s="6">
        <f t="shared" si="30"/>
        <v>-3</v>
      </c>
      <c r="J37" s="6">
        <f t="shared" si="31"/>
        <v>2</v>
      </c>
      <c r="K37" s="6">
        <f t="shared" si="32"/>
        <v>-9</v>
      </c>
      <c r="L37" s="6">
        <f t="shared" si="33"/>
        <v>6</v>
      </c>
      <c r="M37" s="6">
        <f t="shared" si="34"/>
        <v>-2</v>
      </c>
      <c r="N37" s="6">
        <f t="shared" si="35"/>
        <v>-1</v>
      </c>
      <c r="O37" s="6">
        <f t="shared" si="36"/>
        <v>-3</v>
      </c>
      <c r="P37" s="6">
        <f t="shared" si="37"/>
        <v>2</v>
      </c>
      <c r="Q37" s="6">
        <f t="shared" si="38"/>
        <v>1</v>
      </c>
      <c r="R37">
        <f t="shared" si="39"/>
        <v>-3</v>
      </c>
      <c r="S37">
        <f t="shared" si="40"/>
        <v>-1</v>
      </c>
      <c r="T37" t="b">
        <f t="shared" si="41"/>
        <v>1</v>
      </c>
    </row>
    <row r="38" spans="1:21" x14ac:dyDescent="0.25">
      <c r="A38" s="18"/>
      <c r="B38" s="5">
        <v>8</v>
      </c>
      <c r="C38" s="5">
        <f t="shared" si="26"/>
        <v>3</v>
      </c>
      <c r="D38" s="5">
        <f t="shared" si="27"/>
        <v>2</v>
      </c>
      <c r="E38" s="5">
        <f t="shared" si="28"/>
        <v>1</v>
      </c>
      <c r="F38" s="5">
        <v>0.2</v>
      </c>
      <c r="G38" s="5">
        <v>1</v>
      </c>
      <c r="H38" s="6">
        <f t="shared" si="29"/>
        <v>1</v>
      </c>
      <c r="I38" s="6">
        <f t="shared" si="30"/>
        <v>-3</v>
      </c>
      <c r="J38" s="6">
        <f t="shared" si="31"/>
        <v>2</v>
      </c>
      <c r="K38" s="6">
        <f t="shared" si="32"/>
        <v>-9</v>
      </c>
      <c r="L38" s="6">
        <f t="shared" si="33"/>
        <v>4</v>
      </c>
      <c r="M38" s="6">
        <f t="shared" si="34"/>
        <v>-4</v>
      </c>
      <c r="N38" s="6">
        <f t="shared" si="35"/>
        <v>-1</v>
      </c>
      <c r="O38" s="6">
        <f t="shared" si="36"/>
        <v>0</v>
      </c>
      <c r="P38" s="6">
        <f t="shared" si="37"/>
        <v>4</v>
      </c>
      <c r="Q38" s="6">
        <f t="shared" si="38"/>
        <v>2</v>
      </c>
      <c r="R38">
        <f t="shared" si="39"/>
        <v>-6</v>
      </c>
      <c r="S38">
        <f t="shared" si="40"/>
        <v>-1</v>
      </c>
      <c r="T38" t="b">
        <f t="shared" si="41"/>
        <v>0</v>
      </c>
    </row>
    <row r="39" spans="1:21" x14ac:dyDescent="0.25">
      <c r="A39" s="18"/>
      <c r="B39" s="5">
        <v>15</v>
      </c>
      <c r="C39" s="5">
        <f t="shared" si="26"/>
        <v>3</v>
      </c>
      <c r="D39" s="5">
        <f t="shared" si="27"/>
        <v>1</v>
      </c>
      <c r="E39" s="5">
        <f t="shared" si="28"/>
        <v>-1</v>
      </c>
      <c r="F39" s="5">
        <v>0.2</v>
      </c>
      <c r="G39" s="5">
        <v>1</v>
      </c>
      <c r="H39" s="6">
        <f t="shared" si="29"/>
        <v>2</v>
      </c>
      <c r="I39" s="6">
        <f t="shared" si="30"/>
        <v>0</v>
      </c>
      <c r="J39" s="6">
        <f t="shared" si="31"/>
        <v>4</v>
      </c>
      <c r="K39" s="6">
        <f t="shared" si="32"/>
        <v>0</v>
      </c>
      <c r="L39" s="6">
        <f t="shared" si="33"/>
        <v>4</v>
      </c>
      <c r="M39" s="6">
        <f t="shared" si="34"/>
        <v>6</v>
      </c>
      <c r="N39" s="6">
        <f t="shared" si="35"/>
        <v>1</v>
      </c>
      <c r="O39" s="6">
        <f t="shared" si="36"/>
        <v>-3</v>
      </c>
      <c r="P39" s="6">
        <f t="shared" si="37"/>
        <v>3</v>
      </c>
      <c r="Q39" s="6">
        <f t="shared" si="38"/>
        <v>1</v>
      </c>
      <c r="R39">
        <f t="shared" si="39"/>
        <v>-9</v>
      </c>
      <c r="S39">
        <f t="shared" si="40"/>
        <v>-1</v>
      </c>
      <c r="T39" t="b">
        <f t="shared" si="41"/>
        <v>1</v>
      </c>
    </row>
    <row r="40" spans="1:21" x14ac:dyDescent="0.25">
      <c r="A40" s="18"/>
      <c r="B40" s="5">
        <v>9</v>
      </c>
      <c r="C40" s="5">
        <f t="shared" si="26"/>
        <v>4</v>
      </c>
      <c r="D40" s="5">
        <f t="shared" si="27"/>
        <v>1</v>
      </c>
      <c r="E40" s="5">
        <f t="shared" si="28"/>
        <v>1</v>
      </c>
      <c r="F40" s="5">
        <v>0.2</v>
      </c>
      <c r="G40" s="5">
        <v>1</v>
      </c>
      <c r="H40" s="6">
        <f t="shared" si="29"/>
        <v>1</v>
      </c>
      <c r="I40" s="6">
        <f t="shared" si="30"/>
        <v>-3</v>
      </c>
      <c r="J40" s="6">
        <f t="shared" si="31"/>
        <v>3</v>
      </c>
      <c r="K40" s="6">
        <f t="shared" si="32"/>
        <v>-12</v>
      </c>
      <c r="L40" s="6">
        <f t="shared" si="33"/>
        <v>3</v>
      </c>
      <c r="M40" s="6">
        <f t="shared" si="34"/>
        <v>-8</v>
      </c>
      <c r="N40" s="6">
        <f t="shared" si="35"/>
        <v>-1</v>
      </c>
      <c r="O40" s="6">
        <f t="shared" si="36"/>
        <v>1</v>
      </c>
      <c r="P40" s="6">
        <f t="shared" si="37"/>
        <v>4</v>
      </c>
      <c r="Q40" s="6">
        <f t="shared" si="38"/>
        <v>2</v>
      </c>
      <c r="R40">
        <f t="shared" si="39"/>
        <v>-13</v>
      </c>
      <c r="S40">
        <f t="shared" si="40"/>
        <v>-1</v>
      </c>
      <c r="T40" t="b">
        <f t="shared" si="41"/>
        <v>0</v>
      </c>
    </row>
    <row r="41" spans="1:21" x14ac:dyDescent="0.25">
      <c r="A41" s="18"/>
      <c r="B41" s="5">
        <v>14</v>
      </c>
      <c r="C41" s="5">
        <f t="shared" si="26"/>
        <v>3</v>
      </c>
      <c r="D41" s="5">
        <f t="shared" si="27"/>
        <v>0</v>
      </c>
      <c r="E41" s="5">
        <f t="shared" si="28"/>
        <v>-1</v>
      </c>
      <c r="F41" s="5">
        <v>0.2</v>
      </c>
      <c r="G41" s="5">
        <v>1</v>
      </c>
      <c r="H41" s="6">
        <f t="shared" si="29"/>
        <v>2</v>
      </c>
      <c r="I41" s="6">
        <f t="shared" si="30"/>
        <v>1</v>
      </c>
      <c r="J41" s="6">
        <f t="shared" si="31"/>
        <v>4</v>
      </c>
      <c r="K41" s="6">
        <f t="shared" si="32"/>
        <v>3</v>
      </c>
      <c r="L41" s="6">
        <f t="shared" si="33"/>
        <v>0</v>
      </c>
      <c r="M41" s="6">
        <f t="shared" si="34"/>
        <v>5</v>
      </c>
      <c r="N41" s="6">
        <f t="shared" si="35"/>
        <v>1</v>
      </c>
      <c r="O41" s="6">
        <f t="shared" si="36"/>
        <v>-2</v>
      </c>
      <c r="P41" s="6">
        <f t="shared" si="37"/>
        <v>4</v>
      </c>
      <c r="Q41" s="6">
        <f t="shared" si="38"/>
        <v>1</v>
      </c>
      <c r="R41">
        <f t="shared" si="39"/>
        <v>-12</v>
      </c>
      <c r="S41">
        <f t="shared" si="40"/>
        <v>-1</v>
      </c>
      <c r="T41" t="b">
        <f t="shared" si="41"/>
        <v>1</v>
      </c>
    </row>
    <row r="42" spans="1:21" x14ac:dyDescent="0.25">
      <c r="A42" s="18"/>
      <c r="B42" s="5">
        <v>10</v>
      </c>
      <c r="C42" s="5">
        <f t="shared" si="26"/>
        <v>4</v>
      </c>
      <c r="D42" s="5">
        <f t="shared" si="27"/>
        <v>3</v>
      </c>
      <c r="E42" s="5">
        <f t="shared" si="28"/>
        <v>1</v>
      </c>
      <c r="F42" s="5">
        <v>0.2</v>
      </c>
      <c r="G42" s="5">
        <v>1</v>
      </c>
      <c r="H42" s="6">
        <f t="shared" si="29"/>
        <v>1</v>
      </c>
      <c r="I42" s="6">
        <f t="shared" si="30"/>
        <v>-2</v>
      </c>
      <c r="J42" s="6">
        <f t="shared" si="31"/>
        <v>4</v>
      </c>
      <c r="K42" s="6">
        <f t="shared" si="32"/>
        <v>-8</v>
      </c>
      <c r="L42" s="6">
        <f t="shared" si="33"/>
        <v>12</v>
      </c>
      <c r="M42" s="6">
        <f t="shared" si="34"/>
        <v>5</v>
      </c>
      <c r="N42" s="6">
        <f t="shared" si="35"/>
        <v>1</v>
      </c>
      <c r="O42" s="6">
        <f t="shared" si="36"/>
        <v>-2</v>
      </c>
      <c r="P42" s="6">
        <f t="shared" si="37"/>
        <v>4</v>
      </c>
      <c r="Q42" s="6">
        <f t="shared" si="38"/>
        <v>1</v>
      </c>
      <c r="R42">
        <f t="shared" si="39"/>
        <v>-7</v>
      </c>
      <c r="S42">
        <f t="shared" si="40"/>
        <v>-1</v>
      </c>
      <c r="T42" t="b">
        <f t="shared" si="41"/>
        <v>0</v>
      </c>
    </row>
    <row r="43" spans="1:21" x14ac:dyDescent="0.25">
      <c r="A43" s="18"/>
      <c r="B43" s="5">
        <v>13</v>
      </c>
      <c r="C43" s="5">
        <f t="shared" si="26"/>
        <v>2</v>
      </c>
      <c r="D43" s="5">
        <f t="shared" si="27"/>
        <v>1</v>
      </c>
      <c r="E43" s="5">
        <f t="shared" si="28"/>
        <v>-1</v>
      </c>
      <c r="F43" s="5">
        <v>0.2</v>
      </c>
      <c r="G43" s="5">
        <v>1</v>
      </c>
      <c r="H43" s="6">
        <f t="shared" si="29"/>
        <v>1</v>
      </c>
      <c r="I43" s="6">
        <f t="shared" si="30"/>
        <v>-2</v>
      </c>
      <c r="J43" s="6">
        <f t="shared" si="31"/>
        <v>4</v>
      </c>
      <c r="K43" s="6">
        <f t="shared" si="32"/>
        <v>-4</v>
      </c>
      <c r="L43" s="6">
        <f t="shared" si="33"/>
        <v>4</v>
      </c>
      <c r="M43" s="6">
        <f t="shared" si="34"/>
        <v>1</v>
      </c>
      <c r="N43" s="6">
        <f t="shared" si="35"/>
        <v>1</v>
      </c>
      <c r="O43" s="6">
        <f t="shared" si="36"/>
        <v>-4</v>
      </c>
      <c r="P43" s="6">
        <f t="shared" si="37"/>
        <v>3</v>
      </c>
      <c r="Q43" s="6">
        <f t="shared" si="38"/>
        <v>0</v>
      </c>
      <c r="R43">
        <f t="shared" si="39"/>
        <v>-5</v>
      </c>
      <c r="S43">
        <f t="shared" si="40"/>
        <v>-1</v>
      </c>
      <c r="T43" t="b">
        <f t="shared" si="41"/>
        <v>1</v>
      </c>
    </row>
    <row r="44" spans="1:21" x14ac:dyDescent="0.25">
      <c r="A44" s="18"/>
      <c r="B44" s="5">
        <v>11</v>
      </c>
      <c r="C44" s="5">
        <f t="shared" si="26"/>
        <v>0</v>
      </c>
      <c r="D44" s="5">
        <f t="shared" si="27"/>
        <v>3</v>
      </c>
      <c r="E44" s="5">
        <f t="shared" si="28"/>
        <v>1</v>
      </c>
      <c r="F44" s="5">
        <v>0.2</v>
      </c>
      <c r="G44" s="5">
        <v>1</v>
      </c>
      <c r="H44" s="6">
        <f t="shared" si="29"/>
        <v>0</v>
      </c>
      <c r="I44" s="6">
        <f t="shared" si="30"/>
        <v>-4</v>
      </c>
      <c r="J44" s="6">
        <f t="shared" si="31"/>
        <v>3</v>
      </c>
      <c r="K44" s="6">
        <f t="shared" si="32"/>
        <v>0</v>
      </c>
      <c r="L44" s="6">
        <f t="shared" si="33"/>
        <v>9</v>
      </c>
      <c r="M44" s="6">
        <f t="shared" si="34"/>
        <v>9</v>
      </c>
      <c r="N44" s="6">
        <f t="shared" si="35"/>
        <v>1</v>
      </c>
      <c r="O44" s="6">
        <f t="shared" si="36"/>
        <v>-4</v>
      </c>
      <c r="P44" s="6">
        <f t="shared" si="37"/>
        <v>3</v>
      </c>
      <c r="Q44" s="6">
        <f t="shared" si="38"/>
        <v>0</v>
      </c>
      <c r="R44">
        <f t="shared" si="39"/>
        <v>9</v>
      </c>
      <c r="S44">
        <f t="shared" si="40"/>
        <v>1</v>
      </c>
      <c r="T44" t="b">
        <f t="shared" si="41"/>
        <v>1</v>
      </c>
      <c r="U44" s="20" t="s">
        <v>19</v>
      </c>
    </row>
    <row r="45" spans="1:21" ht="15.75" thickBot="1" x14ac:dyDescent="0.3">
      <c r="A45" s="19"/>
      <c r="B45" s="7">
        <v>12</v>
      </c>
      <c r="C45" s="7">
        <f t="shared" si="26"/>
        <v>2</v>
      </c>
      <c r="D45" s="7">
        <f t="shared" si="27"/>
        <v>0</v>
      </c>
      <c r="E45" s="7">
        <f t="shared" si="28"/>
        <v>-1</v>
      </c>
      <c r="F45" s="7">
        <v>0.2</v>
      </c>
      <c r="G45" s="7">
        <v>1</v>
      </c>
      <c r="H45" s="8">
        <f t="shared" si="29"/>
        <v>0</v>
      </c>
      <c r="I45" s="8">
        <f t="shared" si="30"/>
        <v>-4</v>
      </c>
      <c r="J45" s="8">
        <f t="shared" si="31"/>
        <v>3</v>
      </c>
      <c r="K45" s="8">
        <f t="shared" si="32"/>
        <v>-8</v>
      </c>
      <c r="L45" s="8">
        <f t="shared" si="33"/>
        <v>0</v>
      </c>
      <c r="M45" s="8">
        <f t="shared" si="34"/>
        <v>-8</v>
      </c>
      <c r="N45" s="8">
        <f t="shared" si="35"/>
        <v>-1</v>
      </c>
      <c r="O45" s="8">
        <f t="shared" si="36"/>
        <v>-4</v>
      </c>
      <c r="P45" s="8">
        <f t="shared" si="37"/>
        <v>3</v>
      </c>
      <c r="Q45" s="8">
        <f t="shared" si="38"/>
        <v>0</v>
      </c>
      <c r="R45">
        <f t="shared" si="39"/>
        <v>-8</v>
      </c>
      <c r="S45">
        <f t="shared" si="40"/>
        <v>-1</v>
      </c>
      <c r="T45" t="b">
        <f t="shared" si="41"/>
        <v>1</v>
      </c>
      <c r="U45" s="20" cm="1">
        <f t="array" ref="U45">1-SUM(T24:T45*1)/COUNT(T24:T45*1)</f>
        <v>0.22727272727272729</v>
      </c>
    </row>
    <row r="46" spans="1:21" x14ac:dyDescent="0.25">
      <c r="A46" s="17" t="s">
        <v>18</v>
      </c>
      <c r="B46" s="3">
        <v>1</v>
      </c>
      <c r="C46" s="3">
        <f>VLOOKUP($B46,$B$2:$E$23,2,FALSE)</f>
        <v>0</v>
      </c>
      <c r="D46" s="3">
        <f>VLOOKUP($B46,$B$2:$E$23,3,FALSE)</f>
        <v>1</v>
      </c>
      <c r="E46" s="3">
        <f>VLOOKUP($B46,$B$2:$E$23,4,FALSE)</f>
        <v>1</v>
      </c>
      <c r="F46" s="3">
        <v>0.2</v>
      </c>
      <c r="G46" s="3">
        <v>1</v>
      </c>
      <c r="H46" s="4">
        <f t="shared" ref="H46" si="42">Q45</f>
        <v>0</v>
      </c>
      <c r="I46" s="4">
        <f t="shared" ref="I46" si="43">O45</f>
        <v>-4</v>
      </c>
      <c r="J46" s="4">
        <f t="shared" ref="J46" si="44">P45</f>
        <v>3</v>
      </c>
      <c r="K46" s="4">
        <f t="shared" ref="K46" si="45">C46*I46</f>
        <v>0</v>
      </c>
      <c r="L46" s="4">
        <f t="shared" ref="L46" si="46">D46*J46</f>
        <v>3</v>
      </c>
      <c r="M46" s="4">
        <f t="shared" ref="M46" si="47">$H46+SUM(K46:L46)</f>
        <v>3</v>
      </c>
      <c r="N46" s="4">
        <f t="shared" ref="N46" si="48">IF(M46&lt;-F46,-1,IF(M46&gt;F46,1,0))</f>
        <v>1</v>
      </c>
      <c r="O46" s="4">
        <f t="shared" ref="O46" si="49">IF($N46&lt;&gt;$E46,I46+$G46*$E46*C46,I46)</f>
        <v>-4</v>
      </c>
      <c r="P46" s="4">
        <f t="shared" ref="P46" si="50">IF($N46&lt;&gt;$E46,J46+$G46*$E46*D46,J46)</f>
        <v>3</v>
      </c>
      <c r="Q46" s="4">
        <f t="shared" ref="Q46" si="51">IF($N46&lt;&gt;$E46,H46+$G46*$E46,H46)</f>
        <v>0</v>
      </c>
      <c r="R46">
        <f>$O$67*C46+$P$67*D46+$Q$67</f>
        <v>5</v>
      </c>
      <c r="S46">
        <f>IF(R46&lt;-F46,-1,IF(R46&gt;F46,1,0))</f>
        <v>1</v>
      </c>
      <c r="T46" t="b">
        <f t="shared" si="41"/>
        <v>1</v>
      </c>
    </row>
    <row r="47" spans="1:21" x14ac:dyDescent="0.25">
      <c r="A47" s="18"/>
      <c r="B47" s="5">
        <v>17</v>
      </c>
      <c r="C47" s="5">
        <f t="shared" ref="C47:C70" si="52">VLOOKUP($B47,$B$2:$E$23,2,FALSE)</f>
        <v>4</v>
      </c>
      <c r="D47" s="5">
        <f t="shared" ref="D47:D70" si="53">VLOOKUP($B47,$B$2:$E$23,3,FALSE)</f>
        <v>0</v>
      </c>
      <c r="E47" s="5">
        <f t="shared" ref="E47:E70" si="54">VLOOKUP($B47,$B$2:$E$23,4,FALSE)</f>
        <v>-1</v>
      </c>
      <c r="F47" s="5">
        <v>0.2</v>
      </c>
      <c r="G47" s="5">
        <v>1</v>
      </c>
      <c r="H47" s="6">
        <f t="shared" ref="H47:H67" si="55">Q46</f>
        <v>0</v>
      </c>
      <c r="I47" s="6">
        <f t="shared" ref="I47:I67" si="56">O46</f>
        <v>-4</v>
      </c>
      <c r="J47" s="6">
        <f t="shared" ref="J47:J67" si="57">P46</f>
        <v>3</v>
      </c>
      <c r="K47" s="6">
        <f t="shared" ref="K47:K67" si="58">C47*I47</f>
        <v>-16</v>
      </c>
      <c r="L47" s="6">
        <f t="shared" ref="L47:L67" si="59">D47*J47</f>
        <v>0</v>
      </c>
      <c r="M47" s="6">
        <f t="shared" ref="M47:M67" si="60">$H47+SUM(K47:L47)</f>
        <v>-16</v>
      </c>
      <c r="N47" s="6">
        <f t="shared" ref="N47:N67" si="61">IF(M47&lt;-F47,-1,IF(M47&gt;F47,1,0))</f>
        <v>-1</v>
      </c>
      <c r="O47" s="6">
        <f t="shared" ref="O47:O67" si="62">IF($N47&lt;&gt;$E47,I47+$G47*$E47*C47,I47)</f>
        <v>-4</v>
      </c>
      <c r="P47" s="6">
        <f t="shared" ref="P47:P67" si="63">IF($N47&lt;&gt;$E47,J47+$G47*$E47*D47,J47)</f>
        <v>3</v>
      </c>
      <c r="Q47" s="6">
        <f t="shared" ref="Q47:Q67" si="64">IF($N47&lt;&gt;$E47,H47+$G47*$E47,H47)</f>
        <v>0</v>
      </c>
      <c r="R47">
        <f t="shared" ref="R47:R67" si="65">$O$67*C47+$P$67*D47+$Q$67</f>
        <v>-12</v>
      </c>
      <c r="S47">
        <f t="shared" ref="S47:S67" si="66">IF(R47&lt;-F47,-1,IF(R47&gt;F47,1,0))</f>
        <v>-1</v>
      </c>
      <c r="T47" t="b">
        <f t="shared" ref="T47:T67" si="67">S47=E47</f>
        <v>1</v>
      </c>
    </row>
    <row r="48" spans="1:21" x14ac:dyDescent="0.25">
      <c r="A48" s="18"/>
      <c r="B48" s="5">
        <v>22</v>
      </c>
      <c r="C48" s="5">
        <f t="shared" si="52"/>
        <v>5</v>
      </c>
      <c r="D48" s="5">
        <f t="shared" si="53"/>
        <v>3</v>
      </c>
      <c r="E48" s="5">
        <f t="shared" si="54"/>
        <v>-1</v>
      </c>
      <c r="F48" s="5">
        <v>0.2</v>
      </c>
      <c r="G48" s="5">
        <v>1</v>
      </c>
      <c r="H48" s="6">
        <f t="shared" si="55"/>
        <v>0</v>
      </c>
      <c r="I48" s="6">
        <f t="shared" si="56"/>
        <v>-4</v>
      </c>
      <c r="J48" s="6">
        <f t="shared" si="57"/>
        <v>3</v>
      </c>
      <c r="K48" s="6">
        <f t="shared" si="58"/>
        <v>-20</v>
      </c>
      <c r="L48" s="6">
        <f t="shared" si="59"/>
        <v>9</v>
      </c>
      <c r="M48" s="6">
        <f t="shared" si="60"/>
        <v>-11</v>
      </c>
      <c r="N48" s="6">
        <f t="shared" si="61"/>
        <v>-1</v>
      </c>
      <c r="O48" s="6">
        <f t="shared" si="62"/>
        <v>-4</v>
      </c>
      <c r="P48" s="6">
        <f t="shared" si="63"/>
        <v>3</v>
      </c>
      <c r="Q48" s="6">
        <f t="shared" si="64"/>
        <v>0</v>
      </c>
      <c r="R48">
        <f t="shared" si="65"/>
        <v>0</v>
      </c>
      <c r="S48">
        <f t="shared" si="66"/>
        <v>0</v>
      </c>
      <c r="T48" t="b">
        <f t="shared" si="67"/>
        <v>0</v>
      </c>
    </row>
    <row r="49" spans="1:20" x14ac:dyDescent="0.25">
      <c r="A49" s="18"/>
      <c r="B49" s="5">
        <v>7</v>
      </c>
      <c r="C49" s="5">
        <f t="shared" si="52"/>
        <v>2</v>
      </c>
      <c r="D49" s="5">
        <f t="shared" si="53"/>
        <v>3</v>
      </c>
      <c r="E49" s="5">
        <f t="shared" si="54"/>
        <v>1</v>
      </c>
      <c r="F49" s="5">
        <v>0.2</v>
      </c>
      <c r="G49" s="5">
        <v>1</v>
      </c>
      <c r="H49" s="6">
        <f t="shared" si="55"/>
        <v>0</v>
      </c>
      <c r="I49" s="6">
        <f t="shared" si="56"/>
        <v>-4</v>
      </c>
      <c r="J49" s="6">
        <f t="shared" si="57"/>
        <v>3</v>
      </c>
      <c r="K49" s="6">
        <f t="shared" si="58"/>
        <v>-8</v>
      </c>
      <c r="L49" s="6">
        <f t="shared" si="59"/>
        <v>9</v>
      </c>
      <c r="M49" s="6">
        <f t="shared" si="60"/>
        <v>1</v>
      </c>
      <c r="N49" s="6">
        <f t="shared" si="61"/>
        <v>1</v>
      </c>
      <c r="O49" s="6">
        <f t="shared" si="62"/>
        <v>-4</v>
      </c>
      <c r="P49" s="6">
        <f t="shared" si="63"/>
        <v>3</v>
      </c>
      <c r="Q49" s="6">
        <f t="shared" si="64"/>
        <v>0</v>
      </c>
      <c r="R49">
        <f t="shared" si="65"/>
        <v>9</v>
      </c>
      <c r="S49">
        <f t="shared" si="66"/>
        <v>1</v>
      </c>
      <c r="T49" t="b">
        <f t="shared" si="67"/>
        <v>1</v>
      </c>
    </row>
    <row r="50" spans="1:20" x14ac:dyDescent="0.25">
      <c r="A50" s="18"/>
      <c r="B50" s="5">
        <v>2</v>
      </c>
      <c r="C50" s="5">
        <f t="shared" si="52"/>
        <v>0</v>
      </c>
      <c r="D50" s="5">
        <f t="shared" si="53"/>
        <v>2</v>
      </c>
      <c r="E50" s="5">
        <f t="shared" si="54"/>
        <v>1</v>
      </c>
      <c r="F50" s="5">
        <v>0.2</v>
      </c>
      <c r="G50" s="5">
        <v>1</v>
      </c>
      <c r="H50" s="6">
        <f t="shared" si="55"/>
        <v>0</v>
      </c>
      <c r="I50" s="6">
        <f t="shared" si="56"/>
        <v>-4</v>
      </c>
      <c r="J50" s="6">
        <f t="shared" si="57"/>
        <v>3</v>
      </c>
      <c r="K50" s="6">
        <f t="shared" si="58"/>
        <v>0</v>
      </c>
      <c r="L50" s="6">
        <f t="shared" si="59"/>
        <v>6</v>
      </c>
      <c r="M50" s="6">
        <f t="shared" si="60"/>
        <v>6</v>
      </c>
      <c r="N50" s="6">
        <f t="shared" si="61"/>
        <v>1</v>
      </c>
      <c r="O50" s="6">
        <f t="shared" si="62"/>
        <v>-4</v>
      </c>
      <c r="P50" s="6">
        <f t="shared" si="63"/>
        <v>3</v>
      </c>
      <c r="Q50" s="6">
        <f t="shared" si="64"/>
        <v>0</v>
      </c>
      <c r="R50">
        <f t="shared" si="65"/>
        <v>10</v>
      </c>
      <c r="S50">
        <f t="shared" si="66"/>
        <v>1</v>
      </c>
      <c r="T50" t="b">
        <f t="shared" si="67"/>
        <v>1</v>
      </c>
    </row>
    <row r="51" spans="1:20" x14ac:dyDescent="0.25">
      <c r="A51" s="18"/>
      <c r="B51" s="5">
        <v>16</v>
      </c>
      <c r="C51" s="5">
        <f t="shared" si="52"/>
        <v>3</v>
      </c>
      <c r="D51" s="5">
        <f t="shared" si="53"/>
        <v>3</v>
      </c>
      <c r="E51" s="5">
        <f t="shared" si="54"/>
        <v>-1</v>
      </c>
      <c r="F51" s="5">
        <v>0.2</v>
      </c>
      <c r="G51" s="5">
        <v>1</v>
      </c>
      <c r="H51" s="6">
        <f t="shared" si="55"/>
        <v>0</v>
      </c>
      <c r="I51" s="6">
        <f t="shared" si="56"/>
        <v>-4</v>
      </c>
      <c r="J51" s="6">
        <f t="shared" si="57"/>
        <v>3</v>
      </c>
      <c r="K51" s="6">
        <f t="shared" si="58"/>
        <v>-12</v>
      </c>
      <c r="L51" s="6">
        <f t="shared" si="59"/>
        <v>9</v>
      </c>
      <c r="M51" s="6">
        <f t="shared" si="60"/>
        <v>-3</v>
      </c>
      <c r="N51" s="6">
        <f t="shared" si="61"/>
        <v>-1</v>
      </c>
      <c r="O51" s="6">
        <f t="shared" si="62"/>
        <v>-4</v>
      </c>
      <c r="P51" s="6">
        <f t="shared" si="63"/>
        <v>3</v>
      </c>
      <c r="Q51" s="6">
        <f t="shared" si="64"/>
        <v>0</v>
      </c>
      <c r="R51">
        <f t="shared" si="65"/>
        <v>6</v>
      </c>
      <c r="S51">
        <f t="shared" si="66"/>
        <v>1</v>
      </c>
      <c r="T51" t="b">
        <f t="shared" si="67"/>
        <v>0</v>
      </c>
    </row>
    <row r="52" spans="1:20" x14ac:dyDescent="0.25">
      <c r="A52" s="18"/>
      <c r="B52" s="5">
        <v>21</v>
      </c>
      <c r="C52" s="5">
        <f t="shared" si="52"/>
        <v>5</v>
      </c>
      <c r="D52" s="5">
        <f t="shared" si="53"/>
        <v>2</v>
      </c>
      <c r="E52" s="5">
        <f t="shared" si="54"/>
        <v>-1</v>
      </c>
      <c r="F52" s="5">
        <v>0.2</v>
      </c>
      <c r="G52" s="5">
        <v>1</v>
      </c>
      <c r="H52" s="6">
        <f t="shared" si="55"/>
        <v>0</v>
      </c>
      <c r="I52" s="6">
        <f t="shared" si="56"/>
        <v>-4</v>
      </c>
      <c r="J52" s="6">
        <f t="shared" si="57"/>
        <v>3</v>
      </c>
      <c r="K52" s="6">
        <f t="shared" si="58"/>
        <v>-20</v>
      </c>
      <c r="L52" s="6">
        <f t="shared" si="59"/>
        <v>6</v>
      </c>
      <c r="M52" s="6">
        <f t="shared" si="60"/>
        <v>-14</v>
      </c>
      <c r="N52" s="6">
        <f t="shared" si="61"/>
        <v>-1</v>
      </c>
      <c r="O52" s="6">
        <f t="shared" si="62"/>
        <v>-4</v>
      </c>
      <c r="P52" s="6">
        <f t="shared" si="63"/>
        <v>3</v>
      </c>
      <c r="Q52" s="6">
        <f t="shared" si="64"/>
        <v>0</v>
      </c>
      <c r="R52">
        <f t="shared" si="65"/>
        <v>-5</v>
      </c>
      <c r="S52">
        <f t="shared" si="66"/>
        <v>-1</v>
      </c>
      <c r="T52" t="b">
        <f t="shared" si="67"/>
        <v>1</v>
      </c>
    </row>
    <row r="53" spans="1:20" x14ac:dyDescent="0.25">
      <c r="A53" s="18"/>
      <c r="B53" s="5">
        <v>8</v>
      </c>
      <c r="C53" s="5">
        <f t="shared" si="52"/>
        <v>3</v>
      </c>
      <c r="D53" s="5">
        <f t="shared" si="53"/>
        <v>2</v>
      </c>
      <c r="E53" s="5">
        <f t="shared" si="54"/>
        <v>1</v>
      </c>
      <c r="F53" s="5">
        <v>0.2</v>
      </c>
      <c r="G53" s="5">
        <v>1</v>
      </c>
      <c r="H53" s="6">
        <f t="shared" si="55"/>
        <v>0</v>
      </c>
      <c r="I53" s="6">
        <f t="shared" si="56"/>
        <v>-4</v>
      </c>
      <c r="J53" s="6">
        <f t="shared" si="57"/>
        <v>3</v>
      </c>
      <c r="K53" s="6">
        <f t="shared" si="58"/>
        <v>-12</v>
      </c>
      <c r="L53" s="6">
        <f t="shared" si="59"/>
        <v>6</v>
      </c>
      <c r="M53" s="6">
        <f t="shared" si="60"/>
        <v>-6</v>
      </c>
      <c r="N53" s="6">
        <f t="shared" si="61"/>
        <v>-1</v>
      </c>
      <c r="O53" s="6">
        <f t="shared" si="62"/>
        <v>-1</v>
      </c>
      <c r="P53" s="6">
        <f t="shared" si="63"/>
        <v>5</v>
      </c>
      <c r="Q53" s="6">
        <f t="shared" si="64"/>
        <v>1</v>
      </c>
      <c r="R53">
        <f t="shared" si="65"/>
        <v>1</v>
      </c>
      <c r="S53">
        <f t="shared" si="66"/>
        <v>1</v>
      </c>
      <c r="T53" t="b">
        <f t="shared" si="67"/>
        <v>1</v>
      </c>
    </row>
    <row r="54" spans="1:20" x14ac:dyDescent="0.25">
      <c r="A54" s="18"/>
      <c r="B54" s="5">
        <v>3</v>
      </c>
      <c r="C54" s="5">
        <f t="shared" si="52"/>
        <v>1</v>
      </c>
      <c r="D54" s="5">
        <f t="shared" si="53"/>
        <v>1</v>
      </c>
      <c r="E54" s="5">
        <f t="shared" si="54"/>
        <v>1</v>
      </c>
      <c r="F54" s="5">
        <v>0.2</v>
      </c>
      <c r="G54" s="5">
        <v>1</v>
      </c>
      <c r="H54" s="6">
        <f t="shared" si="55"/>
        <v>1</v>
      </c>
      <c r="I54" s="6">
        <f t="shared" si="56"/>
        <v>-1</v>
      </c>
      <c r="J54" s="6">
        <f t="shared" si="57"/>
        <v>5</v>
      </c>
      <c r="K54" s="6">
        <f t="shared" si="58"/>
        <v>-1</v>
      </c>
      <c r="L54" s="6">
        <f t="shared" si="59"/>
        <v>5</v>
      </c>
      <c r="M54" s="6">
        <f t="shared" si="60"/>
        <v>5</v>
      </c>
      <c r="N54" s="6">
        <f t="shared" si="61"/>
        <v>1</v>
      </c>
      <c r="O54" s="6">
        <f t="shared" si="62"/>
        <v>-1</v>
      </c>
      <c r="P54" s="6">
        <f t="shared" si="63"/>
        <v>5</v>
      </c>
      <c r="Q54" s="6">
        <f t="shared" si="64"/>
        <v>1</v>
      </c>
      <c r="R54">
        <f t="shared" si="65"/>
        <v>2</v>
      </c>
      <c r="S54">
        <f t="shared" si="66"/>
        <v>1</v>
      </c>
      <c r="T54" t="b">
        <f t="shared" si="67"/>
        <v>1</v>
      </c>
    </row>
    <row r="55" spans="1:20" x14ac:dyDescent="0.25">
      <c r="A55" s="18"/>
      <c r="B55" s="5">
        <v>15</v>
      </c>
      <c r="C55" s="5">
        <f t="shared" si="52"/>
        <v>3</v>
      </c>
      <c r="D55" s="5">
        <f t="shared" si="53"/>
        <v>1</v>
      </c>
      <c r="E55" s="5">
        <f t="shared" si="54"/>
        <v>-1</v>
      </c>
      <c r="F55" s="5">
        <v>0.2</v>
      </c>
      <c r="G55" s="5">
        <v>1</v>
      </c>
      <c r="H55" s="6">
        <f t="shared" si="55"/>
        <v>1</v>
      </c>
      <c r="I55" s="6">
        <f t="shared" si="56"/>
        <v>-1</v>
      </c>
      <c r="J55" s="6">
        <f t="shared" si="57"/>
        <v>5</v>
      </c>
      <c r="K55" s="6">
        <f t="shared" si="58"/>
        <v>-3</v>
      </c>
      <c r="L55" s="6">
        <f t="shared" si="59"/>
        <v>5</v>
      </c>
      <c r="M55" s="6">
        <f t="shared" si="60"/>
        <v>3</v>
      </c>
      <c r="N55" s="6">
        <f t="shared" si="61"/>
        <v>1</v>
      </c>
      <c r="O55" s="6">
        <f t="shared" si="62"/>
        <v>-4</v>
      </c>
      <c r="P55" s="6">
        <f t="shared" si="63"/>
        <v>4</v>
      </c>
      <c r="Q55" s="6">
        <f t="shared" si="64"/>
        <v>0</v>
      </c>
      <c r="R55">
        <f t="shared" si="65"/>
        <v>-4</v>
      </c>
      <c r="S55">
        <f t="shared" si="66"/>
        <v>-1</v>
      </c>
      <c r="T55" t="b">
        <f t="shared" si="67"/>
        <v>1</v>
      </c>
    </row>
    <row r="56" spans="1:20" x14ac:dyDescent="0.25">
      <c r="A56" s="18"/>
      <c r="B56" s="5">
        <v>20</v>
      </c>
      <c r="C56" s="5">
        <f t="shared" si="52"/>
        <v>5</v>
      </c>
      <c r="D56" s="5">
        <f t="shared" si="53"/>
        <v>1</v>
      </c>
      <c r="E56" s="5">
        <f t="shared" si="54"/>
        <v>-1</v>
      </c>
      <c r="F56" s="5">
        <v>0.2</v>
      </c>
      <c r="G56" s="5">
        <v>1</v>
      </c>
      <c r="H56" s="6">
        <f t="shared" si="55"/>
        <v>0</v>
      </c>
      <c r="I56" s="6">
        <f t="shared" si="56"/>
        <v>-4</v>
      </c>
      <c r="J56" s="6">
        <f t="shared" si="57"/>
        <v>4</v>
      </c>
      <c r="K56" s="6">
        <f t="shared" si="58"/>
        <v>-20</v>
      </c>
      <c r="L56" s="6">
        <f t="shared" si="59"/>
        <v>4</v>
      </c>
      <c r="M56" s="6">
        <f t="shared" si="60"/>
        <v>-16</v>
      </c>
      <c r="N56" s="6">
        <f t="shared" si="61"/>
        <v>-1</v>
      </c>
      <c r="O56" s="6">
        <f t="shared" si="62"/>
        <v>-4</v>
      </c>
      <c r="P56" s="6">
        <f t="shared" si="63"/>
        <v>4</v>
      </c>
      <c r="Q56" s="6">
        <f t="shared" si="64"/>
        <v>0</v>
      </c>
      <c r="R56">
        <f t="shared" si="65"/>
        <v>-10</v>
      </c>
      <c r="S56">
        <f t="shared" si="66"/>
        <v>-1</v>
      </c>
      <c r="T56" t="b">
        <f t="shared" si="67"/>
        <v>1</v>
      </c>
    </row>
    <row r="57" spans="1:20" x14ac:dyDescent="0.25">
      <c r="A57" s="18"/>
      <c r="B57" s="5">
        <v>9</v>
      </c>
      <c r="C57" s="5">
        <f t="shared" si="52"/>
        <v>4</v>
      </c>
      <c r="D57" s="5">
        <f t="shared" si="53"/>
        <v>1</v>
      </c>
      <c r="E57" s="5">
        <f t="shared" si="54"/>
        <v>1</v>
      </c>
      <c r="F57" s="5">
        <v>0.2</v>
      </c>
      <c r="G57" s="5">
        <v>1</v>
      </c>
      <c r="H57" s="6">
        <f t="shared" si="55"/>
        <v>0</v>
      </c>
      <c r="I57" s="6">
        <f t="shared" si="56"/>
        <v>-4</v>
      </c>
      <c r="J57" s="6">
        <f t="shared" si="57"/>
        <v>4</v>
      </c>
      <c r="K57" s="6">
        <f t="shared" si="58"/>
        <v>-16</v>
      </c>
      <c r="L57" s="6">
        <f t="shared" si="59"/>
        <v>4</v>
      </c>
      <c r="M57" s="6">
        <f t="shared" si="60"/>
        <v>-12</v>
      </c>
      <c r="N57" s="6">
        <f t="shared" si="61"/>
        <v>-1</v>
      </c>
      <c r="O57" s="6">
        <f t="shared" si="62"/>
        <v>0</v>
      </c>
      <c r="P57" s="6">
        <f t="shared" si="63"/>
        <v>5</v>
      </c>
      <c r="Q57" s="6">
        <f t="shared" si="64"/>
        <v>1</v>
      </c>
      <c r="R57">
        <f t="shared" si="65"/>
        <v>-7</v>
      </c>
      <c r="S57">
        <f t="shared" si="66"/>
        <v>-1</v>
      </c>
      <c r="T57" t="b">
        <f t="shared" si="67"/>
        <v>0</v>
      </c>
    </row>
    <row r="58" spans="1:20" x14ac:dyDescent="0.25">
      <c r="A58" s="18"/>
      <c r="B58" s="5">
        <v>4</v>
      </c>
      <c r="C58" s="5">
        <f t="shared" si="52"/>
        <v>1</v>
      </c>
      <c r="D58" s="5">
        <f t="shared" si="53"/>
        <v>2</v>
      </c>
      <c r="E58" s="5">
        <f t="shared" si="54"/>
        <v>1</v>
      </c>
      <c r="F58" s="5">
        <v>0.2</v>
      </c>
      <c r="G58" s="5">
        <v>1</v>
      </c>
      <c r="H58" s="6">
        <f t="shared" si="55"/>
        <v>1</v>
      </c>
      <c r="I58" s="6">
        <f t="shared" si="56"/>
        <v>0</v>
      </c>
      <c r="J58" s="6">
        <f t="shared" si="57"/>
        <v>5</v>
      </c>
      <c r="K58" s="6">
        <f t="shared" si="58"/>
        <v>0</v>
      </c>
      <c r="L58" s="6">
        <f t="shared" si="59"/>
        <v>10</v>
      </c>
      <c r="M58" s="6">
        <f t="shared" si="60"/>
        <v>11</v>
      </c>
      <c r="N58" s="6">
        <f t="shared" si="61"/>
        <v>1</v>
      </c>
      <c r="O58" s="6">
        <f t="shared" si="62"/>
        <v>0</v>
      </c>
      <c r="P58" s="6">
        <f t="shared" si="63"/>
        <v>5</v>
      </c>
      <c r="Q58" s="6">
        <f t="shared" si="64"/>
        <v>1</v>
      </c>
      <c r="R58">
        <f t="shared" si="65"/>
        <v>7</v>
      </c>
      <c r="S58">
        <f t="shared" si="66"/>
        <v>1</v>
      </c>
      <c r="T58" t="b">
        <f t="shared" si="67"/>
        <v>1</v>
      </c>
    </row>
    <row r="59" spans="1:20" x14ac:dyDescent="0.25">
      <c r="A59" s="18"/>
      <c r="B59" s="5">
        <v>14</v>
      </c>
      <c r="C59" s="5">
        <f t="shared" si="52"/>
        <v>3</v>
      </c>
      <c r="D59" s="5">
        <f t="shared" si="53"/>
        <v>0</v>
      </c>
      <c r="E59" s="5">
        <f t="shared" si="54"/>
        <v>-1</v>
      </c>
      <c r="F59" s="5">
        <v>0.2</v>
      </c>
      <c r="G59" s="5">
        <v>1</v>
      </c>
      <c r="H59" s="6">
        <f t="shared" si="55"/>
        <v>1</v>
      </c>
      <c r="I59" s="6">
        <f t="shared" si="56"/>
        <v>0</v>
      </c>
      <c r="J59" s="6">
        <f t="shared" si="57"/>
        <v>5</v>
      </c>
      <c r="K59" s="6">
        <f t="shared" si="58"/>
        <v>0</v>
      </c>
      <c r="L59" s="6">
        <f t="shared" si="59"/>
        <v>0</v>
      </c>
      <c r="M59" s="6">
        <f t="shared" si="60"/>
        <v>1</v>
      </c>
      <c r="N59" s="6">
        <f t="shared" si="61"/>
        <v>1</v>
      </c>
      <c r="O59" s="6">
        <f t="shared" si="62"/>
        <v>-3</v>
      </c>
      <c r="P59" s="6">
        <f t="shared" si="63"/>
        <v>5</v>
      </c>
      <c r="Q59" s="6">
        <f t="shared" si="64"/>
        <v>0</v>
      </c>
      <c r="R59">
        <f t="shared" si="65"/>
        <v>-9</v>
      </c>
      <c r="S59">
        <f t="shared" si="66"/>
        <v>-1</v>
      </c>
      <c r="T59" t="b">
        <f t="shared" si="67"/>
        <v>1</v>
      </c>
    </row>
    <row r="60" spans="1:20" x14ac:dyDescent="0.25">
      <c r="A60" s="18"/>
      <c r="B60" s="5">
        <v>19</v>
      </c>
      <c r="C60" s="5">
        <f t="shared" si="52"/>
        <v>5</v>
      </c>
      <c r="D60" s="5">
        <f t="shared" si="53"/>
        <v>0</v>
      </c>
      <c r="E60" s="5">
        <f t="shared" si="54"/>
        <v>-1</v>
      </c>
      <c r="F60" s="5">
        <v>0.2</v>
      </c>
      <c r="G60" s="5">
        <v>1</v>
      </c>
      <c r="H60" s="6">
        <f t="shared" si="55"/>
        <v>0</v>
      </c>
      <c r="I60" s="6">
        <f t="shared" si="56"/>
        <v>-3</v>
      </c>
      <c r="J60" s="6">
        <f t="shared" si="57"/>
        <v>5</v>
      </c>
      <c r="K60" s="6">
        <f t="shared" si="58"/>
        <v>-15</v>
      </c>
      <c r="L60" s="6">
        <f t="shared" si="59"/>
        <v>0</v>
      </c>
      <c r="M60" s="6">
        <f t="shared" si="60"/>
        <v>-15</v>
      </c>
      <c r="N60" s="6">
        <f t="shared" si="61"/>
        <v>-1</v>
      </c>
      <c r="O60" s="6">
        <f t="shared" si="62"/>
        <v>-3</v>
      </c>
      <c r="P60" s="6">
        <f t="shared" si="63"/>
        <v>5</v>
      </c>
      <c r="Q60" s="6">
        <f t="shared" si="64"/>
        <v>0</v>
      </c>
      <c r="R60">
        <f t="shared" si="65"/>
        <v>-15</v>
      </c>
      <c r="S60">
        <f t="shared" si="66"/>
        <v>-1</v>
      </c>
      <c r="T60" t="b">
        <f t="shared" si="67"/>
        <v>1</v>
      </c>
    </row>
    <row r="61" spans="1:20" x14ac:dyDescent="0.25">
      <c r="A61" s="18"/>
      <c r="B61" s="5">
        <v>10</v>
      </c>
      <c r="C61" s="5">
        <f t="shared" si="52"/>
        <v>4</v>
      </c>
      <c r="D61" s="5">
        <f t="shared" si="53"/>
        <v>3</v>
      </c>
      <c r="E61" s="5">
        <f t="shared" si="54"/>
        <v>1</v>
      </c>
      <c r="F61" s="5">
        <v>0.2</v>
      </c>
      <c r="G61" s="5">
        <v>1</v>
      </c>
      <c r="H61" s="6">
        <f t="shared" si="55"/>
        <v>0</v>
      </c>
      <c r="I61" s="6">
        <f t="shared" si="56"/>
        <v>-3</v>
      </c>
      <c r="J61" s="6">
        <f t="shared" si="57"/>
        <v>5</v>
      </c>
      <c r="K61" s="6">
        <f t="shared" si="58"/>
        <v>-12</v>
      </c>
      <c r="L61" s="6">
        <f t="shared" si="59"/>
        <v>15</v>
      </c>
      <c r="M61" s="6">
        <f t="shared" si="60"/>
        <v>3</v>
      </c>
      <c r="N61" s="6">
        <f t="shared" si="61"/>
        <v>1</v>
      </c>
      <c r="O61" s="6">
        <f t="shared" si="62"/>
        <v>-3</v>
      </c>
      <c r="P61" s="6">
        <f t="shared" si="63"/>
        <v>5</v>
      </c>
      <c r="Q61" s="6">
        <f t="shared" si="64"/>
        <v>0</v>
      </c>
      <c r="R61">
        <f t="shared" si="65"/>
        <v>3</v>
      </c>
      <c r="S61">
        <f t="shared" si="66"/>
        <v>1</v>
      </c>
      <c r="T61" t="b">
        <f t="shared" si="67"/>
        <v>1</v>
      </c>
    </row>
    <row r="62" spans="1:20" x14ac:dyDescent="0.25">
      <c r="A62" s="18"/>
      <c r="B62" s="5">
        <v>5</v>
      </c>
      <c r="C62" s="5">
        <f t="shared" si="52"/>
        <v>1</v>
      </c>
      <c r="D62" s="5">
        <f t="shared" si="53"/>
        <v>3</v>
      </c>
      <c r="E62" s="5">
        <f t="shared" si="54"/>
        <v>1</v>
      </c>
      <c r="F62" s="5">
        <v>0.2</v>
      </c>
      <c r="G62" s="5">
        <v>1</v>
      </c>
      <c r="H62" s="6">
        <f t="shared" si="55"/>
        <v>0</v>
      </c>
      <c r="I62" s="6">
        <f t="shared" si="56"/>
        <v>-3</v>
      </c>
      <c r="J62" s="6">
        <f t="shared" si="57"/>
        <v>5</v>
      </c>
      <c r="K62" s="6">
        <f t="shared" si="58"/>
        <v>-3</v>
      </c>
      <c r="L62" s="6">
        <f t="shared" si="59"/>
        <v>15</v>
      </c>
      <c r="M62" s="6">
        <f t="shared" si="60"/>
        <v>12</v>
      </c>
      <c r="N62" s="6">
        <f t="shared" si="61"/>
        <v>1</v>
      </c>
      <c r="O62" s="6">
        <f t="shared" si="62"/>
        <v>-3</v>
      </c>
      <c r="P62" s="6">
        <f t="shared" si="63"/>
        <v>5</v>
      </c>
      <c r="Q62" s="6">
        <f t="shared" si="64"/>
        <v>0</v>
      </c>
      <c r="R62">
        <f t="shared" si="65"/>
        <v>12</v>
      </c>
      <c r="S62">
        <f t="shared" si="66"/>
        <v>1</v>
      </c>
      <c r="T62" t="b">
        <f t="shared" si="67"/>
        <v>1</v>
      </c>
    </row>
    <row r="63" spans="1:20" x14ac:dyDescent="0.25">
      <c r="A63" s="18"/>
      <c r="B63" s="5">
        <v>13</v>
      </c>
      <c r="C63" s="5">
        <f t="shared" si="52"/>
        <v>2</v>
      </c>
      <c r="D63" s="5">
        <f t="shared" si="53"/>
        <v>1</v>
      </c>
      <c r="E63" s="5">
        <f t="shared" si="54"/>
        <v>-1</v>
      </c>
      <c r="F63" s="5">
        <v>0.2</v>
      </c>
      <c r="G63" s="5">
        <v>1</v>
      </c>
      <c r="H63" s="6">
        <f t="shared" si="55"/>
        <v>0</v>
      </c>
      <c r="I63" s="6">
        <f t="shared" si="56"/>
        <v>-3</v>
      </c>
      <c r="J63" s="6">
        <f t="shared" si="57"/>
        <v>5</v>
      </c>
      <c r="K63" s="6">
        <f t="shared" si="58"/>
        <v>-6</v>
      </c>
      <c r="L63" s="6">
        <f t="shared" si="59"/>
        <v>5</v>
      </c>
      <c r="M63" s="6">
        <f t="shared" si="60"/>
        <v>-1</v>
      </c>
      <c r="N63" s="6">
        <f t="shared" si="61"/>
        <v>-1</v>
      </c>
      <c r="O63" s="6">
        <f t="shared" si="62"/>
        <v>-3</v>
      </c>
      <c r="P63" s="6">
        <f t="shared" si="63"/>
        <v>5</v>
      </c>
      <c r="Q63" s="6">
        <f t="shared" si="64"/>
        <v>0</v>
      </c>
      <c r="R63">
        <f t="shared" si="65"/>
        <v>-1</v>
      </c>
      <c r="S63">
        <f t="shared" si="66"/>
        <v>-1</v>
      </c>
      <c r="T63" t="b">
        <f t="shared" si="67"/>
        <v>1</v>
      </c>
    </row>
    <row r="64" spans="1:20" x14ac:dyDescent="0.25">
      <c r="A64" s="18"/>
      <c r="B64" s="5">
        <v>18</v>
      </c>
      <c r="C64" s="5">
        <f t="shared" si="52"/>
        <v>4</v>
      </c>
      <c r="D64" s="5">
        <f t="shared" si="53"/>
        <v>2</v>
      </c>
      <c r="E64" s="5">
        <f t="shared" si="54"/>
        <v>-1</v>
      </c>
      <c r="F64" s="5">
        <v>0.2</v>
      </c>
      <c r="G64" s="5">
        <v>1</v>
      </c>
      <c r="H64" s="6">
        <f t="shared" si="55"/>
        <v>0</v>
      </c>
      <c r="I64" s="6">
        <f t="shared" si="56"/>
        <v>-3</v>
      </c>
      <c r="J64" s="6">
        <f t="shared" si="57"/>
        <v>5</v>
      </c>
      <c r="K64" s="6">
        <f t="shared" si="58"/>
        <v>-12</v>
      </c>
      <c r="L64" s="6">
        <f t="shared" si="59"/>
        <v>10</v>
      </c>
      <c r="M64" s="6">
        <f t="shared" si="60"/>
        <v>-2</v>
      </c>
      <c r="N64" s="6">
        <f t="shared" si="61"/>
        <v>-1</v>
      </c>
      <c r="O64" s="6">
        <f t="shared" si="62"/>
        <v>-3</v>
      </c>
      <c r="P64" s="6">
        <f t="shared" si="63"/>
        <v>5</v>
      </c>
      <c r="Q64" s="6">
        <f t="shared" si="64"/>
        <v>0</v>
      </c>
      <c r="R64">
        <f t="shared" si="65"/>
        <v>-2</v>
      </c>
      <c r="S64">
        <f t="shared" si="66"/>
        <v>-1</v>
      </c>
      <c r="T64" t="b">
        <f t="shared" si="67"/>
        <v>1</v>
      </c>
    </row>
    <row r="65" spans="1:21" x14ac:dyDescent="0.25">
      <c r="A65" s="18"/>
      <c r="B65" s="5">
        <v>11</v>
      </c>
      <c r="C65" s="5">
        <f t="shared" si="52"/>
        <v>0</v>
      </c>
      <c r="D65" s="5">
        <f t="shared" si="53"/>
        <v>3</v>
      </c>
      <c r="E65" s="5">
        <f t="shared" si="54"/>
        <v>1</v>
      </c>
      <c r="F65" s="5">
        <v>0.2</v>
      </c>
      <c r="G65" s="5">
        <v>1</v>
      </c>
      <c r="H65" s="6">
        <f t="shared" si="55"/>
        <v>0</v>
      </c>
      <c r="I65" s="6">
        <f t="shared" si="56"/>
        <v>-3</v>
      </c>
      <c r="J65" s="6">
        <f t="shared" si="57"/>
        <v>5</v>
      </c>
      <c r="K65" s="6">
        <f t="shared" si="58"/>
        <v>0</v>
      </c>
      <c r="L65" s="6">
        <f t="shared" si="59"/>
        <v>15</v>
      </c>
      <c r="M65" s="6">
        <f t="shared" si="60"/>
        <v>15</v>
      </c>
      <c r="N65" s="6">
        <f t="shared" si="61"/>
        <v>1</v>
      </c>
      <c r="O65" s="6">
        <f t="shared" si="62"/>
        <v>-3</v>
      </c>
      <c r="P65" s="6">
        <f t="shared" si="63"/>
        <v>5</v>
      </c>
      <c r="Q65" s="6">
        <f t="shared" si="64"/>
        <v>0</v>
      </c>
      <c r="R65">
        <f t="shared" si="65"/>
        <v>15</v>
      </c>
      <c r="S65">
        <f t="shared" si="66"/>
        <v>1</v>
      </c>
      <c r="T65" t="b">
        <f t="shared" si="67"/>
        <v>1</v>
      </c>
    </row>
    <row r="66" spans="1:21" x14ac:dyDescent="0.25">
      <c r="A66" s="18"/>
      <c r="B66" s="5">
        <v>6</v>
      </c>
      <c r="C66" s="5">
        <f t="shared" si="52"/>
        <v>2</v>
      </c>
      <c r="D66" s="5">
        <f t="shared" si="53"/>
        <v>2</v>
      </c>
      <c r="E66" s="5">
        <f t="shared" si="54"/>
        <v>1</v>
      </c>
      <c r="F66" s="5">
        <v>0.2</v>
      </c>
      <c r="G66" s="5">
        <v>1</v>
      </c>
      <c r="H66" s="6">
        <f t="shared" si="55"/>
        <v>0</v>
      </c>
      <c r="I66" s="6">
        <f t="shared" si="56"/>
        <v>-3</v>
      </c>
      <c r="J66" s="6">
        <f t="shared" si="57"/>
        <v>5</v>
      </c>
      <c r="K66" s="6">
        <f t="shared" si="58"/>
        <v>-6</v>
      </c>
      <c r="L66" s="6">
        <f t="shared" si="59"/>
        <v>10</v>
      </c>
      <c r="M66" s="6">
        <f t="shared" si="60"/>
        <v>4</v>
      </c>
      <c r="N66" s="6">
        <f t="shared" si="61"/>
        <v>1</v>
      </c>
      <c r="O66" s="6">
        <f t="shared" si="62"/>
        <v>-3</v>
      </c>
      <c r="P66" s="6">
        <f t="shared" si="63"/>
        <v>5</v>
      </c>
      <c r="Q66" s="6">
        <f t="shared" si="64"/>
        <v>0</v>
      </c>
      <c r="R66">
        <f t="shared" si="65"/>
        <v>4</v>
      </c>
      <c r="S66">
        <f t="shared" si="66"/>
        <v>1</v>
      </c>
      <c r="T66" t="b">
        <f t="shared" si="67"/>
        <v>1</v>
      </c>
      <c r="U66" s="20" t="s">
        <v>19</v>
      </c>
    </row>
    <row r="67" spans="1:21" ht="15.75" thickBot="1" x14ac:dyDescent="0.3">
      <c r="A67" s="19"/>
      <c r="B67" s="7">
        <v>12</v>
      </c>
      <c r="C67" s="7">
        <f t="shared" si="52"/>
        <v>2</v>
      </c>
      <c r="D67" s="7">
        <f t="shared" si="53"/>
        <v>0</v>
      </c>
      <c r="E67" s="7">
        <f t="shared" si="54"/>
        <v>-1</v>
      </c>
      <c r="F67" s="7">
        <v>0.2</v>
      </c>
      <c r="G67" s="7">
        <v>1</v>
      </c>
      <c r="H67" s="8">
        <f t="shared" si="55"/>
        <v>0</v>
      </c>
      <c r="I67" s="8">
        <f t="shared" si="56"/>
        <v>-3</v>
      </c>
      <c r="J67" s="8">
        <f t="shared" si="57"/>
        <v>5</v>
      </c>
      <c r="K67" s="8">
        <f t="shared" si="58"/>
        <v>-6</v>
      </c>
      <c r="L67" s="8">
        <f t="shared" si="59"/>
        <v>0</v>
      </c>
      <c r="M67" s="8">
        <f t="shared" si="60"/>
        <v>-6</v>
      </c>
      <c r="N67" s="8">
        <f t="shared" si="61"/>
        <v>-1</v>
      </c>
      <c r="O67" s="8">
        <f t="shared" si="62"/>
        <v>-3</v>
      </c>
      <c r="P67" s="8">
        <f t="shared" si="63"/>
        <v>5</v>
      </c>
      <c r="Q67" s="8">
        <f t="shared" si="64"/>
        <v>0</v>
      </c>
      <c r="R67">
        <f t="shared" si="65"/>
        <v>-6</v>
      </c>
      <c r="S67">
        <f t="shared" si="66"/>
        <v>-1</v>
      </c>
      <c r="T67" t="b">
        <f t="shared" si="67"/>
        <v>1</v>
      </c>
      <c r="U67" s="20" cm="1">
        <f t="array" ref="U67">1-SUM(T46:T67*1)/COUNT(T46:T67*1)</f>
        <v>0.13636363636363635</v>
      </c>
    </row>
    <row r="68" spans="1:21" x14ac:dyDescent="0.25">
      <c r="B68" s="5">
        <v>1</v>
      </c>
      <c r="C68" s="5">
        <v>0</v>
      </c>
      <c r="D68" s="5">
        <v>0</v>
      </c>
      <c r="E68" s="5">
        <v>1</v>
      </c>
      <c r="R68">
        <f>$O$67*C68+$P$67*D68+$Q$67</f>
        <v>0</v>
      </c>
      <c r="S68">
        <f t="shared" ref="S68:S75" si="68">IF(R68&lt;-F68,-1,IF(R68&gt;F68,1,0))</f>
        <v>0</v>
      </c>
      <c r="T68" t="b">
        <f t="shared" ref="T68:T75" si="69">S68=E68</f>
        <v>0</v>
      </c>
    </row>
    <row r="69" spans="1:21" x14ac:dyDescent="0.25">
      <c r="B69" s="5">
        <v>2</v>
      </c>
      <c r="C69" s="5">
        <v>1</v>
      </c>
      <c r="D69" s="5">
        <v>0</v>
      </c>
      <c r="E69" s="5">
        <v>-1</v>
      </c>
      <c r="R69">
        <f t="shared" ref="R69:R75" si="70">$O$67*C69+$P$67*D69+$Q$67</f>
        <v>-3</v>
      </c>
      <c r="S69">
        <f t="shared" si="68"/>
        <v>-1</v>
      </c>
      <c r="T69" t="b">
        <f t="shared" si="69"/>
        <v>1</v>
      </c>
    </row>
    <row r="70" spans="1:21" x14ac:dyDescent="0.25">
      <c r="B70" s="5">
        <v>3</v>
      </c>
      <c r="C70" s="5">
        <v>4.5</v>
      </c>
      <c r="D70" s="5">
        <v>0.5</v>
      </c>
      <c r="E70" s="5">
        <v>-1</v>
      </c>
      <c r="R70">
        <f t="shared" si="70"/>
        <v>-11</v>
      </c>
      <c r="S70">
        <f t="shared" si="68"/>
        <v>-1</v>
      </c>
      <c r="T70" t="b">
        <f t="shared" si="69"/>
        <v>1</v>
      </c>
    </row>
    <row r="71" spans="1:21" x14ac:dyDescent="0.25">
      <c r="B71" s="5">
        <v>4</v>
      </c>
      <c r="C71" s="5">
        <v>3.5</v>
      </c>
      <c r="D71" s="5">
        <v>1.5</v>
      </c>
      <c r="E71" s="5">
        <v>1</v>
      </c>
      <c r="R71">
        <f t="shared" si="70"/>
        <v>-3</v>
      </c>
      <c r="S71">
        <f t="shared" si="68"/>
        <v>-1</v>
      </c>
      <c r="T71" t="b">
        <f t="shared" si="69"/>
        <v>0</v>
      </c>
    </row>
    <row r="72" spans="1:21" x14ac:dyDescent="0.25">
      <c r="B72" s="5">
        <v>5</v>
      </c>
      <c r="C72" s="5">
        <v>4</v>
      </c>
      <c r="D72" s="5">
        <v>2.5</v>
      </c>
      <c r="E72" s="5">
        <v>1</v>
      </c>
      <c r="R72">
        <f t="shared" si="70"/>
        <v>0.5</v>
      </c>
      <c r="S72">
        <f t="shared" si="68"/>
        <v>1</v>
      </c>
      <c r="T72" t="b">
        <f t="shared" si="69"/>
        <v>1</v>
      </c>
    </row>
    <row r="73" spans="1:21" x14ac:dyDescent="0.25">
      <c r="B73" s="5">
        <v>6</v>
      </c>
      <c r="C73" s="5">
        <v>1.5</v>
      </c>
      <c r="D73" s="5">
        <v>1.5</v>
      </c>
      <c r="E73" s="5">
        <v>1</v>
      </c>
      <c r="R73">
        <f t="shared" si="70"/>
        <v>3</v>
      </c>
      <c r="S73">
        <f t="shared" si="68"/>
        <v>1</v>
      </c>
      <c r="T73" t="b">
        <f t="shared" si="69"/>
        <v>1</v>
      </c>
    </row>
    <row r="74" spans="1:21" x14ac:dyDescent="0.25">
      <c r="B74" s="5">
        <v>7</v>
      </c>
      <c r="C74" s="5">
        <v>2</v>
      </c>
      <c r="D74" s="5">
        <v>0.5</v>
      </c>
      <c r="E74" s="5">
        <v>-1</v>
      </c>
      <c r="R74">
        <f t="shared" si="70"/>
        <v>-3.5</v>
      </c>
      <c r="S74">
        <f t="shared" si="68"/>
        <v>-1</v>
      </c>
      <c r="T74" t="b">
        <f t="shared" si="69"/>
        <v>1</v>
      </c>
      <c r="U74" s="20" t="s">
        <v>19</v>
      </c>
    </row>
    <row r="75" spans="1:21" x14ac:dyDescent="0.25">
      <c r="B75" s="5">
        <v>8</v>
      </c>
      <c r="C75" s="5">
        <v>2.5</v>
      </c>
      <c r="D75" s="5">
        <v>2.5</v>
      </c>
      <c r="E75" s="5">
        <v>1</v>
      </c>
      <c r="R75">
        <f t="shared" si="70"/>
        <v>5</v>
      </c>
      <c r="S75">
        <f t="shared" si="68"/>
        <v>1</v>
      </c>
      <c r="T75" t="b">
        <f t="shared" si="69"/>
        <v>1</v>
      </c>
      <c r="U75" s="20" cm="1">
        <f t="array" ref="U75">1-SUM(T68:T75*1)/COUNT(T68:T75*1)</f>
        <v>0.25</v>
      </c>
    </row>
  </sheetData>
  <sortState xmlns:xlrd2="http://schemas.microsoft.com/office/spreadsheetml/2017/richdata2" ref="G29:G39">
    <sortCondition descending="1" ref="G29:G39"/>
  </sortState>
  <mergeCells count="3">
    <mergeCell ref="A2:A23"/>
    <mergeCell ref="A24:A45"/>
    <mergeCell ref="A46:A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Exemplo1</vt:lpstr>
      <vt:lpstr>Atividade1.1</vt:lpstr>
      <vt:lpstr>Atividade1.2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Hesau Hugo Cavalcanti</dc:creator>
  <cp:lastModifiedBy>Hesau Hugo Cavalcanti</cp:lastModifiedBy>
  <dcterms:created xsi:type="dcterms:W3CDTF">2024-03-09T13:02:29Z</dcterms:created>
  <dcterms:modified xsi:type="dcterms:W3CDTF">2024-03-12T20:36:42Z</dcterms:modified>
</cp:coreProperties>
</file>