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ersonal\projects\soccer-predictions\"/>
    </mc:Choice>
  </mc:AlternateContent>
  <bookViews>
    <workbookView xWindow="0" yWindow="0" windowWidth="28800" windowHeight="12435" activeTab="8"/>
  </bookViews>
  <sheets>
    <sheet name="Teams" sheetId="11" r:id="rId1"/>
    <sheet name="Ratings" sheetId="5" r:id="rId2"/>
    <sheet name="Matches" sheetId="1" r:id="rId3"/>
    <sheet name="Fixtures" sheetId="4" r:id="rId4"/>
    <sheet name="Weights" sheetId="2" r:id="rId5"/>
    <sheet name="EQ" sheetId="6" r:id="rId6"/>
    <sheet name="CA" sheetId="7" r:id="rId7"/>
    <sheet name="AR" sheetId="8" r:id="rId8"/>
    <sheet name="CCH" sheetId="10" r:id="rId9"/>
    <sheet name="WC" sheetId="15" r:id="rId10"/>
  </sheets>
  <definedNames>
    <definedName name="_xlnm._FilterDatabase" localSheetId="3" hidden="1">Fixtures!$A$1:$Y$189</definedName>
    <definedName name="_xlnm._FilterDatabase" localSheetId="2" hidden="1">Matches!$A$1:$Y$2947</definedName>
    <definedName name="_xlnm._FilterDatabase" localSheetId="1" hidden="1">Ratings!$B$1:$E$56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8" i="5" l="1"/>
  <c r="H188" i="5"/>
  <c r="G188" i="5"/>
  <c r="J188" i="5" s="1"/>
  <c r="I187" i="5"/>
  <c r="H187" i="5"/>
  <c r="G187" i="5"/>
  <c r="J187" i="5" s="1"/>
  <c r="I186" i="5"/>
  <c r="H186" i="5"/>
  <c r="G186" i="5"/>
  <c r="J186" i="5" s="1"/>
  <c r="I185" i="5"/>
  <c r="H185" i="5"/>
  <c r="G185" i="5"/>
  <c r="J185" i="5" s="1"/>
  <c r="I184" i="5"/>
  <c r="H184" i="5"/>
  <c r="G184" i="5"/>
  <c r="J184" i="5" s="1"/>
  <c r="I183" i="5"/>
  <c r="H183" i="5"/>
  <c r="G183" i="5"/>
  <c r="J183" i="5" s="1"/>
  <c r="I182" i="5"/>
  <c r="H182" i="5"/>
  <c r="G182" i="5"/>
  <c r="J182" i="5" s="1"/>
  <c r="I181" i="5"/>
  <c r="H181" i="5"/>
  <c r="G181" i="5"/>
  <c r="J181" i="5" s="1"/>
  <c r="I180" i="5"/>
  <c r="H180" i="5"/>
  <c r="G180" i="5"/>
  <c r="J180" i="5" s="1"/>
  <c r="I179" i="5"/>
  <c r="H179" i="5"/>
  <c r="G179" i="5"/>
  <c r="J179" i="5" s="1"/>
  <c r="I178" i="5"/>
  <c r="H178" i="5"/>
  <c r="G178" i="5"/>
  <c r="J178" i="5" s="1"/>
  <c r="I177" i="5"/>
  <c r="H177" i="5"/>
  <c r="G177" i="5"/>
  <c r="J177" i="5" s="1"/>
  <c r="I176" i="5"/>
  <c r="H176" i="5"/>
  <c r="G176" i="5"/>
  <c r="J176" i="5" s="1"/>
  <c r="D183" i="5"/>
  <c r="D182" i="5"/>
  <c r="D179" i="5"/>
  <c r="D188" i="5"/>
  <c r="D178" i="5"/>
  <c r="D187" i="5"/>
  <c r="D181" i="5"/>
  <c r="D177" i="5"/>
  <c r="D180" i="5"/>
  <c r="D185" i="5"/>
  <c r="D176" i="5"/>
  <c r="D186" i="5"/>
  <c r="D184" i="5"/>
  <c r="I174" i="5" l="1"/>
  <c r="H174" i="5"/>
  <c r="G174" i="5"/>
  <c r="J174" i="5" s="1"/>
  <c r="I173" i="5"/>
  <c r="H173" i="5"/>
  <c r="G173" i="5"/>
  <c r="J173" i="5" s="1"/>
  <c r="I172" i="5"/>
  <c r="H172" i="5"/>
  <c r="G172" i="5"/>
  <c r="I171" i="5"/>
  <c r="H171" i="5"/>
  <c r="G171" i="5"/>
  <c r="I170" i="5"/>
  <c r="H170" i="5"/>
  <c r="G170" i="5"/>
  <c r="J170" i="5" s="1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J165" i="5" s="1"/>
  <c r="I164" i="5"/>
  <c r="H164" i="5"/>
  <c r="G164" i="5"/>
  <c r="I163" i="5"/>
  <c r="H163" i="5"/>
  <c r="G163" i="5"/>
  <c r="I162" i="5"/>
  <c r="H162" i="5"/>
  <c r="G162" i="5"/>
  <c r="J162" i="5" s="1"/>
  <c r="I161" i="5"/>
  <c r="H161" i="5"/>
  <c r="G161" i="5"/>
  <c r="I160" i="5"/>
  <c r="H160" i="5"/>
  <c r="G160" i="5"/>
  <c r="I159" i="5"/>
  <c r="H159" i="5"/>
  <c r="G159" i="5"/>
  <c r="D165" i="5"/>
  <c r="D168" i="5"/>
  <c r="D171" i="5"/>
  <c r="D164" i="5"/>
  <c r="D160" i="5"/>
  <c r="D174" i="5"/>
  <c r="D159" i="5"/>
  <c r="D169" i="5"/>
  <c r="D167" i="5"/>
  <c r="D163" i="5"/>
  <c r="D162" i="5"/>
  <c r="D172" i="5"/>
  <c r="D173" i="5"/>
  <c r="D161" i="5"/>
  <c r="D166" i="5"/>
  <c r="D170" i="5"/>
  <c r="S2947" i="1"/>
  <c r="P2947" i="1"/>
  <c r="N2947" i="1"/>
  <c r="U2947" i="1" s="1"/>
  <c r="M2947" i="1"/>
  <c r="S2946" i="1"/>
  <c r="P2946" i="1"/>
  <c r="N2946" i="1"/>
  <c r="U2946" i="1" s="1"/>
  <c r="M2946" i="1"/>
  <c r="T2946" i="1" s="1"/>
  <c r="S2945" i="1"/>
  <c r="P2945" i="1"/>
  <c r="N2945" i="1"/>
  <c r="U2945" i="1" s="1"/>
  <c r="M2945" i="1"/>
  <c r="U2944" i="1"/>
  <c r="S2944" i="1"/>
  <c r="P2944" i="1"/>
  <c r="N2944" i="1"/>
  <c r="M2944" i="1"/>
  <c r="T2944" i="1" s="1"/>
  <c r="V2944" i="1" s="1"/>
  <c r="O2944" i="1" s="1"/>
  <c r="S2943" i="1"/>
  <c r="P2943" i="1"/>
  <c r="N2943" i="1"/>
  <c r="U2943" i="1" s="1"/>
  <c r="W2943" i="1" s="1"/>
  <c r="M2943" i="1"/>
  <c r="T2943" i="1" s="1"/>
  <c r="V2943" i="1" s="1"/>
  <c r="O2943" i="1" s="1"/>
  <c r="T2942" i="1"/>
  <c r="S2942" i="1"/>
  <c r="P2942" i="1"/>
  <c r="N2942" i="1"/>
  <c r="U2942" i="1" s="1"/>
  <c r="M2942" i="1"/>
  <c r="U2941" i="1"/>
  <c r="T2941" i="1"/>
  <c r="V2941" i="1" s="1"/>
  <c r="O2941" i="1" s="1"/>
  <c r="S2941" i="1"/>
  <c r="P2941" i="1"/>
  <c r="N2941" i="1"/>
  <c r="M2941" i="1"/>
  <c r="Q2941" i="1" s="1"/>
  <c r="S2940" i="1"/>
  <c r="P2940" i="1"/>
  <c r="N2940" i="1"/>
  <c r="U2940" i="1" s="1"/>
  <c r="M2940" i="1"/>
  <c r="T2940" i="1" s="1"/>
  <c r="S2939" i="1"/>
  <c r="P2939" i="1"/>
  <c r="N2939" i="1"/>
  <c r="U2939" i="1" s="1"/>
  <c r="M2939" i="1"/>
  <c r="S2938" i="1"/>
  <c r="P2938" i="1"/>
  <c r="N2938" i="1"/>
  <c r="U2938" i="1" s="1"/>
  <c r="M2938" i="1"/>
  <c r="T2938" i="1" s="1"/>
  <c r="S2937" i="1"/>
  <c r="P2937" i="1"/>
  <c r="N2937" i="1"/>
  <c r="U2937" i="1" s="1"/>
  <c r="M2937" i="1"/>
  <c r="U2936" i="1"/>
  <c r="W2936" i="1" s="1"/>
  <c r="S2936" i="1"/>
  <c r="P2936" i="1"/>
  <c r="N2936" i="1"/>
  <c r="M2936" i="1"/>
  <c r="T2936" i="1" s="1"/>
  <c r="S2935" i="1"/>
  <c r="P2935" i="1"/>
  <c r="N2935" i="1"/>
  <c r="U2935" i="1" s="1"/>
  <c r="M2935" i="1"/>
  <c r="T2935" i="1" s="1"/>
  <c r="V2935" i="1" s="1"/>
  <c r="O2935" i="1" s="1"/>
  <c r="Q2935" i="1" s="1"/>
  <c r="S2934" i="1"/>
  <c r="P2934" i="1"/>
  <c r="N2934" i="1"/>
  <c r="U2934" i="1" s="1"/>
  <c r="M2934" i="1"/>
  <c r="T2934" i="1" s="1"/>
  <c r="U2933" i="1"/>
  <c r="T2933" i="1"/>
  <c r="V2933" i="1" s="1"/>
  <c r="O2933" i="1" s="1"/>
  <c r="Q2933" i="1" s="1"/>
  <c r="S2933" i="1"/>
  <c r="P2933" i="1"/>
  <c r="N2933" i="1"/>
  <c r="M2933" i="1"/>
  <c r="S2932" i="1"/>
  <c r="P2932" i="1"/>
  <c r="N2932" i="1"/>
  <c r="U2932" i="1" s="1"/>
  <c r="V2932" i="1" s="1"/>
  <c r="O2932" i="1" s="1"/>
  <c r="M2932" i="1"/>
  <c r="T2932" i="1" s="1"/>
  <c r="S2931" i="1"/>
  <c r="P2931" i="1"/>
  <c r="N2931" i="1"/>
  <c r="U2931" i="1" s="1"/>
  <c r="M2931" i="1"/>
  <c r="S2930" i="1"/>
  <c r="P2930" i="1"/>
  <c r="N2930" i="1"/>
  <c r="U2930" i="1" s="1"/>
  <c r="M2930" i="1"/>
  <c r="T2930" i="1" s="1"/>
  <c r="V2930" i="1" s="1"/>
  <c r="O2930" i="1" s="1"/>
  <c r="S2929" i="1"/>
  <c r="P2929" i="1"/>
  <c r="N2929" i="1"/>
  <c r="U2929" i="1" s="1"/>
  <c r="M2929" i="1"/>
  <c r="U2928" i="1"/>
  <c r="W2928" i="1" s="1"/>
  <c r="S2928" i="1"/>
  <c r="P2928" i="1"/>
  <c r="N2928" i="1"/>
  <c r="M2928" i="1"/>
  <c r="T2928" i="1" s="1"/>
  <c r="S2927" i="1"/>
  <c r="P2927" i="1"/>
  <c r="N2927" i="1"/>
  <c r="U2927" i="1" s="1"/>
  <c r="M2927" i="1"/>
  <c r="T2927" i="1" s="1"/>
  <c r="V2927" i="1" s="1"/>
  <c r="O2927" i="1" s="1"/>
  <c r="Q2927" i="1" s="1"/>
  <c r="S2926" i="1"/>
  <c r="P2926" i="1"/>
  <c r="N2926" i="1"/>
  <c r="U2926" i="1" s="1"/>
  <c r="M2926" i="1"/>
  <c r="T2926" i="1" s="1"/>
  <c r="V2926" i="1" s="1"/>
  <c r="O2926" i="1" s="1"/>
  <c r="U2925" i="1"/>
  <c r="T2925" i="1"/>
  <c r="V2925" i="1" s="1"/>
  <c r="O2925" i="1" s="1"/>
  <c r="Q2925" i="1" s="1"/>
  <c r="S2925" i="1"/>
  <c r="P2925" i="1"/>
  <c r="N2925" i="1"/>
  <c r="M2925" i="1"/>
  <c r="S2924" i="1"/>
  <c r="P2924" i="1"/>
  <c r="N2924" i="1"/>
  <c r="U2924" i="1" s="1"/>
  <c r="M2924" i="1"/>
  <c r="T2924" i="1" s="1"/>
  <c r="S2923" i="1"/>
  <c r="P2923" i="1"/>
  <c r="N2923" i="1"/>
  <c r="U2923" i="1" s="1"/>
  <c r="M2923" i="1"/>
  <c r="S2922" i="1"/>
  <c r="P2922" i="1"/>
  <c r="N2922" i="1"/>
  <c r="U2922" i="1" s="1"/>
  <c r="M2922" i="1"/>
  <c r="T2922" i="1" s="1"/>
  <c r="S2921" i="1"/>
  <c r="P2921" i="1"/>
  <c r="N2921" i="1"/>
  <c r="U2921" i="1" s="1"/>
  <c r="M2921" i="1"/>
  <c r="S2920" i="1"/>
  <c r="P2920" i="1"/>
  <c r="N2920" i="1"/>
  <c r="U2920" i="1" s="1"/>
  <c r="M2920" i="1"/>
  <c r="T2920" i="1" s="1"/>
  <c r="T2919" i="1"/>
  <c r="S2919" i="1"/>
  <c r="P2919" i="1"/>
  <c r="N2919" i="1"/>
  <c r="U2919" i="1" s="1"/>
  <c r="W2919" i="1" s="1"/>
  <c r="M2919" i="1"/>
  <c r="T2918" i="1"/>
  <c r="S2918" i="1"/>
  <c r="P2918" i="1"/>
  <c r="N2918" i="1"/>
  <c r="U2918" i="1" s="1"/>
  <c r="M2918" i="1"/>
  <c r="T2917" i="1"/>
  <c r="S2917" i="1"/>
  <c r="P2917" i="1"/>
  <c r="N2917" i="1"/>
  <c r="U2917" i="1" s="1"/>
  <c r="M2917" i="1"/>
  <c r="S2916" i="1"/>
  <c r="P2916" i="1"/>
  <c r="N2916" i="1"/>
  <c r="U2916" i="1" s="1"/>
  <c r="M2916" i="1"/>
  <c r="T2916" i="1" s="1"/>
  <c r="V2916" i="1" s="1"/>
  <c r="O2916" i="1" s="1"/>
  <c r="S2915" i="1"/>
  <c r="P2915" i="1"/>
  <c r="N2915" i="1"/>
  <c r="U2915" i="1" s="1"/>
  <c r="M2915" i="1"/>
  <c r="S2914" i="1"/>
  <c r="P2914" i="1"/>
  <c r="N2914" i="1"/>
  <c r="U2914" i="1" s="1"/>
  <c r="M2914" i="1"/>
  <c r="T2914" i="1" s="1"/>
  <c r="S2913" i="1"/>
  <c r="P2913" i="1"/>
  <c r="N2913" i="1"/>
  <c r="U2913" i="1" s="1"/>
  <c r="M2913" i="1"/>
  <c r="S2912" i="1"/>
  <c r="P2912" i="1"/>
  <c r="N2912" i="1"/>
  <c r="U2912" i="1" s="1"/>
  <c r="M2912" i="1"/>
  <c r="T2912" i="1" s="1"/>
  <c r="T2911" i="1"/>
  <c r="V2911" i="1" s="1"/>
  <c r="S2911" i="1"/>
  <c r="P2911" i="1"/>
  <c r="O2911" i="1"/>
  <c r="Q2911" i="1" s="1"/>
  <c r="N2911" i="1"/>
  <c r="U2911" i="1" s="1"/>
  <c r="W2911" i="1" s="1"/>
  <c r="M2911" i="1"/>
  <c r="S2910" i="1"/>
  <c r="P2910" i="1"/>
  <c r="N2910" i="1"/>
  <c r="U2910" i="1" s="1"/>
  <c r="M2910" i="1"/>
  <c r="T2910" i="1" s="1"/>
  <c r="T2909" i="1"/>
  <c r="S2909" i="1"/>
  <c r="P2909" i="1"/>
  <c r="N2909" i="1"/>
  <c r="U2909" i="1" s="1"/>
  <c r="M2909" i="1"/>
  <c r="S2908" i="1"/>
  <c r="P2908" i="1"/>
  <c r="N2908" i="1"/>
  <c r="U2908" i="1" s="1"/>
  <c r="W2908" i="1" s="1"/>
  <c r="M2908" i="1"/>
  <c r="T2908" i="1" s="1"/>
  <c r="S2907" i="1"/>
  <c r="P2907" i="1"/>
  <c r="N2907" i="1"/>
  <c r="U2907" i="1" s="1"/>
  <c r="M2907" i="1"/>
  <c r="S2906" i="1"/>
  <c r="P2906" i="1"/>
  <c r="N2906" i="1"/>
  <c r="U2906" i="1" s="1"/>
  <c r="M2906" i="1"/>
  <c r="T2906" i="1" s="1"/>
  <c r="S2905" i="1"/>
  <c r="P2905" i="1"/>
  <c r="N2905" i="1"/>
  <c r="U2905" i="1" s="1"/>
  <c r="M2905" i="1"/>
  <c r="U2904" i="1"/>
  <c r="S2904" i="1"/>
  <c r="P2904" i="1"/>
  <c r="N2904" i="1"/>
  <c r="M2904" i="1"/>
  <c r="T2904" i="1" s="1"/>
  <c r="T2903" i="1"/>
  <c r="S2903" i="1"/>
  <c r="P2903" i="1"/>
  <c r="N2903" i="1"/>
  <c r="U2903" i="1" s="1"/>
  <c r="W2903" i="1" s="1"/>
  <c r="M2903" i="1"/>
  <c r="T2902" i="1"/>
  <c r="S2902" i="1"/>
  <c r="P2902" i="1"/>
  <c r="N2902" i="1"/>
  <c r="U2902" i="1" s="1"/>
  <c r="M2902" i="1"/>
  <c r="T2901" i="1"/>
  <c r="S2901" i="1"/>
  <c r="P2901" i="1"/>
  <c r="N2901" i="1"/>
  <c r="U2901" i="1" s="1"/>
  <c r="M2901" i="1"/>
  <c r="S2900" i="1"/>
  <c r="P2900" i="1"/>
  <c r="N2900" i="1"/>
  <c r="U2900" i="1" s="1"/>
  <c r="M2900" i="1"/>
  <c r="T2900" i="1" s="1"/>
  <c r="V2900" i="1" s="1"/>
  <c r="O2900" i="1" s="1"/>
  <c r="S2899" i="1"/>
  <c r="P2899" i="1"/>
  <c r="N2899" i="1"/>
  <c r="U2899" i="1" s="1"/>
  <c r="M2899" i="1"/>
  <c r="S2898" i="1"/>
  <c r="P2898" i="1"/>
  <c r="N2898" i="1"/>
  <c r="U2898" i="1" s="1"/>
  <c r="M2898" i="1"/>
  <c r="T2898" i="1" s="1"/>
  <c r="U2897" i="1"/>
  <c r="S2897" i="1"/>
  <c r="P2897" i="1"/>
  <c r="N2897" i="1"/>
  <c r="M2897" i="1"/>
  <c r="S2896" i="1"/>
  <c r="P2896" i="1"/>
  <c r="N2896" i="1"/>
  <c r="U2896" i="1" s="1"/>
  <c r="M2896" i="1"/>
  <c r="T2896" i="1" s="1"/>
  <c r="S2895" i="1"/>
  <c r="P2895" i="1"/>
  <c r="N2895" i="1"/>
  <c r="U2895" i="1" s="1"/>
  <c r="M2895" i="1"/>
  <c r="T2895" i="1" s="1"/>
  <c r="T2894" i="1"/>
  <c r="S2894" i="1"/>
  <c r="P2894" i="1"/>
  <c r="N2894" i="1"/>
  <c r="U2894" i="1" s="1"/>
  <c r="M2894" i="1"/>
  <c r="T2893" i="1"/>
  <c r="V2893" i="1" s="1"/>
  <c r="O2893" i="1" s="1"/>
  <c r="Q2893" i="1" s="1"/>
  <c r="S2893" i="1"/>
  <c r="P2893" i="1"/>
  <c r="N2893" i="1"/>
  <c r="U2893" i="1" s="1"/>
  <c r="M2893" i="1"/>
  <c r="S2892" i="1"/>
  <c r="P2892" i="1"/>
  <c r="N2892" i="1"/>
  <c r="U2892" i="1" s="1"/>
  <c r="M2892" i="1"/>
  <c r="T2892" i="1" s="1"/>
  <c r="V2892" i="1" s="1"/>
  <c r="O2892" i="1" s="1"/>
  <c r="U2891" i="1"/>
  <c r="S2891" i="1"/>
  <c r="P2891" i="1"/>
  <c r="N2891" i="1"/>
  <c r="M2891" i="1"/>
  <c r="S2890" i="1"/>
  <c r="P2890" i="1"/>
  <c r="N2890" i="1"/>
  <c r="U2890" i="1" s="1"/>
  <c r="M2890" i="1"/>
  <c r="U2889" i="1"/>
  <c r="S2889" i="1"/>
  <c r="P2889" i="1"/>
  <c r="N2889" i="1"/>
  <c r="M2889" i="1"/>
  <c r="S2888" i="1"/>
  <c r="P2888" i="1"/>
  <c r="N2888" i="1"/>
  <c r="U2888" i="1" s="1"/>
  <c r="W2888" i="1" s="1"/>
  <c r="M2888" i="1"/>
  <c r="T2888" i="1" s="1"/>
  <c r="T2887" i="1"/>
  <c r="S2887" i="1"/>
  <c r="P2887" i="1"/>
  <c r="N2887" i="1"/>
  <c r="U2887" i="1" s="1"/>
  <c r="W2887" i="1" s="1"/>
  <c r="M2887" i="1"/>
  <c r="S2886" i="1"/>
  <c r="P2886" i="1"/>
  <c r="N2886" i="1"/>
  <c r="U2886" i="1" s="1"/>
  <c r="M2886" i="1"/>
  <c r="T2886" i="1" s="1"/>
  <c r="V2886" i="1" s="1"/>
  <c r="O2886" i="1" s="1"/>
  <c r="T2885" i="1"/>
  <c r="S2885" i="1"/>
  <c r="P2885" i="1"/>
  <c r="N2885" i="1"/>
  <c r="U2885" i="1" s="1"/>
  <c r="W2885" i="1" s="1"/>
  <c r="Y2885" i="1" s="1"/>
  <c r="M2885" i="1"/>
  <c r="S2884" i="1"/>
  <c r="P2884" i="1"/>
  <c r="N2884" i="1"/>
  <c r="U2884" i="1" s="1"/>
  <c r="M2884" i="1"/>
  <c r="U2883" i="1"/>
  <c r="S2883" i="1"/>
  <c r="P2883" i="1"/>
  <c r="N2883" i="1"/>
  <c r="M2883" i="1"/>
  <c r="U2882" i="1"/>
  <c r="S2882" i="1"/>
  <c r="P2882" i="1"/>
  <c r="N2882" i="1"/>
  <c r="M2882" i="1"/>
  <c r="U2881" i="1"/>
  <c r="S2881" i="1"/>
  <c r="P2881" i="1"/>
  <c r="N2881" i="1"/>
  <c r="M2881" i="1"/>
  <c r="T2881" i="1" s="1"/>
  <c r="V2881" i="1" s="1"/>
  <c r="O2881" i="1" s="1"/>
  <c r="S2880" i="1"/>
  <c r="P2880" i="1"/>
  <c r="N2880" i="1"/>
  <c r="U2880" i="1" s="1"/>
  <c r="M2880" i="1"/>
  <c r="T2880" i="1" s="1"/>
  <c r="V2880" i="1" s="1"/>
  <c r="O2880" i="1" s="1"/>
  <c r="Q2880" i="1" s="1"/>
  <c r="S2879" i="1"/>
  <c r="P2879" i="1"/>
  <c r="N2879" i="1"/>
  <c r="U2879" i="1" s="1"/>
  <c r="M2879" i="1"/>
  <c r="T2879" i="1" s="1"/>
  <c r="V2879" i="1" s="1"/>
  <c r="O2879" i="1" s="1"/>
  <c r="Q2879" i="1" s="1"/>
  <c r="S2878" i="1"/>
  <c r="P2878" i="1"/>
  <c r="N2878" i="1"/>
  <c r="U2878" i="1" s="1"/>
  <c r="M2878" i="1"/>
  <c r="T2878" i="1" s="1"/>
  <c r="V2878" i="1" s="1"/>
  <c r="O2878" i="1" s="1"/>
  <c r="Q2878" i="1" s="1"/>
  <c r="S2877" i="1"/>
  <c r="P2877" i="1"/>
  <c r="N2877" i="1"/>
  <c r="U2877" i="1" s="1"/>
  <c r="M2877" i="1"/>
  <c r="T2877" i="1" s="1"/>
  <c r="V2877" i="1" s="1"/>
  <c r="O2877" i="1" s="1"/>
  <c r="Q2877" i="1" s="1"/>
  <c r="V2876" i="1"/>
  <c r="O2876" i="1" s="1"/>
  <c r="Q2876" i="1" s="1"/>
  <c r="U2876" i="1"/>
  <c r="S2876" i="1"/>
  <c r="P2876" i="1"/>
  <c r="N2876" i="1"/>
  <c r="M2876" i="1"/>
  <c r="T2876" i="1" s="1"/>
  <c r="S2875" i="1"/>
  <c r="P2875" i="1"/>
  <c r="N2875" i="1"/>
  <c r="U2875" i="1" s="1"/>
  <c r="M2875" i="1"/>
  <c r="S2874" i="1"/>
  <c r="P2874" i="1"/>
  <c r="N2874" i="1"/>
  <c r="U2874" i="1" s="1"/>
  <c r="M2874" i="1"/>
  <c r="U2873" i="1"/>
  <c r="S2873" i="1"/>
  <c r="P2873" i="1"/>
  <c r="N2873" i="1"/>
  <c r="M2873" i="1"/>
  <c r="T2873" i="1" s="1"/>
  <c r="V2873" i="1" s="1"/>
  <c r="O2873" i="1" s="1"/>
  <c r="T2872" i="1"/>
  <c r="S2872" i="1"/>
  <c r="P2872" i="1"/>
  <c r="N2872" i="1"/>
  <c r="U2872" i="1" s="1"/>
  <c r="W2872" i="1" s="1"/>
  <c r="M2872" i="1"/>
  <c r="S2871" i="1"/>
  <c r="P2871" i="1"/>
  <c r="N2871" i="1"/>
  <c r="U2871" i="1" s="1"/>
  <c r="M2871" i="1"/>
  <c r="T2871" i="1" s="1"/>
  <c r="V2871" i="1" s="1"/>
  <c r="O2871" i="1" s="1"/>
  <c r="U2870" i="1"/>
  <c r="S2870" i="1"/>
  <c r="P2870" i="1"/>
  <c r="N2870" i="1"/>
  <c r="M2870" i="1"/>
  <c r="S2869" i="1"/>
  <c r="P2869" i="1"/>
  <c r="N2869" i="1"/>
  <c r="U2869" i="1" s="1"/>
  <c r="W2869" i="1" s="1"/>
  <c r="M2869" i="1"/>
  <c r="T2869" i="1" s="1"/>
  <c r="S2868" i="1"/>
  <c r="P2868" i="1"/>
  <c r="N2868" i="1"/>
  <c r="U2868" i="1" s="1"/>
  <c r="M2868" i="1"/>
  <c r="T2867" i="1"/>
  <c r="S2867" i="1"/>
  <c r="P2867" i="1"/>
  <c r="N2867" i="1"/>
  <c r="U2867" i="1" s="1"/>
  <c r="W2867" i="1" s="1"/>
  <c r="X2867" i="1" s="1"/>
  <c r="M2867" i="1"/>
  <c r="T2866" i="1"/>
  <c r="S2866" i="1"/>
  <c r="P2866" i="1"/>
  <c r="N2866" i="1"/>
  <c r="U2866" i="1" s="1"/>
  <c r="W2866" i="1" s="1"/>
  <c r="M2866" i="1"/>
  <c r="S2865" i="1"/>
  <c r="P2865" i="1"/>
  <c r="N2865" i="1"/>
  <c r="U2865" i="1" s="1"/>
  <c r="M2865" i="1"/>
  <c r="T2865" i="1" s="1"/>
  <c r="V2865" i="1" s="1"/>
  <c r="O2865" i="1" s="1"/>
  <c r="Q2865" i="1" s="1"/>
  <c r="S2864" i="1"/>
  <c r="P2864" i="1"/>
  <c r="N2864" i="1"/>
  <c r="U2864" i="1" s="1"/>
  <c r="M2864" i="1"/>
  <c r="T2864" i="1" s="1"/>
  <c r="S2863" i="1"/>
  <c r="P2863" i="1"/>
  <c r="N2863" i="1"/>
  <c r="U2863" i="1" s="1"/>
  <c r="W2863" i="1" s="1"/>
  <c r="M2863" i="1"/>
  <c r="T2863" i="1" s="1"/>
  <c r="S2862" i="1"/>
  <c r="P2862" i="1"/>
  <c r="N2862" i="1"/>
  <c r="U2862" i="1" s="1"/>
  <c r="M2862" i="1"/>
  <c r="S2861" i="1"/>
  <c r="P2861" i="1"/>
  <c r="N2861" i="1"/>
  <c r="U2861" i="1" s="1"/>
  <c r="M2861" i="1"/>
  <c r="T2861" i="1" s="1"/>
  <c r="S2860" i="1"/>
  <c r="P2860" i="1"/>
  <c r="N2860" i="1"/>
  <c r="U2860" i="1" s="1"/>
  <c r="M2860" i="1"/>
  <c r="S2859" i="1"/>
  <c r="P2859" i="1"/>
  <c r="N2859" i="1"/>
  <c r="U2859" i="1" s="1"/>
  <c r="M2859" i="1"/>
  <c r="T2859" i="1" s="1"/>
  <c r="S2858" i="1"/>
  <c r="P2858" i="1"/>
  <c r="N2858" i="1"/>
  <c r="U2858" i="1" s="1"/>
  <c r="M2858" i="1"/>
  <c r="T2858" i="1" s="1"/>
  <c r="V2858" i="1" s="1"/>
  <c r="O2858" i="1" s="1"/>
  <c r="Q2858" i="1" s="1"/>
  <c r="S2857" i="1"/>
  <c r="P2857" i="1"/>
  <c r="N2857" i="1"/>
  <c r="U2857" i="1" s="1"/>
  <c r="M2857" i="1"/>
  <c r="T2857" i="1" s="1"/>
  <c r="T2856" i="1"/>
  <c r="S2856" i="1"/>
  <c r="P2856" i="1"/>
  <c r="N2856" i="1"/>
  <c r="U2856" i="1" s="1"/>
  <c r="M2856" i="1"/>
  <c r="S2855" i="1"/>
  <c r="P2855" i="1"/>
  <c r="N2855" i="1"/>
  <c r="U2855" i="1" s="1"/>
  <c r="M2855" i="1"/>
  <c r="T2855" i="1" s="1"/>
  <c r="V2855" i="1" s="1"/>
  <c r="O2855" i="1" s="1"/>
  <c r="S2854" i="1"/>
  <c r="P2854" i="1"/>
  <c r="N2854" i="1"/>
  <c r="U2854" i="1" s="1"/>
  <c r="M2854" i="1"/>
  <c r="S2853" i="1"/>
  <c r="P2853" i="1"/>
  <c r="N2853" i="1"/>
  <c r="U2853" i="1" s="1"/>
  <c r="W2853" i="1" s="1"/>
  <c r="M2853" i="1"/>
  <c r="T2853" i="1" s="1"/>
  <c r="U2852" i="1"/>
  <c r="S2852" i="1"/>
  <c r="P2852" i="1"/>
  <c r="N2852" i="1"/>
  <c r="M2852" i="1"/>
  <c r="T2851" i="1"/>
  <c r="S2851" i="1"/>
  <c r="P2851" i="1"/>
  <c r="N2851" i="1"/>
  <c r="U2851" i="1" s="1"/>
  <c r="W2851" i="1" s="1"/>
  <c r="X2851" i="1" s="1"/>
  <c r="M2851" i="1"/>
  <c r="T2850" i="1"/>
  <c r="S2850" i="1"/>
  <c r="P2850" i="1"/>
  <c r="N2850" i="1"/>
  <c r="U2850" i="1" s="1"/>
  <c r="W2850" i="1" s="1"/>
  <c r="M2850" i="1"/>
  <c r="S2849" i="1"/>
  <c r="P2849" i="1"/>
  <c r="N2849" i="1"/>
  <c r="U2849" i="1" s="1"/>
  <c r="M2849" i="1"/>
  <c r="T2849" i="1" s="1"/>
  <c r="V2849" i="1" s="1"/>
  <c r="O2849" i="1" s="1"/>
  <c r="Q2849" i="1" s="1"/>
  <c r="S2848" i="1"/>
  <c r="P2848" i="1"/>
  <c r="N2848" i="1"/>
  <c r="U2848" i="1" s="1"/>
  <c r="M2848" i="1"/>
  <c r="T2848" i="1" s="1"/>
  <c r="S2847" i="1"/>
  <c r="P2847" i="1"/>
  <c r="N2847" i="1"/>
  <c r="U2847" i="1" s="1"/>
  <c r="W2847" i="1" s="1"/>
  <c r="M2847" i="1"/>
  <c r="T2847" i="1" s="1"/>
  <c r="S2846" i="1"/>
  <c r="P2846" i="1"/>
  <c r="N2846" i="1"/>
  <c r="U2846" i="1" s="1"/>
  <c r="M2846" i="1"/>
  <c r="S2845" i="1"/>
  <c r="P2845" i="1"/>
  <c r="N2845" i="1"/>
  <c r="U2845" i="1" s="1"/>
  <c r="M2845" i="1"/>
  <c r="T2845" i="1" s="1"/>
  <c r="S2844" i="1"/>
  <c r="P2844" i="1"/>
  <c r="N2844" i="1"/>
  <c r="U2844" i="1" s="1"/>
  <c r="M2844" i="1"/>
  <c r="U2843" i="1"/>
  <c r="S2843" i="1"/>
  <c r="P2843" i="1"/>
  <c r="N2843" i="1"/>
  <c r="M2843" i="1"/>
  <c r="T2843" i="1" s="1"/>
  <c r="V2843" i="1" s="1"/>
  <c r="O2843" i="1" s="1"/>
  <c r="Q2843" i="1" s="1"/>
  <c r="T2842" i="1"/>
  <c r="V2842" i="1" s="1"/>
  <c r="O2842" i="1" s="1"/>
  <c r="Q2842" i="1" s="1"/>
  <c r="S2842" i="1"/>
  <c r="P2842" i="1"/>
  <c r="N2842" i="1"/>
  <c r="U2842" i="1" s="1"/>
  <c r="M2842" i="1"/>
  <c r="M2647" i="1"/>
  <c r="T2647" i="1" s="1"/>
  <c r="N2647" i="1"/>
  <c r="P2647" i="1"/>
  <c r="S2647" i="1"/>
  <c r="U2647" i="1"/>
  <c r="I157" i="5"/>
  <c r="H157" i="5"/>
  <c r="G157" i="5"/>
  <c r="J157" i="5" s="1"/>
  <c r="I156" i="5"/>
  <c r="H156" i="5"/>
  <c r="G156" i="5"/>
  <c r="I155" i="5"/>
  <c r="H155" i="5"/>
  <c r="G155" i="5"/>
  <c r="I154" i="5"/>
  <c r="H154" i="5"/>
  <c r="G154" i="5"/>
  <c r="I153" i="5"/>
  <c r="H153" i="5"/>
  <c r="G153" i="5"/>
  <c r="J153" i="5" s="1"/>
  <c r="I152" i="5"/>
  <c r="H152" i="5"/>
  <c r="G152" i="5"/>
  <c r="J152" i="5" s="1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D149" i="5"/>
  <c r="D147" i="5"/>
  <c r="D156" i="5"/>
  <c r="D154" i="5"/>
  <c r="D153" i="5"/>
  <c r="D157" i="5"/>
  <c r="D152" i="5"/>
  <c r="D146" i="5"/>
  <c r="D151" i="5"/>
  <c r="D155" i="5"/>
  <c r="D148" i="5"/>
  <c r="D150" i="5"/>
  <c r="J159" i="5" l="1"/>
  <c r="J167" i="5"/>
  <c r="J148" i="5"/>
  <c r="J156" i="5"/>
  <c r="J160" i="5"/>
  <c r="J168" i="5"/>
  <c r="J163" i="5"/>
  <c r="J171" i="5"/>
  <c r="J149" i="5"/>
  <c r="J166" i="5"/>
  <c r="J161" i="5"/>
  <c r="J169" i="5"/>
  <c r="J164" i="5"/>
  <c r="J172" i="5"/>
  <c r="J150" i="5"/>
  <c r="J151" i="5"/>
  <c r="J146" i="5"/>
  <c r="J154" i="5"/>
  <c r="J147" i="5"/>
  <c r="J155" i="5"/>
  <c r="W2895" i="1"/>
  <c r="R2858" i="1"/>
  <c r="R2893" i="1"/>
  <c r="W2843" i="1"/>
  <c r="X2843" i="1" s="1"/>
  <c r="V2898" i="1"/>
  <c r="O2898" i="1" s="1"/>
  <c r="W2849" i="1"/>
  <c r="X2849" i="1" s="1"/>
  <c r="V2872" i="1"/>
  <c r="O2872" i="1" s="1"/>
  <c r="Q2872" i="1" s="1"/>
  <c r="W2857" i="1"/>
  <c r="Q2886" i="1"/>
  <c r="V2888" i="1"/>
  <c r="O2888" i="1" s="1"/>
  <c r="Q2888" i="1" s="1"/>
  <c r="R2888" i="1" s="1"/>
  <c r="W2900" i="1"/>
  <c r="W2910" i="1"/>
  <c r="R2911" i="1"/>
  <c r="W2881" i="1"/>
  <c r="X2881" i="1" s="1"/>
  <c r="W2879" i="1"/>
  <c r="X2879" i="1" s="1"/>
  <c r="V2928" i="1"/>
  <c r="O2928" i="1" s="1"/>
  <c r="Q2928" i="1" s="1"/>
  <c r="W2934" i="1"/>
  <c r="V2936" i="1"/>
  <c r="O2936" i="1" s="1"/>
  <c r="Q2936" i="1" s="1"/>
  <c r="R2936" i="1" s="1"/>
  <c r="V2903" i="1"/>
  <c r="O2903" i="1" s="1"/>
  <c r="Q2903" i="1" s="1"/>
  <c r="R2903" i="1" s="1"/>
  <c r="V2908" i="1"/>
  <c r="O2908" i="1" s="1"/>
  <c r="V2919" i="1"/>
  <c r="O2919" i="1" s="1"/>
  <c r="Q2919" i="1" s="1"/>
  <c r="R2919" i="1" s="1"/>
  <c r="W2842" i="1"/>
  <c r="X2842" i="1" s="1"/>
  <c r="V2845" i="1"/>
  <c r="O2845" i="1" s="1"/>
  <c r="V2861" i="1"/>
  <c r="O2861" i="1" s="1"/>
  <c r="W2893" i="1"/>
  <c r="X2893" i="1" s="1"/>
  <c r="W2647" i="1"/>
  <c r="V2851" i="1"/>
  <c r="O2851" i="1" s="1"/>
  <c r="Q2851" i="1" s="1"/>
  <c r="R2851" i="1" s="1"/>
  <c r="V2853" i="1"/>
  <c r="O2853" i="1" s="1"/>
  <c r="V2869" i="1"/>
  <c r="O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W2858" i="1"/>
  <c r="W2876" i="1"/>
  <c r="Y2876" i="1" s="1"/>
  <c r="W2878" i="1"/>
  <c r="X2878" i="1" s="1"/>
  <c r="V2894" i="1"/>
  <c r="O2894" i="1" s="1"/>
  <c r="Q2894" i="1" s="1"/>
  <c r="V2914" i="1"/>
  <c r="O2914" i="1" s="1"/>
  <c r="W2930" i="1"/>
  <c r="Y2930" i="1" s="1"/>
  <c r="W2938" i="1"/>
  <c r="Y2938" i="1" s="1"/>
  <c r="V2940" i="1"/>
  <c r="O2940" i="1" s="1"/>
  <c r="R2928" i="1"/>
  <c r="W2865" i="1"/>
  <c r="R2865" i="1" s="1"/>
  <c r="W2916" i="1"/>
  <c r="W2924" i="1"/>
  <c r="W2925" i="1"/>
  <c r="R2925" i="1" s="1"/>
  <c r="W2933" i="1"/>
  <c r="R2933" i="1" s="1"/>
  <c r="W2941" i="1"/>
  <c r="X2941" i="1" s="1"/>
  <c r="X2853" i="1"/>
  <c r="Y2853" i="1"/>
  <c r="Y2857" i="1"/>
  <c r="X2857" i="1"/>
  <c r="X2869" i="1"/>
  <c r="Y2869" i="1"/>
  <c r="Y2872" i="1"/>
  <c r="X2872" i="1"/>
  <c r="R2880" i="1"/>
  <c r="W2856" i="1"/>
  <c r="V2856" i="1"/>
  <c r="O2856" i="1" s="1"/>
  <c r="Q2856" i="1" s="1"/>
  <c r="V2857" i="1"/>
  <c r="O2857" i="1" s="1"/>
  <c r="Q2857" i="1" s="1"/>
  <c r="R2857" i="1" s="1"/>
  <c r="R2877" i="1"/>
  <c r="W2848" i="1"/>
  <c r="V2848" i="1"/>
  <c r="O2848" i="1" s="1"/>
  <c r="Q2848" i="1" s="1"/>
  <c r="Y2850" i="1"/>
  <c r="X2850" i="1"/>
  <c r="Y2866" i="1"/>
  <c r="X2866" i="1"/>
  <c r="R2872" i="1"/>
  <c r="Y2887" i="1"/>
  <c r="X2887" i="1"/>
  <c r="W2864" i="1"/>
  <c r="V2864" i="1"/>
  <c r="O2864" i="1" s="1"/>
  <c r="Q2864" i="1" s="1"/>
  <c r="V2847" i="1"/>
  <c r="O2847" i="1" s="1"/>
  <c r="Q2847" i="1" s="1"/>
  <c r="R2847" i="1" s="1"/>
  <c r="Y2858" i="1"/>
  <c r="X2858" i="1"/>
  <c r="V2863" i="1"/>
  <c r="O2863" i="1" s="1"/>
  <c r="Q2863" i="1" s="1"/>
  <c r="R2863" i="1" s="1"/>
  <c r="V2859" i="1"/>
  <c r="O2859" i="1" s="1"/>
  <c r="Q2859" i="1" s="1"/>
  <c r="W2859" i="1"/>
  <c r="X2847" i="1"/>
  <c r="Y2847" i="1"/>
  <c r="Y2863" i="1"/>
  <c r="X2863" i="1"/>
  <c r="Y2903" i="1"/>
  <c r="X2903" i="1"/>
  <c r="W2845" i="1"/>
  <c r="V2850" i="1"/>
  <c r="O2850" i="1" s="1"/>
  <c r="Q2850" i="1" s="1"/>
  <c r="R2850" i="1" s="1"/>
  <c r="W2855" i="1"/>
  <c r="W2861" i="1"/>
  <c r="Y2865" i="1"/>
  <c r="V2866" i="1"/>
  <c r="O2866" i="1" s="1"/>
  <c r="Q2866" i="1" s="1"/>
  <c r="R2866" i="1" s="1"/>
  <c r="W2871" i="1"/>
  <c r="Y2843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Y2867" i="1"/>
  <c r="T2868" i="1"/>
  <c r="V2868" i="1" s="1"/>
  <c r="O2868" i="1" s="1"/>
  <c r="Q2868" i="1" s="1"/>
  <c r="Q2873" i="1"/>
  <c r="R2873" i="1" s="1"/>
  <c r="W2873" i="1"/>
  <c r="W2875" i="1"/>
  <c r="T2883" i="1"/>
  <c r="V2883" i="1" s="1"/>
  <c r="O2883" i="1" s="1"/>
  <c r="Q2883" i="1" s="1"/>
  <c r="Y2895" i="1"/>
  <c r="X2895" i="1"/>
  <c r="W2896" i="1"/>
  <c r="R2896" i="1" s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Y2924" i="1"/>
  <c r="X2924" i="1"/>
  <c r="Q2945" i="1"/>
  <c r="T2945" i="1"/>
  <c r="V2945" i="1" s="1"/>
  <c r="O2945" i="1" s="1"/>
  <c r="X2936" i="1"/>
  <c r="Y2936" i="1"/>
  <c r="V2647" i="1"/>
  <c r="O2647" i="1" s="1"/>
  <c r="Q2647" i="1" s="1"/>
  <c r="R2647" i="1" s="1"/>
  <c r="Q2845" i="1"/>
  <c r="R2845" i="1" s="1"/>
  <c r="T2846" i="1"/>
  <c r="V2846" i="1" s="1"/>
  <c r="O2846" i="1" s="1"/>
  <c r="Q2846" i="1" s="1"/>
  <c r="Q2853" i="1"/>
  <c r="R2853" i="1" s="1"/>
  <c r="T2854" i="1"/>
  <c r="V2854" i="1" s="1"/>
  <c r="O2854" i="1" s="1"/>
  <c r="Q2854" i="1" s="1"/>
  <c r="Q2861" i="1"/>
  <c r="T2862" i="1"/>
  <c r="V2862" i="1" s="1"/>
  <c r="O2862" i="1" s="1"/>
  <c r="Q2862" i="1" s="1"/>
  <c r="Q2869" i="1"/>
  <c r="R2869" i="1" s="1"/>
  <c r="T2870" i="1"/>
  <c r="V2870" i="1" s="1"/>
  <c r="O2870" i="1" s="1"/>
  <c r="Q2870" i="1" s="1"/>
  <c r="T2874" i="1"/>
  <c r="X2876" i="1"/>
  <c r="V2887" i="1"/>
  <c r="O2887" i="1" s="1"/>
  <c r="Q2887" i="1" s="1"/>
  <c r="R2887" i="1" s="1"/>
  <c r="T2890" i="1"/>
  <c r="V2890" i="1" s="1"/>
  <c r="O2890" i="1" s="1"/>
  <c r="Q2890" i="1" s="1"/>
  <c r="R2890" i="1" s="1"/>
  <c r="Y2893" i="1"/>
  <c r="W2898" i="1"/>
  <c r="Y2910" i="1"/>
  <c r="X2910" i="1"/>
  <c r="W2920" i="1"/>
  <c r="V2920" i="1"/>
  <c r="O2920" i="1" s="1"/>
  <c r="Q2920" i="1" s="1"/>
  <c r="Q2930" i="1"/>
  <c r="R2930" i="1" s="1"/>
  <c r="Y2934" i="1"/>
  <c r="X2934" i="1"/>
  <c r="T2937" i="1"/>
  <c r="V2937" i="1" s="1"/>
  <c r="O2937" i="1" s="1"/>
  <c r="Q2937" i="1" s="1"/>
  <c r="W2940" i="1"/>
  <c r="W2942" i="1"/>
  <c r="V2942" i="1"/>
  <c r="O2942" i="1" s="1"/>
  <c r="Y2900" i="1"/>
  <c r="X2900" i="1"/>
  <c r="Y2943" i="1"/>
  <c r="X2943" i="1"/>
  <c r="Q2875" i="1"/>
  <c r="T2875" i="1"/>
  <c r="V2875" i="1" s="1"/>
  <c r="O2875" i="1" s="1"/>
  <c r="W2880" i="1"/>
  <c r="V2885" i="1"/>
  <c r="O2885" i="1" s="1"/>
  <c r="Q2885" i="1" s="1"/>
  <c r="R2885" i="1" s="1"/>
  <c r="X2888" i="1"/>
  <c r="Y2888" i="1"/>
  <c r="W2909" i="1"/>
  <c r="V2909" i="1"/>
  <c r="O2909" i="1" s="1"/>
  <c r="Q2909" i="1" s="1"/>
  <c r="R2909" i="1" s="1"/>
  <c r="Q2913" i="1"/>
  <c r="T2913" i="1"/>
  <c r="V2913" i="1" s="1"/>
  <c r="O2913" i="1" s="1"/>
  <c r="Y2916" i="1"/>
  <c r="X2916" i="1"/>
  <c r="V2924" i="1"/>
  <c r="O2924" i="1" s="1"/>
  <c r="W2935" i="1"/>
  <c r="R2935" i="1" s="1"/>
  <c r="V2938" i="1"/>
  <c r="O2938" i="1" s="1"/>
  <c r="Q2938" i="1" s="1"/>
  <c r="R2938" i="1" s="1"/>
  <c r="W2889" i="1"/>
  <c r="T2897" i="1"/>
  <c r="V2897" i="1" s="1"/>
  <c r="O2897" i="1" s="1"/>
  <c r="Q2897" i="1" s="1"/>
  <c r="Q2871" i="1"/>
  <c r="R2871" i="1" s="1"/>
  <c r="X2885" i="1"/>
  <c r="T2889" i="1"/>
  <c r="V2889" i="1" s="1"/>
  <c r="O2889" i="1" s="1"/>
  <c r="Q2889" i="1" s="1"/>
  <c r="W2894" i="1"/>
  <c r="Y2911" i="1"/>
  <c r="X2911" i="1"/>
  <c r="W2914" i="1"/>
  <c r="Q2926" i="1"/>
  <c r="X2928" i="1"/>
  <c r="Y2928" i="1"/>
  <c r="X2938" i="1"/>
  <c r="W2945" i="1"/>
  <c r="Y2919" i="1"/>
  <c r="X2919" i="1"/>
  <c r="Q2855" i="1"/>
  <c r="W2877" i="1"/>
  <c r="Q2881" i="1"/>
  <c r="W2902" i="1"/>
  <c r="V2910" i="1"/>
  <c r="O2910" i="1" s="1"/>
  <c r="Q2910" i="1" s="1"/>
  <c r="R2910" i="1" s="1"/>
  <c r="W2912" i="1"/>
  <c r="V2912" i="1"/>
  <c r="O2912" i="1" s="1"/>
  <c r="Q2912" i="1" s="1"/>
  <c r="V2922" i="1"/>
  <c r="O2922" i="1" s="1"/>
  <c r="Q2922" i="1" s="1"/>
  <c r="W2922" i="1"/>
  <c r="W2926" i="1"/>
  <c r="Q2929" i="1"/>
  <c r="T2929" i="1"/>
  <c r="V2929" i="1" s="1"/>
  <c r="O2929" i="1" s="1"/>
  <c r="W2932" i="1"/>
  <c r="V2934" i="1"/>
  <c r="O2934" i="1" s="1"/>
  <c r="Q2934" i="1" s="1"/>
  <c r="R2934" i="1" s="1"/>
  <c r="Y2941" i="1"/>
  <c r="V2946" i="1"/>
  <c r="O2946" i="1" s="1"/>
  <c r="Q2946" i="1" s="1"/>
  <c r="W2946" i="1"/>
  <c r="Y2908" i="1"/>
  <c r="X2908" i="1"/>
  <c r="W2927" i="1"/>
  <c r="Q2942" i="1"/>
  <c r="R2942" i="1" s="1"/>
  <c r="W2890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R2895" i="1" s="1"/>
  <c r="W2906" i="1"/>
  <c r="W2913" i="1"/>
  <c r="W2915" i="1"/>
  <c r="W2918" i="1"/>
  <c r="X2930" i="1"/>
  <c r="W2944" i="1"/>
  <c r="R2944" i="1" s="1"/>
  <c r="T2891" i="1"/>
  <c r="V2891" i="1" s="1"/>
  <c r="O2891" i="1" s="1"/>
  <c r="Q2891" i="1" s="1"/>
  <c r="Q2898" i="1"/>
  <c r="R2898" i="1" s="1"/>
  <c r="T2899" i="1"/>
  <c r="V2899" i="1" s="1"/>
  <c r="O2899" i="1" s="1"/>
  <c r="Q2899" i="1" s="1"/>
  <c r="Q2906" i="1"/>
  <c r="T2907" i="1"/>
  <c r="V2907" i="1" s="1"/>
  <c r="O2907" i="1" s="1"/>
  <c r="Q2907" i="1" s="1"/>
  <c r="Q2914" i="1"/>
  <c r="R2914" i="1" s="1"/>
  <c r="T2915" i="1"/>
  <c r="V2915" i="1" s="1"/>
  <c r="O2915" i="1" s="1"/>
  <c r="Q2915" i="1" s="1"/>
  <c r="R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43" i="1"/>
  <c r="R2943" i="1" s="1"/>
  <c r="Q2892" i="1"/>
  <c r="R2892" i="1" s="1"/>
  <c r="Q2900" i="1"/>
  <c r="R2900" i="1" s="1"/>
  <c r="Q2908" i="1"/>
  <c r="R2908" i="1" s="1"/>
  <c r="Q2916" i="1"/>
  <c r="R2916" i="1" s="1"/>
  <c r="Q2924" i="1"/>
  <c r="R2924" i="1" s="1"/>
  <c r="Q2932" i="1"/>
  <c r="Q2940" i="1"/>
  <c r="R2940" i="1" s="1"/>
  <c r="Y2647" i="1"/>
  <c r="X2647" i="1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13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J135" i="5" l="1"/>
  <c r="J143" i="5"/>
  <c r="J117" i="5"/>
  <c r="R2883" i="1"/>
  <c r="W2907" i="1"/>
  <c r="R2912" i="1"/>
  <c r="X2865" i="1"/>
  <c r="Y2881" i="1"/>
  <c r="R2848" i="1"/>
  <c r="Y2842" i="1"/>
  <c r="R2849" i="1"/>
  <c r="W2860" i="1"/>
  <c r="R2902" i="1"/>
  <c r="R2879" i="1"/>
  <c r="W2868" i="1"/>
  <c r="W2883" i="1"/>
  <c r="R2889" i="1"/>
  <c r="Y2878" i="1"/>
  <c r="R2876" i="1"/>
  <c r="R2878" i="1"/>
  <c r="R2907" i="1"/>
  <c r="R2932" i="1"/>
  <c r="R2881" i="1"/>
  <c r="R2904" i="1"/>
  <c r="Y2849" i="1"/>
  <c r="R2856" i="1"/>
  <c r="X2933" i="1"/>
  <c r="Y2933" i="1"/>
  <c r="R2842" i="1"/>
  <c r="R2843" i="1"/>
  <c r="R2945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868" i="1"/>
  <c r="R2906" i="1"/>
  <c r="Y2915" i="1"/>
  <c r="X2915" i="1"/>
  <c r="Y2922" i="1"/>
  <c r="X2922" i="1"/>
  <c r="Y2883" i="1"/>
  <c r="X2883" i="1"/>
  <c r="R2913" i="1"/>
  <c r="R2875" i="1"/>
  <c r="X2917" i="1"/>
  <c r="Y2917" i="1"/>
  <c r="Y2864" i="1"/>
  <c r="X2864" i="1"/>
  <c r="W2862" i="1"/>
  <c r="Y2860" i="1"/>
  <c r="X2860" i="1"/>
  <c r="Y2913" i="1"/>
  <c r="X2913" i="1"/>
  <c r="W2939" i="1"/>
  <c r="X2859" i="1"/>
  <c r="Y2859" i="1"/>
  <c r="X2894" i="1"/>
  <c r="Y2894" i="1"/>
  <c r="X2909" i="1"/>
  <c r="Y2909" i="1"/>
  <c r="Y2907" i="1"/>
  <c r="X2907" i="1"/>
  <c r="X2904" i="1"/>
  <c r="Y2904" i="1"/>
  <c r="Y2875" i="1"/>
  <c r="X2875" i="1"/>
  <c r="R2859" i="1"/>
  <c r="Y2868" i="1"/>
  <c r="X2868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X2921" i="1"/>
  <c r="R2920" i="1"/>
  <c r="W2884" i="1"/>
  <c r="R2884" i="1" s="1"/>
  <c r="W2854" i="1"/>
  <c r="Y2856" i="1"/>
  <c r="X2856" i="1"/>
  <c r="R2921" i="1"/>
  <c r="W2852" i="1"/>
  <c r="R2852" i="1" s="1"/>
  <c r="X2861" i="1"/>
  <c r="Y2861" i="1"/>
  <c r="R2862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890" i="1"/>
  <c r="X2890" i="1"/>
  <c r="Y2946" i="1"/>
  <c r="X2946" i="1"/>
  <c r="Y2926" i="1"/>
  <c r="X2926" i="1"/>
  <c r="W2897" i="1"/>
  <c r="R2897" i="1" s="1"/>
  <c r="Y2945" i="1"/>
  <c r="X2945" i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J127" i="5"/>
  <c r="J133" i="5"/>
  <c r="J121" i="5"/>
  <c r="J124" i="5"/>
  <c r="J132" i="5"/>
  <c r="J138" i="5"/>
  <c r="J120" i="5"/>
  <c r="J131" i="5"/>
  <c r="J126" i="5"/>
  <c r="J134" i="5"/>
  <c r="J122" i="5"/>
  <c r="J140" i="5"/>
  <c r="J142" i="5"/>
  <c r="J141" i="5"/>
  <c r="J119" i="5"/>
  <c r="J114" i="5"/>
  <c r="J113" i="5"/>
  <c r="J136" i="5"/>
  <c r="J137" i="5"/>
  <c r="J128" i="5"/>
  <c r="J130" i="5"/>
  <c r="J129" i="5"/>
  <c r="J123" i="5"/>
  <c r="J139" i="5"/>
  <c r="J118" i="5"/>
  <c r="J116" i="5"/>
  <c r="J125" i="5"/>
  <c r="J115" i="5"/>
  <c r="J144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I2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8" i="5" l="1"/>
  <c r="J63" i="5"/>
  <c r="J66" i="5"/>
  <c r="J69" i="5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J60" i="5"/>
  <c r="J68" i="5"/>
  <c r="J61" i="5"/>
  <c r="J59" i="5"/>
  <c r="J62" i="5"/>
  <c r="J67" i="5"/>
  <c r="J45" i="5"/>
  <c r="J5" i="5"/>
  <c r="J13" i="5"/>
  <c r="J21" i="5"/>
  <c r="J29" i="5"/>
  <c r="J37" i="5"/>
  <c r="J53" i="5"/>
  <c r="J16" i="5"/>
  <c r="J40" i="5"/>
  <c r="J8" i="5"/>
  <c r="J24" i="5"/>
  <c r="J32" i="5"/>
  <c r="J64" i="5"/>
  <c r="J4" i="5"/>
  <c r="J12" i="5"/>
  <c r="J20" i="5"/>
  <c r="J28" i="5"/>
  <c r="J36" i="5"/>
  <c r="J65" i="5"/>
  <c r="J14" i="5"/>
  <c r="J46" i="5"/>
  <c r="J6" i="5"/>
  <c r="J22" i="5"/>
  <c r="J30" i="5"/>
  <c r="J38" i="5"/>
  <c r="J54" i="5"/>
  <c r="J25" i="5"/>
  <c r="J41" i="5"/>
  <c r="J9" i="5"/>
  <c r="J17" i="5"/>
  <c r="J33" i="5"/>
  <c r="J44" i="5"/>
  <c r="J3" i="5"/>
  <c r="J7" i="5"/>
  <c r="J11" i="5"/>
  <c r="J19" i="5"/>
  <c r="J23" i="5"/>
  <c r="J27" i="5"/>
  <c r="J31" i="5"/>
  <c r="J35" i="5"/>
  <c r="J39" i="5"/>
  <c r="J43" i="5"/>
  <c r="J47" i="5"/>
  <c r="J51" i="5"/>
  <c r="J55" i="5"/>
  <c r="J15" i="5"/>
  <c r="J48" i="5"/>
  <c r="J49" i="5"/>
  <c r="J18" i="5"/>
  <c r="J26" i="5"/>
  <c r="J50" i="5"/>
  <c r="J10" i="5"/>
  <c r="J34" i="5"/>
  <c r="J42" i="5"/>
  <c r="J52" i="5"/>
  <c r="J56" i="5"/>
  <c r="J2" i="5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D99" i="5"/>
  <c r="E99" i="5" s="1"/>
  <c r="D111" i="5"/>
  <c r="E111" i="5" s="1"/>
  <c r="D101" i="5"/>
  <c r="E101" i="5" s="1"/>
  <c r="D105" i="5"/>
  <c r="E105" i="5" s="1"/>
  <c r="D96" i="5"/>
  <c r="E96" i="5" s="1"/>
  <c r="D109" i="5"/>
  <c r="E109" i="5" s="1"/>
  <c r="D106" i="5"/>
  <c r="E106" i="5" s="1"/>
  <c r="D107" i="5"/>
  <c r="E107" i="5" s="1"/>
  <c r="D102" i="5"/>
  <c r="E102" i="5" s="1"/>
  <c r="D98" i="5"/>
  <c r="E98" i="5" s="1"/>
  <c r="D110" i="5"/>
  <c r="E110" i="5" s="1"/>
  <c r="D104" i="5"/>
  <c r="E104" i="5" s="1"/>
  <c r="D97" i="5"/>
  <c r="E97" i="5" s="1"/>
  <c r="D103" i="5"/>
  <c r="E103" i="5" s="1"/>
  <c r="D100" i="5"/>
  <c r="E100" i="5" s="1"/>
  <c r="D108" i="5"/>
  <c r="E108" i="5" s="1"/>
  <c r="J107" i="5" l="1"/>
  <c r="J103" i="5"/>
  <c r="J101" i="5"/>
  <c r="J108" i="5"/>
  <c r="J106" i="5"/>
  <c r="J102" i="5"/>
  <c r="J99" i="5"/>
  <c r="J97" i="5"/>
  <c r="J109" i="5"/>
  <c r="J110" i="5"/>
  <c r="J104" i="5"/>
  <c r="J98" i="5"/>
  <c r="J111" i="5"/>
  <c r="J105" i="5"/>
  <c r="J100" i="5"/>
  <c r="J96" i="5"/>
  <c r="J71" i="5" l="1"/>
  <c r="J88" i="5"/>
  <c r="J84" i="5"/>
  <c r="J76" i="5"/>
  <c r="J72" i="5"/>
  <c r="J92" i="5"/>
  <c r="J80" i="5"/>
  <c r="J93" i="5"/>
  <c r="J89" i="5"/>
  <c r="J85" i="5"/>
  <c r="J81" i="5"/>
  <c r="J77" i="5"/>
  <c r="J73" i="5"/>
  <c r="J90" i="5"/>
  <c r="J86" i="5"/>
  <c r="J82" i="5"/>
  <c r="J78" i="5"/>
  <c r="J74" i="5"/>
  <c r="J91" i="5"/>
  <c r="J87" i="5"/>
  <c r="J83" i="5"/>
  <c r="J79" i="5"/>
  <c r="J75" i="5"/>
  <c r="J94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D81" i="5"/>
  <c r="E81" i="5" s="1"/>
  <c r="D78" i="5"/>
  <c r="E78" i="5" s="1"/>
  <c r="D84" i="5"/>
  <c r="E84" i="5" s="1"/>
  <c r="D90" i="5"/>
  <c r="E90" i="5" s="1"/>
  <c r="D93" i="5"/>
  <c r="E93" i="5" s="1"/>
  <c r="D83" i="5"/>
  <c r="E83" i="5" s="1"/>
  <c r="D92" i="5"/>
  <c r="E92" i="5" s="1"/>
  <c r="D72" i="5"/>
  <c r="E72" i="5" s="1"/>
  <c r="D71" i="5"/>
  <c r="E71" i="5" s="1"/>
  <c r="D79" i="5"/>
  <c r="E79" i="5" s="1"/>
  <c r="D88" i="5"/>
  <c r="E88" i="5" s="1"/>
  <c r="D86" i="5"/>
  <c r="E86" i="5" s="1"/>
  <c r="D74" i="5"/>
  <c r="E74" i="5" s="1"/>
  <c r="D76" i="5"/>
  <c r="E76" i="5" s="1"/>
  <c r="D73" i="5"/>
  <c r="E73" i="5" s="1"/>
  <c r="D91" i="5"/>
  <c r="E91" i="5" s="1"/>
  <c r="D80" i="5"/>
  <c r="E80" i="5" s="1"/>
  <c r="D85" i="5"/>
  <c r="E85" i="5" s="1"/>
  <c r="D82" i="5"/>
  <c r="E82" i="5" s="1"/>
  <c r="D87" i="5"/>
  <c r="E87" i="5" s="1"/>
  <c r="D75" i="5"/>
  <c r="E75" i="5" s="1"/>
  <c r="D89" i="5"/>
  <c r="E89" i="5" s="1"/>
  <c r="D77" i="5"/>
  <c r="E77" i="5" s="1"/>
  <c r="D94" i="5"/>
  <c r="E94" i="5" s="1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E8" i="5"/>
  <c r="E19" i="5"/>
  <c r="E41" i="5"/>
  <c r="E14" i="5"/>
  <c r="E45" i="5"/>
  <c r="E18" i="5"/>
  <c r="E31" i="5"/>
  <c r="E26" i="5"/>
  <c r="E11" i="5"/>
  <c r="E15" i="5"/>
  <c r="E49" i="5"/>
  <c r="E55" i="5"/>
  <c r="E47" i="5"/>
  <c r="E44" i="5"/>
  <c r="E54" i="5"/>
  <c r="E56" i="5"/>
  <c r="E48" i="5"/>
  <c r="E7" i="5"/>
  <c r="E51" i="5"/>
  <c r="E46" i="5"/>
  <c r="E28" i="5"/>
  <c r="E13" i="5"/>
  <c r="E5" i="5"/>
  <c r="E43" i="5"/>
  <c r="E20" i="5"/>
  <c r="E30" i="5"/>
  <c r="E53" i="5"/>
  <c r="E17" i="5"/>
  <c r="E27" i="5"/>
  <c r="E9" i="5"/>
  <c r="E29" i="5"/>
  <c r="E25" i="5"/>
  <c r="E39" i="5"/>
  <c r="E50" i="5"/>
  <c r="E23" i="5"/>
  <c r="E42" i="5"/>
  <c r="E10" i="5"/>
  <c r="E32" i="5"/>
  <c r="E3" i="5"/>
  <c r="E16" i="5"/>
  <c r="E4" i="5"/>
  <c r="E12" i="5"/>
  <c r="E33" i="5"/>
  <c r="E6" i="5"/>
  <c r="E36" i="5"/>
  <c r="E35" i="5"/>
  <c r="E38" i="5"/>
  <c r="E37" i="5"/>
  <c r="E21" i="5"/>
  <c r="E40" i="5"/>
  <c r="E34" i="5"/>
  <c r="E24" i="5"/>
  <c r="E2" i="5"/>
  <c r="E52" i="5"/>
  <c r="E2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AA2454" i="1" s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2588" i="1"/>
  <c r="AA614" i="1"/>
  <c r="AA2228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00" i="1" l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X478" i="1"/>
  <c r="Y270" i="1"/>
  <c r="X270" i="1"/>
  <c r="Y707" i="1"/>
  <c r="AA707" i="1" s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215" i="1" l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<sst xmlns="http://schemas.openxmlformats.org/spreadsheetml/2006/main" count="12357" uniqueCount="751">
  <si>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</si>
  <si>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</si>
  <si>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</si>
  <si>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</si>
  <si>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</si>
  <si>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</si>
  <si>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</si>
  <si>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</si>
  <si>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</si>
  <si>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</si>
  <si>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</si>
  <si>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</si>
  <si>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</si>
  <si>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</si>
  <si>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</si>
  <si>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</si>
  <si>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</si>
  <si>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</si>
  <si>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</si>
  <si>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</si>
  <si>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</si>
  <si>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</si>
  <si>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</si>
  <si>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</si>
  <si>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</si>
  <si>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</si>
  <si>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</si>
  <si>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</si>
  <si>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</si>
  <si>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</si>
  <si>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</si>
  <si>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</si>
  <si>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</si>
  <si>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</si>
  <si>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</si>
  <si>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</si>
  <si>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</si>
  <si>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</si>
  <si>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</si>
  <si>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</si>
  <si>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</si>
  <si>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</si>
  <si>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</si>
  <si>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</si>
  <si>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</si>
  <si>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</si>
  <si>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</si>
  <si>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</si>
  <si>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</si>
  <si>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</si>
  <si>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</si>
  <si>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</si>
  <si>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</si>
  <si>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</si>
  <si>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</si>
  <si>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</si>
  <si>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</si>
  <si>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</si>
  <si>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</si>
  <si>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</si>
  <si>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</si>
  <si>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</si>
  <si>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</si>
  <si>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</si>
  <si>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</si>
  <si>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</si>
  <si>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</si>
  <si>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</si>
  <si>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</si>
  <si>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</si>
  <si>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</si>
  <si>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</si>
  <si>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</si>
  <si>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</si>
  <si>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</si>
  <si>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</si>
  <si>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</si>
  <si>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</si>
  <si>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</si>
  <si>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</si>
  <si>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</si>
  <si>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</si>
  <si>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</si>
  <si>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</si>
  <si>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</si>
  <si>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</si>
  <si>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</si>
  <si>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</si>
  <si>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</si>
  <si>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</si>
  <si>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</si>
  <si>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</si>
  <si>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</si>
  <si>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</si>
  <si>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</si>
  <si>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</si>
  <si>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</si>
  <si>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</si>
  <si>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</si>
  <si>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</si>
  <si>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</si>
  <si>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</si>
  <si>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</si>
  <si>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</si>
  <si>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</si>
  <si>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</si>
  <si>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</si>
  <si>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</si>
  <si>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</si>
  <si>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</si>
  <si>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</si>
  <si>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</si>
  <si>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</si>
  <si>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</si>
  <si>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</si>
  <si>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</si>
  <si>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</si>
  <si>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</si>
  <si>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</si>
  <si>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</si>
  <si>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</si>
  <si>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</si>
  <si>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</si>
  <si>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</si>
  <si>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</si>
  <si>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</si>
  <si>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</si>
  <si>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</si>
  <si>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</si>
  <si>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</si>
  <si>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</si>
  <si>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</si>
  <si>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</si>
  <si>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</si>
  <si>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</si>
  <si>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</si>
  <si>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</si>
  <si>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</si>
  <si>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</si>
  <si>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</si>
  <si>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</si>
  <si>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</si>
  <si>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</si>
  <si>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</si>
  <si>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</si>
  <si>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</si>
  <si>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</si>
  <si>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</si>
  <si>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</si>
  <si>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</si>
  <si>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</si>
  <si>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</si>
  <si>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</si>
  <si>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</si>
  <si>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</si>
  <si>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</si>
  <si>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</si>
  <si>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</si>
  <si>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</si>
  <si>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</si>
  <si>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</si>
  <si>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</si>
  <si>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</si>
  <si>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</si>
  <si>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</si>
  <si>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</si>
  <si>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</si>
  <si>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</si>
  <si>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</si>
  <si>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</si>
  <si>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</si>
  <si>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</si>
  <si>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</si>
  <si>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</si>
  <si>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</si>
  <si>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</si>
  <si>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</si>
  <si>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</si>
  <si>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</si>
  <si>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</si>
  <si>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</si>
  <si>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</si>
  <si>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</si>
  <si>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</si>
  <si>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</si>
  <si>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</si>
  <si>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</si>
  <si>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</si>
  <si>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</si>
  <si>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</si>
  <si>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</si>
  <si>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</si>
  <si>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</si>
  <si>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</si>
  <si>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</si>
  <si>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</si>
  <si>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</si>
  <si>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</si>
  <si>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</si>
  <si>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</si>
  <si>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</si>
  <si>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</si>
  <si>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</si>
  <si>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</si>
  <si>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</si>
  <si>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</si>
  <si>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</si>
  <si>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</si>
  <si>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</si>
  <si>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</si>
  <si>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</si>
  <si>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</si>
  <si>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</si>
  <si>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</si>
  <si>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</si>
  <si>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</si>
  <si>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</si>
  <si>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</si>
  <si>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</si>
  <si>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</si>
  <si>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</si>
  <si>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</si>
  <si>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</si>
  <si>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</si>
  <si>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</si>
  <si>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</si>
  <si>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</si>
  <si>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</si>
  <si>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</si>
  <si>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</si>
  <si>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</si>
  <si>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</si>
  <si>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</si>
  <si>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</si>
  <si>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</si>
  <si>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</si>
  <si>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</si>
  <si>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</si>
  <si>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</si>
  <si>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</si>
  <si>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</si>
  <si>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</si>
  <si>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</si>
  <si>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</si>
  <si>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E</t>
  </si>
  <si>
    <t>CE</t>
  </si>
  <si>
    <t>WE</t>
  </si>
  <si>
    <t>South Africa</t>
  </si>
  <si>
    <t>WF</t>
  </si>
  <si>
    <t>AS</t>
  </si>
  <si>
    <t>CS</t>
  </si>
  <si>
    <t>WS</t>
  </si>
  <si>
    <t>MI</t>
  </si>
  <si>
    <t>C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</si>
  <si>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</si>
  <si>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</si>
  <si>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</si>
  <si>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</si>
  <si>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</si>
  <si>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</si>
  <si>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</si>
  <si>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</si>
  <si>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</si>
  <si>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</si>
  <si>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</si>
  <si>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</si>
  <si>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</si>
  <si>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</si>
  <si>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</si>
  <si>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</si>
  <si>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</si>
  <si>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</si>
  <si>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</si>
  <si>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</si>
  <si>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</si>
  <si>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</si>
  <si>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</si>
  <si>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</si>
  <si>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</si>
  <si>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</si>
  <si>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</si>
  <si>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</si>
  <si>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</si>
  <si>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</si>
  <si>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</si>
  <si>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</si>
  <si>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</si>
  <si>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</si>
  <si>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</si>
  <si>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</si>
  <si>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</si>
  <si>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</si>
  <si>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</si>
  <si>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</si>
  <si>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</si>
  <si>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</si>
  <si>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</si>
  <si>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</si>
  <si>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</si>
  <si>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</si>
  <si>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</si>
  <si>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</si>
  <si>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</si>
  <si>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</si>
  <si>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</si>
  <si>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</si>
  <si>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</si>
  <si>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</si>
  <si>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</si>
  <si>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</si>
  <si>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</si>
  <si>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</si>
  <si>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</si>
  <si>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</si>
  <si>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</si>
  <si>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</si>
  <si>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</si>
  <si>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</si>
  <si>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</si>
  <si>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</si>
  <si>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</si>
  <si>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</si>
  <si>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</si>
  <si>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</si>
  <si>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</si>
  <si>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</si>
  <si>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</si>
  <si>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</si>
  <si>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</si>
  <si>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</si>
  <si>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</si>
  <si>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</si>
  <si>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</si>
  <si>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</si>
  <si>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</si>
  <si>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</si>
  <si>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</si>
  <si>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</si>
  <si>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</si>
  <si>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</si>
  <si>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</si>
  <si>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</si>
  <si>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</si>
  <si>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</si>
  <si>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</si>
  <si>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</si>
  <si>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</si>
  <si>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</si>
  <si>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</si>
  <si>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</si>
  <si>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</si>
  <si>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</si>
  <si>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</si>
  <si>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</si>
  <si>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</si>
  <si>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</si>
  <si>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</si>
  <si>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</si>
  <si>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</si>
  <si>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</si>
  <si>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</si>
  <si>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</si>
  <si>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</si>
  <si>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</si>
  <si>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</si>
  <si>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</si>
  <si>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</si>
  <si>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</si>
  <si>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</si>
  <si>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</si>
  <si>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</si>
  <si>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</si>
  <si>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</si>
  <si>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</si>
  <si>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</si>
  <si>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</si>
  <si>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</si>
  <si>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</si>
  <si>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</si>
  <si>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</si>
  <si>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</si>
  <si>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</si>
  <si>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</si>
  <si>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</si>
  <si>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</si>
  <si>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</si>
  <si>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</si>
  <si>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</si>
  <si>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</si>
  <si>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</si>
  <si>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</si>
  <si>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</si>
  <si>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</si>
  <si>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</si>
  <si>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</si>
  <si>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</si>
  <si>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</si>
  <si>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</si>
  <si>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</si>
  <si>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</si>
  <si>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</si>
  <si>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</si>
  <si>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</si>
  <si>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</si>
  <si>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</si>
  <si>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</si>
  <si>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</si>
  <si>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</si>
  <si>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</si>
  <si>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</si>
  <si>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</si>
  <si>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</si>
  <si>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</si>
  <si>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</si>
  <si>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</si>
  <si>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</si>
  <si>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</si>
  <si>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</si>
  <si>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</si>
  <si>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</si>
  <si>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</si>
  <si>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</si>
  <si>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</si>
  <si>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</si>
  <si>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</si>
  <si>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</si>
  <si>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</si>
  <si>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</si>
  <si>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</si>
  <si>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</si>
  <si>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</si>
  <si>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</si>
  <si>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</si>
  <si>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</si>
  <si>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</si>
  <si>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</si>
  <si>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</si>
  <si>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</si>
  <si>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</si>
  <si>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</si>
  <si>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</si>
  <si>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</si>
  <si>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</si>
  <si>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</si>
  <si>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</si>
  <si>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</si>
  <si>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</si>
  <si>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</si>
  <si>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</si>
  <si>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</si>
  <si>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</si>
  <si>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</si>
  <si>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</si>
  <si>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</si>
  <si>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</si>
  <si>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</si>
  <si>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</si>
  <si>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</si>
  <si>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</si>
  <si>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</si>
  <si>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</si>
  <si>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</si>
  <si>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</si>
  <si>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</si>
  <si>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</si>
  <si>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</si>
  <si>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</si>
  <si>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</si>
  <si>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</si>
  <si>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</si>
  <si>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</si>
  <si>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</si>
  <si>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</si>
  <si>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</si>
  <si>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</si>
  <si>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</si>
  <si>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</si>
  <si>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</si>
  <si>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</si>
  <si>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</si>
  <si>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</si>
  <si>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</si>
  <si>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</si>
  <si>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</si>
  <si>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</si>
  <si>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</si>
  <si>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</si>
  <si>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</si>
  <si>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</si>
  <si>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</si>
  <si>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</si>
  <si>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</si>
  <si>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</si>
  <si>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</si>
  <si>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</si>
  <si>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</si>
  <si>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</si>
  <si>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</si>
  <si>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</si>
  <si>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</si>
  <si>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</si>
  <si>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</si>
  <si>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</si>
  <si>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</si>
  <si>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</si>
  <si>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</si>
  <si>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</si>
  <si>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</si>
  <si>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</si>
  <si>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</si>
  <si>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</si>
  <si>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</si>
  <si>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</si>
  <si>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</si>
  <si>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</si>
  <si>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</si>
  <si>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</si>
  <si>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</si>
  <si>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</si>
  <si>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</si>
  <si>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</si>
  <si>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</si>
  <si>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</si>
  <si>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</si>
  <si>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</si>
  <si>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</si>
  <si>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</si>
  <si>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</si>
  <si>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</si>
  <si>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</si>
  <si>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</si>
  <si>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</si>
  <si>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</si>
  <si>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</si>
  <si>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</si>
  <si>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</si>
  <si>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</si>
  <si>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</si>
  <si>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</si>
  <si>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</si>
  <si>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</si>
  <si>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</si>
  <si>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</si>
  <si>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</si>
  <si>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</si>
  <si>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</si>
  <si>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</si>
  <si>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</si>
  <si>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</si>
  <si>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</si>
  <si>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</si>
  <si>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</si>
  <si>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</si>
  <si>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</si>
  <si>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</si>
  <si>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</si>
  <si>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</si>
  <si>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</si>
  <si>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</si>
  <si>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</si>
  <si>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</si>
  <si>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</si>
  <si>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</si>
  <si>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</si>
  <si>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</si>
  <si>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</si>
  <si>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</si>
  <si>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</si>
  <si>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</si>
  <si>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</si>
  <si>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</si>
  <si>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</si>
  <si>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</si>
  <si>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</si>
  <si>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</si>
  <si>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</si>
  <si>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</si>
  <si>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</si>
  <si>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</si>
  <si>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</si>
  <si>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</si>
  <si>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</si>
  <si>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</si>
  <si>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</si>
  <si>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</si>
  <si>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</si>
  <si>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</si>
  <si>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</si>
  <si>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</si>
  <si>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</si>
  <si>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</si>
  <si>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</si>
  <si>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</si>
  <si>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</si>
  <si>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</si>
  <si>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</si>
  <si>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</si>
  <si>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</si>
  <si>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</si>
  <si>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</si>
  <si>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</si>
  <si>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</si>
  <si>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</si>
  <si>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</si>
  <si>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</si>
  <si>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</si>
  <si>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</si>
  <si>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</si>
  <si>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</si>
  <si>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</si>
  <si>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</si>
  <si>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</si>
  <si>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</si>
  <si>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</si>
  <si>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</si>
  <si>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</si>
  <si>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</si>
  <si>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</si>
  <si>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</si>
  <si>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</si>
  <si>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St Pierre/Miquel</t>
  </si>
  <si>
    <t>St Pierre/Miq</t>
  </si>
  <si>
    <t>St Pierre/M</t>
  </si>
  <si>
    <t>Saint Vincent and the Grenadines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</si>
  <si>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</si>
  <si>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</si>
  <si>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</si>
  <si>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</si>
  <si>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</si>
  <si>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</si>
  <si>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</si>
  <si>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</si>
  <si>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</si>
  <si>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</si>
  <si>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</si>
  <si>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</si>
  <si>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</si>
  <si>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</si>
  <si>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</si>
  <si>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</si>
  <si>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</si>
  <si>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</si>
  <si>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</si>
  <si>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</si>
  <si>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</si>
  <si>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</si>
  <si>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</si>
  <si>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</si>
  <si>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</si>
  <si>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</si>
  <si>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</si>
  <si>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</si>
  <si>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</si>
  <si>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</si>
  <si>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</si>
  <si>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</si>
  <si>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</si>
  <si>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</si>
  <si>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</si>
  <si>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</si>
  <si>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</si>
  <si>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</si>
  <si>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</si>
  <si>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</si>
  <si>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</si>
  <si>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</si>
  <si>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</si>
  <si>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</si>
  <si>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</si>
  <si>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</si>
  <si>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</si>
  <si>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</si>
  <si>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</si>
  <si>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</si>
  <si>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</si>
  <si>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</si>
  <si>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</si>
  <si>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</si>
  <si>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</si>
  <si>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</si>
  <si>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</si>
  <si>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</si>
  <si>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</si>
  <si>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</si>
  <si>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</si>
  <si>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</si>
  <si>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</si>
  <si>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</si>
  <si>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</si>
  <si>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</si>
  <si>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</si>
  <si>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</si>
  <si>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</si>
  <si>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</si>
  <si>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</si>
  <si>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</si>
  <si>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</si>
  <si>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</si>
  <si>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</si>
  <si>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</si>
  <si>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team</t>
  </si>
  <si>
    <t>code</t>
  </si>
  <si>
    <t>rating</t>
  </si>
  <si>
    <t>group</t>
  </si>
  <si>
    <t>B</t>
  </si>
  <si>
    <t>A</t>
  </si>
  <si>
    <t>H</t>
  </si>
  <si>
    <t>D</t>
  </si>
  <si>
    <t>G</t>
  </si>
  <si>
    <t>I</t>
  </si>
  <si>
    <t>J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</si>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</sst>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293</v>
      </c>
      <c r="B1" t="s">
        <v>294</v>
      </c>
    </row>
    <row r="2" spans="1:2" x14ac:dyDescent="0.25">
      <c r="A2" t="s">
        <v>95</v>
      </c>
      <c r="B2" t="s">
        <v>295</v>
      </c>
    </row>
    <row r="3" spans="1:2" x14ac:dyDescent="0.25">
      <c r="A3" t="s">
        <v>18</v>
      </c>
      <c r="B3" t="s">
        <v>296</v>
      </c>
    </row>
    <row r="4" spans="1:2" x14ac:dyDescent="0.25">
      <c r="A4" t="s">
        <v>147</v>
      </c>
      <c r="B4" t="s">
        <v>297</v>
      </c>
    </row>
    <row r="5" spans="1:2" x14ac:dyDescent="0.25">
      <c r="A5" t="s">
        <v>20</v>
      </c>
      <c r="B5" t="s">
        <v>298</v>
      </c>
    </row>
    <row r="6" spans="1:2" x14ac:dyDescent="0.25">
      <c r="A6" t="s">
        <v>31</v>
      </c>
      <c r="B6" t="s">
        <v>299</v>
      </c>
    </row>
    <row r="7" spans="1:2" x14ac:dyDescent="0.25">
      <c r="A7" t="s">
        <v>163</v>
      </c>
      <c r="B7" t="s">
        <v>300</v>
      </c>
    </row>
    <row r="8" spans="1:2" x14ac:dyDescent="0.25">
      <c r="A8" t="s">
        <v>178</v>
      </c>
      <c r="B8" t="s">
        <v>301</v>
      </c>
    </row>
    <row r="9" spans="1:2" x14ac:dyDescent="0.25">
      <c r="A9" t="s">
        <v>44</v>
      </c>
      <c r="B9" t="s">
        <v>302</v>
      </c>
    </row>
    <row r="10" spans="1:2" x14ac:dyDescent="0.25">
      <c r="A10" t="s">
        <v>0</v>
      </c>
      <c r="B10" t="s">
        <v>303</v>
      </c>
    </row>
    <row r="11" spans="1:2" x14ac:dyDescent="0.25">
      <c r="A11" t="s">
        <v>198</v>
      </c>
      <c r="B11" t="s">
        <v>304</v>
      </c>
    </row>
    <row r="12" spans="1:2" x14ac:dyDescent="0.25">
      <c r="A12" t="s">
        <v>93</v>
      </c>
      <c r="B12" t="s">
        <v>305</v>
      </c>
    </row>
    <row r="13" spans="1:2" x14ac:dyDescent="0.25">
      <c r="A13" t="s">
        <v>48</v>
      </c>
      <c r="B13" t="s">
        <v>306</v>
      </c>
    </row>
    <row r="14" spans="1:2" x14ac:dyDescent="0.25">
      <c r="A14" t="s">
        <v>307</v>
      </c>
      <c r="B14" t="s">
        <v>308</v>
      </c>
    </row>
    <row r="15" spans="1:2" x14ac:dyDescent="0.25">
      <c r="A15" t="s">
        <v>3</v>
      </c>
      <c r="B15" t="s">
        <v>309</v>
      </c>
    </row>
    <row r="16" spans="1:2" x14ac:dyDescent="0.25">
      <c r="A16" t="s">
        <v>180</v>
      </c>
      <c r="B16" t="s">
        <v>310</v>
      </c>
    </row>
    <row r="17" spans="1:2" x14ac:dyDescent="0.25">
      <c r="A17" t="s">
        <v>311</v>
      </c>
      <c r="B17" t="s">
        <v>312</v>
      </c>
    </row>
    <row r="18" spans="1:2" x14ac:dyDescent="0.25">
      <c r="A18" t="s">
        <v>259</v>
      </c>
      <c r="B18" t="s">
        <v>313</v>
      </c>
    </row>
    <row r="19" spans="1:2" x14ac:dyDescent="0.25">
      <c r="A19" t="s">
        <v>112</v>
      </c>
      <c r="B19" t="s">
        <v>314</v>
      </c>
    </row>
    <row r="20" spans="1:2" x14ac:dyDescent="0.25">
      <c r="A20" t="s">
        <v>160</v>
      </c>
      <c r="B20" t="s">
        <v>315</v>
      </c>
    </row>
    <row r="21" spans="1:2" x14ac:dyDescent="0.25">
      <c r="A21" t="s">
        <v>5</v>
      </c>
      <c r="B21" t="s">
        <v>316</v>
      </c>
    </row>
    <row r="22" spans="1:2" x14ac:dyDescent="0.25">
      <c r="A22" t="s">
        <v>241</v>
      </c>
      <c r="B22" t="s">
        <v>317</v>
      </c>
    </row>
    <row r="23" spans="1:2" x14ac:dyDescent="0.25">
      <c r="A23" t="s">
        <v>7</v>
      </c>
      <c r="B23" t="s">
        <v>318</v>
      </c>
    </row>
    <row r="24" spans="1:2" x14ac:dyDescent="0.25">
      <c r="A24" t="s">
        <v>183</v>
      </c>
      <c r="B24" t="s">
        <v>319</v>
      </c>
    </row>
    <row r="25" spans="1:2" x14ac:dyDescent="0.25">
      <c r="A25" t="s">
        <v>169</v>
      </c>
      <c r="B25" t="s">
        <v>320</v>
      </c>
    </row>
    <row r="26" spans="1:2" x14ac:dyDescent="0.25">
      <c r="A26" t="s">
        <v>100</v>
      </c>
      <c r="B26" t="s">
        <v>321</v>
      </c>
    </row>
    <row r="27" spans="1:2" x14ac:dyDescent="0.25">
      <c r="A27" t="s">
        <v>106</v>
      </c>
      <c r="B27" t="s">
        <v>322</v>
      </c>
    </row>
    <row r="28" spans="1:2" x14ac:dyDescent="0.25">
      <c r="A28" t="s">
        <v>323</v>
      </c>
      <c r="B28" t="s">
        <v>324</v>
      </c>
    </row>
    <row r="29" spans="1:2" x14ac:dyDescent="0.25">
      <c r="A29" t="s">
        <v>325</v>
      </c>
      <c r="B29" t="s">
        <v>326</v>
      </c>
    </row>
    <row r="30" spans="1:2" x14ac:dyDescent="0.25">
      <c r="A30" t="s">
        <v>137</v>
      </c>
      <c r="B30" t="s">
        <v>327</v>
      </c>
    </row>
    <row r="31" spans="1:2" x14ac:dyDescent="0.25">
      <c r="A31" t="s">
        <v>161</v>
      </c>
      <c r="B31" t="s">
        <v>328</v>
      </c>
    </row>
    <row r="32" spans="1:2" x14ac:dyDescent="0.25">
      <c r="A32" t="s">
        <v>14</v>
      </c>
      <c r="B32" t="s">
        <v>329</v>
      </c>
    </row>
    <row r="33" spans="1:2" x14ac:dyDescent="0.25">
      <c r="A33" t="s">
        <v>28</v>
      </c>
      <c r="B33" t="s">
        <v>330</v>
      </c>
    </row>
    <row r="34" spans="1:2" x14ac:dyDescent="0.25">
      <c r="A34" t="s">
        <v>162</v>
      </c>
      <c r="B34" t="s">
        <v>331</v>
      </c>
    </row>
    <row r="35" spans="1:2" x14ac:dyDescent="0.25">
      <c r="A35" t="s">
        <v>332</v>
      </c>
      <c r="B35" t="s">
        <v>333</v>
      </c>
    </row>
    <row r="36" spans="1:2" x14ac:dyDescent="0.25">
      <c r="A36" t="s">
        <v>334</v>
      </c>
      <c r="B36" t="s">
        <v>335</v>
      </c>
    </row>
    <row r="37" spans="1:2" x14ac:dyDescent="0.25">
      <c r="A37" t="s">
        <v>336</v>
      </c>
      <c r="B37" t="s">
        <v>337</v>
      </c>
    </row>
    <row r="38" spans="1:2" x14ac:dyDescent="0.25">
      <c r="A38" t="s">
        <v>338</v>
      </c>
      <c r="B38" t="s">
        <v>339</v>
      </c>
    </row>
    <row r="39" spans="1:2" x14ac:dyDescent="0.25">
      <c r="A39" t="s">
        <v>121</v>
      </c>
      <c r="B39" t="s">
        <v>340</v>
      </c>
    </row>
    <row r="40" spans="1:2" x14ac:dyDescent="0.25">
      <c r="A40" t="s">
        <v>116</v>
      </c>
      <c r="B40" t="s">
        <v>341</v>
      </c>
    </row>
    <row r="41" spans="1:2" x14ac:dyDescent="0.25">
      <c r="A41" t="s">
        <v>51</v>
      </c>
      <c r="B41" t="s">
        <v>342</v>
      </c>
    </row>
    <row r="42" spans="1:2" x14ac:dyDescent="0.25">
      <c r="A42" t="s">
        <v>199</v>
      </c>
      <c r="B42" t="s">
        <v>343</v>
      </c>
    </row>
    <row r="43" spans="1:2" x14ac:dyDescent="0.25">
      <c r="A43" t="s">
        <v>344</v>
      </c>
      <c r="B43" t="s">
        <v>345</v>
      </c>
    </row>
    <row r="44" spans="1:2" x14ac:dyDescent="0.25">
      <c r="A44" t="s">
        <v>188</v>
      </c>
      <c r="B44" t="s">
        <v>346</v>
      </c>
    </row>
    <row r="45" spans="1:2" x14ac:dyDescent="0.25">
      <c r="A45" t="s">
        <v>109</v>
      </c>
      <c r="B45" t="s">
        <v>347</v>
      </c>
    </row>
    <row r="46" spans="1:2" x14ac:dyDescent="0.25">
      <c r="A46" t="s">
        <v>190</v>
      </c>
      <c r="B46" t="s">
        <v>348</v>
      </c>
    </row>
    <row r="47" spans="1:2" x14ac:dyDescent="0.25">
      <c r="A47" t="s">
        <v>164</v>
      </c>
      <c r="B47" t="s">
        <v>349</v>
      </c>
    </row>
    <row r="48" spans="1:2" x14ac:dyDescent="0.25">
      <c r="A48" t="s">
        <v>172</v>
      </c>
      <c r="B48" t="s">
        <v>350</v>
      </c>
    </row>
    <row r="49" spans="1:2" x14ac:dyDescent="0.25">
      <c r="A49" t="s">
        <v>139</v>
      </c>
      <c r="B49" t="s">
        <v>351</v>
      </c>
    </row>
    <row r="50" spans="1:2" x14ac:dyDescent="0.25">
      <c r="A50" t="s">
        <v>352</v>
      </c>
      <c r="B50" t="s">
        <v>353</v>
      </c>
    </row>
    <row r="51" spans="1:2" x14ac:dyDescent="0.25">
      <c r="A51" t="s">
        <v>245</v>
      </c>
      <c r="B51" t="s">
        <v>354</v>
      </c>
    </row>
    <row r="52" spans="1:2" x14ac:dyDescent="0.25">
      <c r="A52" t="s">
        <v>266</v>
      </c>
      <c r="B52" t="s">
        <v>355</v>
      </c>
    </row>
    <row r="53" spans="1:2" x14ac:dyDescent="0.25">
      <c r="A53" t="s">
        <v>356</v>
      </c>
      <c r="B53" t="s">
        <v>357</v>
      </c>
    </row>
    <row r="54" spans="1:2" x14ac:dyDescent="0.25">
      <c r="A54" t="s">
        <v>102</v>
      </c>
      <c r="B54" t="s">
        <v>358</v>
      </c>
    </row>
    <row r="55" spans="1:2" x14ac:dyDescent="0.25">
      <c r="A55" t="s">
        <v>77</v>
      </c>
      <c r="B55" t="s">
        <v>359</v>
      </c>
    </row>
    <row r="57" spans="1:2" x14ac:dyDescent="0.25">
      <c r="A57" t="s">
        <v>360</v>
      </c>
      <c r="B57" t="s">
        <v>361</v>
      </c>
    </row>
    <row r="58" spans="1:2" x14ac:dyDescent="0.25">
      <c r="A58" t="s">
        <v>362</v>
      </c>
      <c r="B58" t="s">
        <v>363</v>
      </c>
    </row>
    <row r="59" spans="1:2" x14ac:dyDescent="0.25">
      <c r="A59" t="s">
        <v>173</v>
      </c>
      <c r="B59" t="s">
        <v>364</v>
      </c>
    </row>
    <row r="60" spans="1:2" x14ac:dyDescent="0.25">
      <c r="A60" t="s">
        <v>135</v>
      </c>
      <c r="B60" t="s">
        <v>365</v>
      </c>
    </row>
    <row r="61" spans="1:2" x14ac:dyDescent="0.25">
      <c r="A61" t="s">
        <v>87</v>
      </c>
      <c r="B61" t="s">
        <v>366</v>
      </c>
    </row>
    <row r="62" spans="1:2" x14ac:dyDescent="0.25">
      <c r="A62" t="s">
        <v>367</v>
      </c>
      <c r="B62" t="s">
        <v>368</v>
      </c>
    </row>
    <row r="63" spans="1:2" x14ac:dyDescent="0.25">
      <c r="A63" t="s">
        <v>177</v>
      </c>
      <c r="B63" t="s">
        <v>369</v>
      </c>
    </row>
    <row r="64" spans="1:2" x14ac:dyDescent="0.25">
      <c r="A64" t="s">
        <v>370</v>
      </c>
      <c r="B64" t="s">
        <v>371</v>
      </c>
    </row>
    <row r="65" spans="1:2" x14ac:dyDescent="0.25">
      <c r="A65" t="s">
        <v>372</v>
      </c>
      <c r="B65" t="s">
        <v>373</v>
      </c>
    </row>
    <row r="66" spans="1:2" x14ac:dyDescent="0.25">
      <c r="A66" t="s">
        <v>275</v>
      </c>
      <c r="B66" t="s">
        <v>374</v>
      </c>
    </row>
    <row r="67" spans="1:2" x14ac:dyDescent="0.25">
      <c r="A67" t="s">
        <v>375</v>
      </c>
      <c r="B67" t="s">
        <v>376</v>
      </c>
    </row>
    <row r="68" spans="1:2" x14ac:dyDescent="0.25">
      <c r="A68" t="s">
        <v>129</v>
      </c>
      <c r="B68" t="s">
        <v>377</v>
      </c>
    </row>
    <row r="70" spans="1:2" x14ac:dyDescent="0.25">
      <c r="A70" t="s">
        <v>9</v>
      </c>
      <c r="B70" t="s">
        <v>378</v>
      </c>
    </row>
    <row r="71" spans="1:2" x14ac:dyDescent="0.25">
      <c r="A71" t="s">
        <v>140</v>
      </c>
      <c r="B71" t="s">
        <v>379</v>
      </c>
    </row>
    <row r="72" spans="1:2" x14ac:dyDescent="0.25">
      <c r="A72" t="s">
        <v>35</v>
      </c>
      <c r="B72" t="s">
        <v>731</v>
      </c>
    </row>
    <row r="73" spans="1:2" x14ac:dyDescent="0.25">
      <c r="A73" t="s">
        <v>24</v>
      </c>
      <c r="B73" t="s">
        <v>380</v>
      </c>
    </row>
    <row r="74" spans="1:2" x14ac:dyDescent="0.25">
      <c r="A74" t="s">
        <v>50</v>
      </c>
      <c r="B74" t="s">
        <v>381</v>
      </c>
    </row>
    <row r="75" spans="1:2" x14ac:dyDescent="0.25">
      <c r="A75" t="s">
        <v>250</v>
      </c>
      <c r="B75" t="s">
        <v>382</v>
      </c>
    </row>
    <row r="76" spans="1:2" x14ac:dyDescent="0.25">
      <c r="A76" t="s">
        <v>383</v>
      </c>
      <c r="B76" t="s">
        <v>384</v>
      </c>
    </row>
    <row r="77" spans="1:2" x14ac:dyDescent="0.25">
      <c r="A77" t="s">
        <v>52</v>
      </c>
      <c r="B77" t="s">
        <v>385</v>
      </c>
    </row>
    <row r="78" spans="1:2" x14ac:dyDescent="0.25">
      <c r="A78" t="s">
        <v>269</v>
      </c>
      <c r="B78" t="s">
        <v>386</v>
      </c>
    </row>
    <row r="79" spans="1:2" x14ac:dyDescent="0.25">
      <c r="A79" t="s">
        <v>179</v>
      </c>
      <c r="B79" t="s">
        <v>387</v>
      </c>
    </row>
    <row r="80" spans="1:2" x14ac:dyDescent="0.25">
      <c r="A80" t="s">
        <v>166</v>
      </c>
      <c r="B80" t="s">
        <v>388</v>
      </c>
    </row>
    <row r="81" spans="1:2" x14ac:dyDescent="0.25">
      <c r="A81" t="s">
        <v>389</v>
      </c>
      <c r="B81" t="s">
        <v>390</v>
      </c>
    </row>
    <row r="82" spans="1:2" x14ac:dyDescent="0.25">
      <c r="A82" t="s">
        <v>174</v>
      </c>
      <c r="B82" t="s">
        <v>391</v>
      </c>
    </row>
    <row r="83" spans="1:2" x14ac:dyDescent="0.25">
      <c r="A83" t="s">
        <v>392</v>
      </c>
      <c r="B83" t="s">
        <v>393</v>
      </c>
    </row>
    <row r="84" spans="1:2" x14ac:dyDescent="0.25">
      <c r="A84" t="s">
        <v>394</v>
      </c>
      <c r="B84" t="s">
        <v>395</v>
      </c>
    </row>
    <row r="85" spans="1:2" x14ac:dyDescent="0.25">
      <c r="A85" t="s">
        <v>396</v>
      </c>
      <c r="B85" t="s">
        <v>397</v>
      </c>
    </row>
    <row r="86" spans="1:2" x14ac:dyDescent="0.25">
      <c r="A86" t="s">
        <v>398</v>
      </c>
      <c r="B86" t="s">
        <v>399</v>
      </c>
    </row>
    <row r="87" spans="1:2" x14ac:dyDescent="0.25">
      <c r="A87" t="s">
        <v>75</v>
      </c>
      <c r="B87" t="s">
        <v>400</v>
      </c>
    </row>
    <row r="88" spans="1:2" x14ac:dyDescent="0.25">
      <c r="A88" t="s">
        <v>249</v>
      </c>
      <c r="B88" t="s">
        <v>401</v>
      </c>
    </row>
    <row r="89" spans="1:2" x14ac:dyDescent="0.25">
      <c r="A89" t="s">
        <v>138</v>
      </c>
      <c r="B89" t="s">
        <v>402</v>
      </c>
    </row>
    <row r="90" spans="1:2" x14ac:dyDescent="0.25">
      <c r="A90" t="s">
        <v>151</v>
      </c>
      <c r="B90" t="s">
        <v>403</v>
      </c>
    </row>
    <row r="91" spans="1:2" x14ac:dyDescent="0.25">
      <c r="A91" t="s">
        <v>136</v>
      </c>
      <c r="B91" t="s">
        <v>404</v>
      </c>
    </row>
    <row r="92" spans="1:2" x14ac:dyDescent="0.25">
      <c r="A92" t="s">
        <v>105</v>
      </c>
      <c r="B92" t="s">
        <v>405</v>
      </c>
    </row>
    <row r="93" spans="1:2" x14ac:dyDescent="0.25">
      <c r="A93" t="s">
        <v>159</v>
      </c>
      <c r="B93" t="s">
        <v>406</v>
      </c>
    </row>
    <row r="95" spans="1:2" x14ac:dyDescent="0.25">
      <c r="A95" t="s">
        <v>277</v>
      </c>
      <c r="B95" t="s">
        <v>407</v>
      </c>
    </row>
    <row r="96" spans="1:2" x14ac:dyDescent="0.25">
      <c r="A96" t="s">
        <v>11</v>
      </c>
      <c r="B96" t="s">
        <v>408</v>
      </c>
    </row>
    <row r="97" spans="1:2" x14ac:dyDescent="0.25">
      <c r="A97" t="s">
        <v>267</v>
      </c>
      <c r="B97" t="s">
        <v>409</v>
      </c>
    </row>
    <row r="98" spans="1:2" x14ac:dyDescent="0.25">
      <c r="A98" t="s">
        <v>54</v>
      </c>
      <c r="B98" t="s">
        <v>410</v>
      </c>
    </row>
    <row r="99" spans="1:2" x14ac:dyDescent="0.25">
      <c r="A99" t="s">
        <v>411</v>
      </c>
      <c r="B99" t="s">
        <v>412</v>
      </c>
    </row>
    <row r="100" spans="1:2" x14ac:dyDescent="0.25">
      <c r="A100" t="s">
        <v>79</v>
      </c>
      <c r="B100" t="s">
        <v>413</v>
      </c>
    </row>
    <row r="101" spans="1:2" x14ac:dyDescent="0.25">
      <c r="A101" t="s">
        <v>13</v>
      </c>
      <c r="B101" t="s">
        <v>414</v>
      </c>
    </row>
    <row r="102" spans="1:2" x14ac:dyDescent="0.25">
      <c r="A102" t="s">
        <v>26</v>
      </c>
      <c r="B102" t="s">
        <v>415</v>
      </c>
    </row>
    <row r="103" spans="1:2" x14ac:dyDescent="0.25">
      <c r="A103" t="s">
        <v>416</v>
      </c>
      <c r="B103" t="s">
        <v>417</v>
      </c>
    </row>
    <row r="104" spans="1:2" x14ac:dyDescent="0.25">
      <c r="A104" t="s">
        <v>418</v>
      </c>
      <c r="B104" t="s">
        <v>419</v>
      </c>
    </row>
    <row r="105" spans="1:2" x14ac:dyDescent="0.25">
      <c r="A105" t="s">
        <v>420</v>
      </c>
      <c r="B105" t="s">
        <v>421</v>
      </c>
    </row>
    <row r="106" spans="1:2" x14ac:dyDescent="0.25">
      <c r="A106" t="s">
        <v>422</v>
      </c>
      <c r="B106" t="s">
        <v>423</v>
      </c>
    </row>
    <row r="107" spans="1:2" x14ac:dyDescent="0.25">
      <c r="A107" t="s">
        <v>81</v>
      </c>
      <c r="B107" t="s">
        <v>424</v>
      </c>
    </row>
    <row r="108" spans="1:2" x14ac:dyDescent="0.25">
      <c r="A108" t="s">
        <v>165</v>
      </c>
      <c r="B108" t="s">
        <v>425</v>
      </c>
    </row>
    <row r="109" spans="1:2" x14ac:dyDescent="0.25">
      <c r="A109" t="s">
        <v>426</v>
      </c>
      <c r="B109" t="s">
        <v>427</v>
      </c>
    </row>
    <row r="110" spans="1:2" x14ac:dyDescent="0.25">
      <c r="A110" t="s">
        <v>428</v>
      </c>
      <c r="B110" t="s">
        <v>429</v>
      </c>
    </row>
    <row r="111" spans="1:2" x14ac:dyDescent="0.25">
      <c r="A111" t="s">
        <v>189</v>
      </c>
      <c r="B111" t="s">
        <v>430</v>
      </c>
    </row>
    <row r="112" spans="1:2" x14ac:dyDescent="0.25">
      <c r="A112" t="s">
        <v>83</v>
      </c>
      <c r="B112" t="s">
        <v>431</v>
      </c>
    </row>
    <row r="113" spans="1:2" x14ac:dyDescent="0.25">
      <c r="A113" t="s">
        <v>432</v>
      </c>
      <c r="B113" t="s">
        <v>433</v>
      </c>
    </row>
    <row r="114" spans="1:2" x14ac:dyDescent="0.25">
      <c r="A114" t="s">
        <v>56</v>
      </c>
      <c r="B114" t="s">
        <v>434</v>
      </c>
    </row>
    <row r="115" spans="1:2" x14ac:dyDescent="0.25">
      <c r="A115" t="s">
        <v>6</v>
      </c>
      <c r="B115" t="s">
        <v>435</v>
      </c>
    </row>
    <row r="116" spans="1:2" x14ac:dyDescent="0.25">
      <c r="A116" t="s">
        <v>148</v>
      </c>
      <c r="B116" t="s">
        <v>436</v>
      </c>
    </row>
    <row r="117" spans="1:2" x14ac:dyDescent="0.25">
      <c r="A117" t="s">
        <v>57</v>
      </c>
      <c r="B117" t="s">
        <v>437</v>
      </c>
    </row>
    <row r="118" spans="1:2" x14ac:dyDescent="0.25">
      <c r="A118" t="s">
        <v>438</v>
      </c>
      <c r="B118" t="s">
        <v>439</v>
      </c>
    </row>
    <row r="119" spans="1:2" x14ac:dyDescent="0.25">
      <c r="A119" t="s">
        <v>440</v>
      </c>
      <c r="B119" t="s">
        <v>441</v>
      </c>
    </row>
    <row r="120" spans="1:2" x14ac:dyDescent="0.25">
      <c r="A120" t="s">
        <v>15</v>
      </c>
      <c r="B120" t="s">
        <v>442</v>
      </c>
    </row>
    <row r="121" spans="1:2" x14ac:dyDescent="0.25">
      <c r="A121" t="s">
        <v>443</v>
      </c>
      <c r="B121" t="s">
        <v>444</v>
      </c>
    </row>
    <row r="122" spans="1:2" x14ac:dyDescent="0.25">
      <c r="A122" t="s">
        <v>168</v>
      </c>
      <c r="B122" t="s">
        <v>445</v>
      </c>
    </row>
    <row r="123" spans="1:2" x14ac:dyDescent="0.25">
      <c r="A123" t="s">
        <v>181</v>
      </c>
      <c r="B123" t="s">
        <v>446</v>
      </c>
    </row>
    <row r="124" spans="1:2" x14ac:dyDescent="0.25">
      <c r="A124" t="s">
        <v>107</v>
      </c>
      <c r="B124" t="s">
        <v>447</v>
      </c>
    </row>
    <row r="125" spans="1:2" x14ac:dyDescent="0.25">
      <c r="A125" t="s">
        <v>146</v>
      </c>
      <c r="B125" t="s">
        <v>448</v>
      </c>
    </row>
    <row r="126" spans="1:2" x14ac:dyDescent="0.25">
      <c r="A126" t="s">
        <v>84</v>
      </c>
      <c r="B126" t="s">
        <v>449</v>
      </c>
    </row>
    <row r="127" spans="1:2" x14ac:dyDescent="0.25">
      <c r="A127" t="s">
        <v>32</v>
      </c>
      <c r="B127" t="s">
        <v>450</v>
      </c>
    </row>
    <row r="128" spans="1:2" x14ac:dyDescent="0.25">
      <c r="A128" t="s">
        <v>101</v>
      </c>
      <c r="B128" t="s">
        <v>451</v>
      </c>
    </row>
    <row r="129" spans="1:2" x14ac:dyDescent="0.25">
      <c r="A129" t="s">
        <v>103</v>
      </c>
      <c r="B129" t="s">
        <v>452</v>
      </c>
    </row>
    <row r="130" spans="1:2" x14ac:dyDescent="0.25">
      <c r="A130" t="s">
        <v>127</v>
      </c>
      <c r="B130" t="s">
        <v>453</v>
      </c>
    </row>
    <row r="131" spans="1:2" x14ac:dyDescent="0.25">
      <c r="A131" t="s">
        <v>264</v>
      </c>
      <c r="B131" t="s">
        <v>454</v>
      </c>
    </row>
    <row r="132" spans="1:2" x14ac:dyDescent="0.25">
      <c r="A132" t="s">
        <v>4</v>
      </c>
      <c r="B132" t="s">
        <v>455</v>
      </c>
    </row>
    <row r="133" spans="1:2" x14ac:dyDescent="0.25">
      <c r="A133" t="s">
        <v>17</v>
      </c>
      <c r="B133" t="s">
        <v>456</v>
      </c>
    </row>
    <row r="134" spans="1:2" x14ac:dyDescent="0.25">
      <c r="A134" t="s">
        <v>43</v>
      </c>
      <c r="B134" t="s">
        <v>457</v>
      </c>
    </row>
    <row r="135" spans="1:2" x14ac:dyDescent="0.25">
      <c r="A135" t="s">
        <v>157</v>
      </c>
      <c r="B135" t="s">
        <v>458</v>
      </c>
    </row>
    <row r="136" spans="1:2" x14ac:dyDescent="0.25">
      <c r="A136" t="s">
        <v>117</v>
      </c>
      <c r="B136" t="s">
        <v>459</v>
      </c>
    </row>
    <row r="137" spans="1:2" x14ac:dyDescent="0.25">
      <c r="A137" t="s">
        <v>97</v>
      </c>
      <c r="B137" t="s">
        <v>460</v>
      </c>
    </row>
    <row r="138" spans="1:2" x14ac:dyDescent="0.25">
      <c r="A138" t="s">
        <v>53</v>
      </c>
      <c r="B138" t="s">
        <v>461</v>
      </c>
    </row>
    <row r="139" spans="1:2" x14ac:dyDescent="0.25">
      <c r="A139" t="s">
        <v>59</v>
      </c>
      <c r="B139" t="s">
        <v>462</v>
      </c>
    </row>
    <row r="140" spans="1:2" x14ac:dyDescent="0.25">
      <c r="A140" t="s">
        <v>16</v>
      </c>
      <c r="B140" t="s">
        <v>463</v>
      </c>
    </row>
    <row r="141" spans="1:2" x14ac:dyDescent="0.25">
      <c r="A141" t="s">
        <v>86</v>
      </c>
      <c r="B141" t="s">
        <v>464</v>
      </c>
    </row>
    <row r="142" spans="1:2" x14ac:dyDescent="0.25">
      <c r="A142" t="s">
        <v>130</v>
      </c>
      <c r="B142" t="s">
        <v>465</v>
      </c>
    </row>
    <row r="143" spans="1:2" x14ac:dyDescent="0.25">
      <c r="A143" t="s">
        <v>132</v>
      </c>
      <c r="B143" t="s">
        <v>466</v>
      </c>
    </row>
    <row r="144" spans="1:2" x14ac:dyDescent="0.25">
      <c r="A144" t="s">
        <v>91</v>
      </c>
      <c r="B144" t="s">
        <v>467</v>
      </c>
    </row>
    <row r="145" spans="1:2" x14ac:dyDescent="0.25">
      <c r="A145" t="s">
        <v>8</v>
      </c>
      <c r="B145" t="s">
        <v>468</v>
      </c>
    </row>
    <row r="146" spans="1:2" x14ac:dyDescent="0.25">
      <c r="A146" t="s">
        <v>88</v>
      </c>
      <c r="B146" t="s">
        <v>469</v>
      </c>
    </row>
    <row r="147" spans="1:2" x14ac:dyDescent="0.25">
      <c r="A147" t="s">
        <v>470</v>
      </c>
      <c r="B147" t="s">
        <v>471</v>
      </c>
    </row>
    <row r="148" spans="1:2" x14ac:dyDescent="0.25">
      <c r="A148" t="s">
        <v>472</v>
      </c>
      <c r="B148" t="s">
        <v>473</v>
      </c>
    </row>
    <row r="149" spans="1:2" x14ac:dyDescent="0.25">
      <c r="A149" t="s">
        <v>63</v>
      </c>
      <c r="B149" t="s">
        <v>474</v>
      </c>
    </row>
    <row r="150" spans="1:2" x14ac:dyDescent="0.25">
      <c r="A150" t="s">
        <v>475</v>
      </c>
      <c r="B150" t="s">
        <v>476</v>
      </c>
    </row>
    <row r="151" spans="1:2" x14ac:dyDescent="0.25">
      <c r="A151" t="s">
        <v>155</v>
      </c>
      <c r="B151" t="s">
        <v>477</v>
      </c>
    </row>
    <row r="152" spans="1:2" x14ac:dyDescent="0.25">
      <c r="A152" t="s">
        <v>257</v>
      </c>
      <c r="B152" t="s">
        <v>478</v>
      </c>
    </row>
    <row r="153" spans="1:2" x14ac:dyDescent="0.25">
      <c r="A153" t="s">
        <v>111</v>
      </c>
      <c r="B153" t="s">
        <v>479</v>
      </c>
    </row>
    <row r="154" spans="1:2" x14ac:dyDescent="0.25">
      <c r="A154" t="s">
        <v>58</v>
      </c>
      <c r="B154" t="s">
        <v>480</v>
      </c>
    </row>
    <row r="155" spans="1:2" x14ac:dyDescent="0.25">
      <c r="A155" t="s">
        <v>225</v>
      </c>
      <c r="B155" t="s">
        <v>481</v>
      </c>
    </row>
    <row r="156" spans="1:2" x14ac:dyDescent="0.25">
      <c r="A156" t="s">
        <v>72</v>
      </c>
      <c r="B156" t="s">
        <v>482</v>
      </c>
    </row>
    <row r="157" spans="1:2" x14ac:dyDescent="0.25">
      <c r="A157" t="s">
        <v>150</v>
      </c>
      <c r="B157" t="s">
        <v>483</v>
      </c>
    </row>
    <row r="158" spans="1:2" x14ac:dyDescent="0.25">
      <c r="A158" t="s">
        <v>175</v>
      </c>
      <c r="B158" t="s">
        <v>484</v>
      </c>
    </row>
    <row r="159" spans="1:2" x14ac:dyDescent="0.25">
      <c r="A159" t="s">
        <v>1</v>
      </c>
      <c r="B159" t="s">
        <v>485</v>
      </c>
    </row>
    <row r="160" spans="1:2" x14ac:dyDescent="0.25">
      <c r="A160" t="s">
        <v>60</v>
      </c>
      <c r="B160" t="s">
        <v>486</v>
      </c>
    </row>
    <row r="161" spans="1:2" x14ac:dyDescent="0.25">
      <c r="A161" t="s">
        <v>61</v>
      </c>
      <c r="B161" t="s">
        <v>487</v>
      </c>
    </row>
    <row r="162" spans="1:2" x14ac:dyDescent="0.25">
      <c r="A162" t="s">
        <v>113</v>
      </c>
      <c r="B162" t="s">
        <v>488</v>
      </c>
    </row>
    <row r="163" spans="1:2" x14ac:dyDescent="0.25">
      <c r="A163" t="s">
        <v>263</v>
      </c>
      <c r="B163" t="s">
        <v>489</v>
      </c>
    </row>
    <row r="164" spans="1:2" x14ac:dyDescent="0.25">
      <c r="A164" t="s">
        <v>89</v>
      </c>
      <c r="B164" t="s">
        <v>490</v>
      </c>
    </row>
    <row r="165" spans="1:2" x14ac:dyDescent="0.25">
      <c r="A165" t="s">
        <v>73</v>
      </c>
      <c r="B165" t="s">
        <v>491</v>
      </c>
    </row>
    <row r="166" spans="1:2" x14ac:dyDescent="0.25">
      <c r="A166" t="s">
        <v>492</v>
      </c>
      <c r="B166" t="s">
        <v>493</v>
      </c>
    </row>
    <row r="167" spans="1:2" x14ac:dyDescent="0.25">
      <c r="A167" t="s">
        <v>74</v>
      </c>
      <c r="B167" t="s">
        <v>494</v>
      </c>
    </row>
    <row r="168" spans="1:2" x14ac:dyDescent="0.25">
      <c r="A168" t="s">
        <v>262</v>
      </c>
      <c r="B168" t="s">
        <v>495</v>
      </c>
    </row>
    <row r="169" spans="1:2" x14ac:dyDescent="0.25">
      <c r="A169" t="s">
        <v>496</v>
      </c>
      <c r="B169" t="s">
        <v>497</v>
      </c>
    </row>
    <row r="170" spans="1:2" x14ac:dyDescent="0.25">
      <c r="A170" t="s">
        <v>153</v>
      </c>
      <c r="B170" t="s">
        <v>498</v>
      </c>
    </row>
    <row r="171" spans="1:2" x14ac:dyDescent="0.25">
      <c r="A171" t="s">
        <v>252</v>
      </c>
      <c r="B171" t="s">
        <v>499</v>
      </c>
    </row>
    <row r="172" spans="1:2" x14ac:dyDescent="0.25">
      <c r="A172" t="s">
        <v>500</v>
      </c>
      <c r="B172" t="s">
        <v>501</v>
      </c>
    </row>
    <row r="173" spans="1:2" x14ac:dyDescent="0.25">
      <c r="A173" t="s">
        <v>69</v>
      </c>
      <c r="B173" t="s">
        <v>502</v>
      </c>
    </row>
    <row r="174" spans="1:2" x14ac:dyDescent="0.25">
      <c r="A174" t="s">
        <v>182</v>
      </c>
      <c r="B174" t="s">
        <v>503</v>
      </c>
    </row>
    <row r="175" spans="1:2" x14ac:dyDescent="0.25">
      <c r="A175" t="s">
        <v>149</v>
      </c>
      <c r="B175" t="s">
        <v>504</v>
      </c>
    </row>
    <row r="176" spans="1:2" x14ac:dyDescent="0.25">
      <c r="A176" t="s">
        <v>144</v>
      </c>
      <c r="B176" t="s">
        <v>505</v>
      </c>
    </row>
    <row r="177" spans="1:2" x14ac:dyDescent="0.25">
      <c r="A177" t="s">
        <v>272</v>
      </c>
      <c r="B177" t="s">
        <v>506</v>
      </c>
    </row>
    <row r="178" spans="1:2" x14ac:dyDescent="0.25">
      <c r="A178" t="s">
        <v>123</v>
      </c>
      <c r="B178" t="s">
        <v>507</v>
      </c>
    </row>
    <row r="179" spans="1:2" x14ac:dyDescent="0.25">
      <c r="A179" t="s">
        <v>19</v>
      </c>
      <c r="B179" t="s">
        <v>508</v>
      </c>
    </row>
    <row r="180" spans="1:2" x14ac:dyDescent="0.25">
      <c r="A180" t="s">
        <v>279</v>
      </c>
      <c r="B180" t="s">
        <v>509</v>
      </c>
    </row>
    <row r="181" spans="1:2" x14ac:dyDescent="0.25">
      <c r="A181" t="s">
        <v>115</v>
      </c>
      <c r="B181" t="s">
        <v>510</v>
      </c>
    </row>
    <row r="182" spans="1:2" x14ac:dyDescent="0.25">
      <c r="A182" t="s">
        <v>62</v>
      </c>
      <c r="B182" t="s">
        <v>511</v>
      </c>
    </row>
    <row r="183" spans="1:2" x14ac:dyDescent="0.25">
      <c r="A183" t="s">
        <v>196</v>
      </c>
      <c r="B183" t="s">
        <v>512</v>
      </c>
    </row>
    <row r="184" spans="1:2" x14ac:dyDescent="0.25">
      <c r="A184" t="s">
        <v>85</v>
      </c>
      <c r="B184" t="s">
        <v>513</v>
      </c>
    </row>
    <row r="185" spans="1:2" x14ac:dyDescent="0.25">
      <c r="A185" t="s">
        <v>141</v>
      </c>
      <c r="B185" t="s">
        <v>514</v>
      </c>
    </row>
    <row r="186" spans="1:2" x14ac:dyDescent="0.25">
      <c r="A186" t="s">
        <v>156</v>
      </c>
      <c r="B186" t="s">
        <v>515</v>
      </c>
    </row>
    <row r="187" spans="1:2" x14ac:dyDescent="0.25">
      <c r="A187" t="s">
        <v>142</v>
      </c>
      <c r="B187" t="s">
        <v>516</v>
      </c>
    </row>
    <row r="188" spans="1:2" x14ac:dyDescent="0.25">
      <c r="A188" t="s">
        <v>120</v>
      </c>
      <c r="B188" t="s">
        <v>517</v>
      </c>
    </row>
    <row r="189" spans="1:2" x14ac:dyDescent="0.25">
      <c r="A189" t="s">
        <v>104</v>
      </c>
      <c r="B189" t="s">
        <v>518</v>
      </c>
    </row>
    <row r="190" spans="1:2" x14ac:dyDescent="0.25">
      <c r="A190" t="s">
        <v>519</v>
      </c>
      <c r="B190" t="s">
        <v>520</v>
      </c>
    </row>
    <row r="191" spans="1:2" x14ac:dyDescent="0.25">
      <c r="A191" t="s">
        <v>203</v>
      </c>
      <c r="B191" t="s">
        <v>521</v>
      </c>
    </row>
    <row r="192" spans="1:2" x14ac:dyDescent="0.25">
      <c r="A192" t="s">
        <v>522</v>
      </c>
      <c r="B192" t="s">
        <v>523</v>
      </c>
    </row>
    <row r="193" spans="1:2" x14ac:dyDescent="0.25">
      <c r="A193" t="s">
        <v>265</v>
      </c>
      <c r="B193" t="s">
        <v>524</v>
      </c>
    </row>
    <row r="194" spans="1:2" x14ac:dyDescent="0.25">
      <c r="A194" t="s">
        <v>45</v>
      </c>
      <c r="B194" t="s">
        <v>525</v>
      </c>
    </row>
    <row r="195" spans="1:2" x14ac:dyDescent="0.25">
      <c r="A195" t="s">
        <v>193</v>
      </c>
      <c r="B195" t="s">
        <v>526</v>
      </c>
    </row>
    <row r="196" spans="1:2" x14ac:dyDescent="0.25">
      <c r="A196" t="s">
        <v>39</v>
      </c>
      <c r="B196" t="s">
        <v>527</v>
      </c>
    </row>
    <row r="197" spans="1:2" x14ac:dyDescent="0.25">
      <c r="A197" t="s">
        <v>528</v>
      </c>
      <c r="B197" t="s">
        <v>529</v>
      </c>
    </row>
    <row r="198" spans="1:2" x14ac:dyDescent="0.25">
      <c r="A198" t="s">
        <v>99</v>
      </c>
      <c r="B198" t="s">
        <v>530</v>
      </c>
    </row>
    <row r="199" spans="1:2" x14ac:dyDescent="0.25">
      <c r="A199" t="s">
        <v>64</v>
      </c>
      <c r="B199" t="s">
        <v>531</v>
      </c>
    </row>
    <row r="200" spans="1:2" x14ac:dyDescent="0.25">
      <c r="A200" t="s">
        <v>532</v>
      </c>
      <c r="B200" t="s">
        <v>533</v>
      </c>
    </row>
    <row r="201" spans="1:2" x14ac:dyDescent="0.25">
      <c r="A201" t="s">
        <v>534</v>
      </c>
      <c r="B201" t="s">
        <v>535</v>
      </c>
    </row>
    <row r="202" spans="1:2" x14ac:dyDescent="0.25">
      <c r="A202" t="s">
        <v>536</v>
      </c>
      <c r="B202" t="s">
        <v>537</v>
      </c>
    </row>
    <row r="203" spans="1:2" x14ac:dyDescent="0.25">
      <c r="A203" t="s">
        <v>538</v>
      </c>
      <c r="B203" t="s">
        <v>539</v>
      </c>
    </row>
    <row r="204" spans="1:2" x14ac:dyDescent="0.25">
      <c r="A204" t="s">
        <v>66</v>
      </c>
      <c r="B204" t="s">
        <v>540</v>
      </c>
    </row>
    <row r="205" spans="1:2" x14ac:dyDescent="0.25">
      <c r="A205" t="s">
        <v>541</v>
      </c>
      <c r="B205" t="s">
        <v>542</v>
      </c>
    </row>
    <row r="206" spans="1:2" x14ac:dyDescent="0.25">
      <c r="A206" t="s">
        <v>543</v>
      </c>
      <c r="B206" t="s">
        <v>544</v>
      </c>
    </row>
    <row r="207" spans="1:2" x14ac:dyDescent="0.25">
      <c r="A207" t="s">
        <v>12</v>
      </c>
      <c r="B207" t="s">
        <v>545</v>
      </c>
    </row>
    <row r="208" spans="1:2" x14ac:dyDescent="0.25">
      <c r="A208" t="s">
        <v>546</v>
      </c>
      <c r="B208" t="s">
        <v>547</v>
      </c>
    </row>
    <row r="209" spans="1:2" x14ac:dyDescent="0.25">
      <c r="A209" t="s">
        <v>280</v>
      </c>
      <c r="B209" t="s">
        <v>548</v>
      </c>
    </row>
    <row r="210" spans="1:2" x14ac:dyDescent="0.25">
      <c r="A210" t="s">
        <v>549</v>
      </c>
      <c r="B210" t="s">
        <v>550</v>
      </c>
    </row>
    <row r="211" spans="1:2" x14ac:dyDescent="0.25">
      <c r="A211" t="s">
        <v>194</v>
      </c>
      <c r="B211" t="s">
        <v>551</v>
      </c>
    </row>
    <row r="212" spans="1:2" x14ac:dyDescent="0.25">
      <c r="A212" t="s">
        <v>110</v>
      </c>
      <c r="B212" t="s">
        <v>552</v>
      </c>
    </row>
    <row r="213" spans="1:2" x14ac:dyDescent="0.25">
      <c r="A213" t="s">
        <v>553</v>
      </c>
      <c r="B213" t="s">
        <v>554</v>
      </c>
    </row>
    <row r="214" spans="1:2" x14ac:dyDescent="0.25">
      <c r="A214" t="s">
        <v>258</v>
      </c>
      <c r="B214" t="s">
        <v>555</v>
      </c>
    </row>
    <row r="215" spans="1:2" x14ac:dyDescent="0.25">
      <c r="A215" t="s">
        <v>47</v>
      </c>
      <c r="B215" t="s">
        <v>556</v>
      </c>
    </row>
    <row r="216" spans="1:2" x14ac:dyDescent="0.25">
      <c r="A216" t="s">
        <v>239</v>
      </c>
      <c r="B216" t="s">
        <v>557</v>
      </c>
    </row>
    <row r="217" spans="1:2" x14ac:dyDescent="0.25">
      <c r="A217" t="s">
        <v>126</v>
      </c>
      <c r="B217" t="s">
        <v>558</v>
      </c>
    </row>
    <row r="218" spans="1:2" x14ac:dyDescent="0.25">
      <c r="A218" t="s">
        <v>128</v>
      </c>
      <c r="B218" t="s">
        <v>559</v>
      </c>
    </row>
    <row r="219" spans="1:2" x14ac:dyDescent="0.25">
      <c r="A219" t="s">
        <v>78</v>
      </c>
      <c r="B219" t="s">
        <v>560</v>
      </c>
    </row>
    <row r="220" spans="1:2" x14ac:dyDescent="0.25">
      <c r="A220" t="s">
        <v>561</v>
      </c>
      <c r="B220" t="s">
        <v>562</v>
      </c>
    </row>
    <row r="221" spans="1:2" x14ac:dyDescent="0.25">
      <c r="A221" t="s">
        <v>65</v>
      </c>
      <c r="B221" t="s">
        <v>563</v>
      </c>
    </row>
    <row r="222" spans="1:2" x14ac:dyDescent="0.25">
      <c r="A222" t="s">
        <v>34</v>
      </c>
      <c r="B222" t="s">
        <v>564</v>
      </c>
    </row>
    <row r="223" spans="1:2" x14ac:dyDescent="0.25">
      <c r="A223" t="s">
        <v>565</v>
      </c>
      <c r="B223" t="s">
        <v>566</v>
      </c>
    </row>
    <row r="224" spans="1:2" x14ac:dyDescent="0.25">
      <c r="A224" t="s">
        <v>167</v>
      </c>
      <c r="B224" t="s">
        <v>567</v>
      </c>
    </row>
    <row r="225" spans="1:2" x14ac:dyDescent="0.25">
      <c r="A225" t="s">
        <v>122</v>
      </c>
      <c r="B225" t="s">
        <v>568</v>
      </c>
    </row>
    <row r="226" spans="1:2" x14ac:dyDescent="0.25">
      <c r="A226" t="s">
        <v>273</v>
      </c>
      <c r="B226" t="s">
        <v>569</v>
      </c>
    </row>
    <row r="227" spans="1:2" x14ac:dyDescent="0.25">
      <c r="A227" t="s">
        <v>570</v>
      </c>
      <c r="B227" t="s">
        <v>571</v>
      </c>
    </row>
    <row r="228" spans="1:2" x14ac:dyDescent="0.25">
      <c r="A228" t="s">
        <v>572</v>
      </c>
      <c r="B228" t="s">
        <v>573</v>
      </c>
    </row>
    <row r="229" spans="1:2" x14ac:dyDescent="0.25">
      <c r="A229" t="s">
        <v>67</v>
      </c>
      <c r="B229" t="s">
        <v>574</v>
      </c>
    </row>
    <row r="230" spans="1:2" x14ac:dyDescent="0.25">
      <c r="A230" t="s">
        <v>21</v>
      </c>
      <c r="B230" t="s">
        <v>575</v>
      </c>
    </row>
    <row r="231" spans="1:2" x14ac:dyDescent="0.25">
      <c r="A231" t="s">
        <v>191</v>
      </c>
      <c r="B231" t="s">
        <v>576</v>
      </c>
    </row>
    <row r="232" spans="1:2" x14ac:dyDescent="0.25">
      <c r="A232" t="s">
        <v>577</v>
      </c>
      <c r="B232" t="s">
        <v>578</v>
      </c>
    </row>
    <row r="233" spans="1:2" x14ac:dyDescent="0.25">
      <c r="A233" t="s">
        <v>251</v>
      </c>
      <c r="B233" t="s">
        <v>579</v>
      </c>
    </row>
    <row r="234" spans="1:2" x14ac:dyDescent="0.25">
      <c r="A234" t="s">
        <v>22</v>
      </c>
      <c r="B234" t="s">
        <v>580</v>
      </c>
    </row>
    <row r="235" spans="1:2" x14ac:dyDescent="0.25">
      <c r="A235" t="s">
        <v>270</v>
      </c>
      <c r="B235" t="s">
        <v>581</v>
      </c>
    </row>
    <row r="236" spans="1:2" x14ac:dyDescent="0.25">
      <c r="A236" t="s">
        <v>158</v>
      </c>
      <c r="B236" t="s">
        <v>582</v>
      </c>
    </row>
    <row r="237" spans="1:2" x14ac:dyDescent="0.25">
      <c r="A237" t="s">
        <v>23</v>
      </c>
      <c r="B237" t="s">
        <v>583</v>
      </c>
    </row>
    <row r="238" spans="1:2" x14ac:dyDescent="0.25">
      <c r="A238" t="s">
        <v>152</v>
      </c>
      <c r="B238" t="s">
        <v>584</v>
      </c>
    </row>
    <row r="239" spans="1:2" x14ac:dyDescent="0.25">
      <c r="A239" t="s">
        <v>71</v>
      </c>
      <c r="B239" t="s">
        <v>585</v>
      </c>
    </row>
    <row r="240" spans="1:2" x14ac:dyDescent="0.25">
      <c r="A240" t="s">
        <v>586</v>
      </c>
      <c r="B240" t="s">
        <v>587</v>
      </c>
    </row>
    <row r="241" spans="1:2" x14ac:dyDescent="0.25">
      <c r="A241" t="s">
        <v>143</v>
      </c>
      <c r="B241" t="s">
        <v>588</v>
      </c>
    </row>
    <row r="242" spans="1:2" x14ac:dyDescent="0.25">
      <c r="A242" t="s">
        <v>589</v>
      </c>
      <c r="B242" t="s">
        <v>590</v>
      </c>
    </row>
    <row r="243" spans="1:2" x14ac:dyDescent="0.25">
      <c r="A243" t="s">
        <v>271</v>
      </c>
      <c r="B243" t="s">
        <v>591</v>
      </c>
    </row>
    <row r="244" spans="1:2" x14ac:dyDescent="0.25">
      <c r="A244" t="s">
        <v>41</v>
      </c>
      <c r="B244" t="s">
        <v>592</v>
      </c>
    </row>
    <row r="245" spans="1:2" x14ac:dyDescent="0.25">
      <c r="A245" t="s">
        <v>90</v>
      </c>
      <c r="B245" t="s">
        <v>593</v>
      </c>
    </row>
    <row r="246" spans="1:2" x14ac:dyDescent="0.25">
      <c r="A246" t="s">
        <v>49</v>
      </c>
      <c r="B246" t="s">
        <v>594</v>
      </c>
    </row>
    <row r="247" spans="1:2" x14ac:dyDescent="0.25">
      <c r="A247" t="s">
        <v>42</v>
      </c>
      <c r="B247" t="s">
        <v>595</v>
      </c>
    </row>
    <row r="248" spans="1:2" x14ac:dyDescent="0.25">
      <c r="A248" t="s">
        <v>596</v>
      </c>
      <c r="B248" t="s">
        <v>597</v>
      </c>
    </row>
    <row r="249" spans="1:2" x14ac:dyDescent="0.25">
      <c r="A249" t="s">
        <v>276</v>
      </c>
      <c r="B249" t="s">
        <v>598</v>
      </c>
    </row>
    <row r="250" spans="1:2" x14ac:dyDescent="0.25">
      <c r="A250" t="s">
        <v>599</v>
      </c>
      <c r="B250" t="s">
        <v>600</v>
      </c>
    </row>
    <row r="251" spans="1:2" x14ac:dyDescent="0.25">
      <c r="A251" t="s">
        <v>30</v>
      </c>
      <c r="B251" t="s">
        <v>247</v>
      </c>
    </row>
    <row r="252" spans="1:2" x14ac:dyDescent="0.25">
      <c r="A252" t="s">
        <v>92</v>
      </c>
      <c r="B252" t="s">
        <v>601</v>
      </c>
    </row>
    <row r="253" spans="1:2" x14ac:dyDescent="0.25">
      <c r="A253" t="s">
        <v>192</v>
      </c>
      <c r="B253" t="s">
        <v>602</v>
      </c>
    </row>
    <row r="254" spans="1:2" x14ac:dyDescent="0.25">
      <c r="A254" t="s">
        <v>603</v>
      </c>
      <c r="B254" t="s">
        <v>604</v>
      </c>
    </row>
    <row r="255" spans="1:2" x14ac:dyDescent="0.25">
      <c r="A255" t="s">
        <v>605</v>
      </c>
      <c r="B255" t="s">
        <v>606</v>
      </c>
    </row>
    <row r="256" spans="1:2" x14ac:dyDescent="0.25">
      <c r="A256" t="s">
        <v>607</v>
      </c>
      <c r="B256" t="s">
        <v>608</v>
      </c>
    </row>
    <row r="257" spans="1:2" x14ac:dyDescent="0.25">
      <c r="A257" t="s">
        <v>55</v>
      </c>
      <c r="B257" t="s">
        <v>609</v>
      </c>
    </row>
    <row r="258" spans="1:2" x14ac:dyDescent="0.25">
      <c r="A258" t="s">
        <v>114</v>
      </c>
      <c r="B258" t="s">
        <v>610</v>
      </c>
    </row>
    <row r="259" spans="1:2" x14ac:dyDescent="0.25">
      <c r="A259" t="s">
        <v>204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187</v>
      </c>
      <c r="B261" t="s">
        <v>614</v>
      </c>
    </row>
    <row r="262" spans="1:2" x14ac:dyDescent="0.25">
      <c r="A262" t="s">
        <v>197</v>
      </c>
      <c r="B262" t="s">
        <v>615</v>
      </c>
    </row>
    <row r="263" spans="1:2" x14ac:dyDescent="0.25">
      <c r="A263" t="s">
        <v>184</v>
      </c>
      <c r="B263" t="s">
        <v>616</v>
      </c>
    </row>
    <row r="264" spans="1:2" x14ac:dyDescent="0.25">
      <c r="A264" t="s">
        <v>185</v>
      </c>
      <c r="B264" t="s">
        <v>617</v>
      </c>
    </row>
    <row r="265" spans="1:2" x14ac:dyDescent="0.25">
      <c r="A265" t="s">
        <v>618</v>
      </c>
      <c r="B265" t="s">
        <v>619</v>
      </c>
    </row>
    <row r="266" spans="1:2" x14ac:dyDescent="0.25">
      <c r="A266" t="s">
        <v>202</v>
      </c>
      <c r="B266" t="s">
        <v>623</v>
      </c>
    </row>
    <row r="267" spans="1:2" x14ac:dyDescent="0.25">
      <c r="A267" t="s">
        <v>200</v>
      </c>
      <c r="B267" t="s">
        <v>625</v>
      </c>
    </row>
    <row r="268" spans="1:2" x14ac:dyDescent="0.25">
      <c r="A268" t="s">
        <v>186</v>
      </c>
      <c r="B268" t="s">
        <v>626</v>
      </c>
    </row>
    <row r="269" spans="1:2" x14ac:dyDescent="0.25">
      <c r="A269" t="s">
        <v>145</v>
      </c>
      <c r="B269" t="s">
        <v>627</v>
      </c>
    </row>
    <row r="270" spans="1:2" x14ac:dyDescent="0.25">
      <c r="A270" t="s">
        <v>260</v>
      </c>
      <c r="B270" t="s">
        <v>628</v>
      </c>
    </row>
    <row r="271" spans="1:2" x14ac:dyDescent="0.25">
      <c r="A271" t="s">
        <v>68</v>
      </c>
      <c r="B271" t="s">
        <v>629</v>
      </c>
    </row>
    <row r="272" spans="1:2" x14ac:dyDescent="0.25">
      <c r="A272" t="s">
        <v>131</v>
      </c>
      <c r="B272" t="s">
        <v>630</v>
      </c>
    </row>
    <row r="273" spans="1:2" x14ac:dyDescent="0.25">
      <c r="A273" t="s">
        <v>118</v>
      </c>
      <c r="B273" t="s">
        <v>631</v>
      </c>
    </row>
    <row r="274" spans="1:2" x14ac:dyDescent="0.25">
      <c r="A274" t="s">
        <v>80</v>
      </c>
      <c r="B274" t="s">
        <v>632</v>
      </c>
    </row>
    <row r="275" spans="1:2" x14ac:dyDescent="0.25">
      <c r="A275" t="s">
        <v>119</v>
      </c>
      <c r="B275" t="s">
        <v>633</v>
      </c>
    </row>
    <row r="276" spans="1:2" x14ac:dyDescent="0.25">
      <c r="A276" t="s">
        <v>94</v>
      </c>
      <c r="B276" t="s">
        <v>634</v>
      </c>
    </row>
    <row r="277" spans="1:2" x14ac:dyDescent="0.25">
      <c r="A277" t="s">
        <v>635</v>
      </c>
      <c r="B277" t="s">
        <v>636</v>
      </c>
    </row>
    <row r="278" spans="1:2" x14ac:dyDescent="0.25">
      <c r="A278" t="s">
        <v>176</v>
      </c>
      <c r="B278" t="s">
        <v>637</v>
      </c>
    </row>
    <row r="279" spans="1:2" x14ac:dyDescent="0.25">
      <c r="A279" t="s">
        <v>38</v>
      </c>
      <c r="B279" t="s">
        <v>638</v>
      </c>
    </row>
    <row r="280" spans="1:2" x14ac:dyDescent="0.25">
      <c r="A280" t="s">
        <v>639</v>
      </c>
      <c r="B280" t="s">
        <v>640</v>
      </c>
    </row>
    <row r="281" spans="1:2" x14ac:dyDescent="0.25">
      <c r="A281" t="s">
        <v>170</v>
      </c>
      <c r="B281" t="s">
        <v>641</v>
      </c>
    </row>
    <row r="282" spans="1:2" x14ac:dyDescent="0.25">
      <c r="A282" t="s">
        <v>274</v>
      </c>
      <c r="B282" t="s">
        <v>642</v>
      </c>
    </row>
    <row r="283" spans="1:2" x14ac:dyDescent="0.25">
      <c r="A283" t="s">
        <v>133</v>
      </c>
      <c r="B283" t="s">
        <v>643</v>
      </c>
    </row>
    <row r="284" spans="1:2" x14ac:dyDescent="0.25">
      <c r="A284" t="s">
        <v>96</v>
      </c>
      <c r="B284" t="s">
        <v>644</v>
      </c>
    </row>
    <row r="285" spans="1:2" x14ac:dyDescent="0.25">
      <c r="A285" t="s">
        <v>25</v>
      </c>
      <c r="B285" t="s">
        <v>645</v>
      </c>
    </row>
    <row r="286" spans="1:2" x14ac:dyDescent="0.25">
      <c r="A286" t="s">
        <v>268</v>
      </c>
      <c r="B286" t="s">
        <v>646</v>
      </c>
    </row>
    <row r="287" spans="1:2" x14ac:dyDescent="0.25">
      <c r="A287" t="s">
        <v>201</v>
      </c>
      <c r="B287" t="s">
        <v>647</v>
      </c>
    </row>
    <row r="288" spans="1:2" x14ac:dyDescent="0.25">
      <c r="A288" t="s">
        <v>281</v>
      </c>
      <c r="B288" t="s">
        <v>648</v>
      </c>
    </row>
    <row r="289" spans="1:2" x14ac:dyDescent="0.25">
      <c r="A289" t="s">
        <v>154</v>
      </c>
      <c r="B289" t="s">
        <v>649</v>
      </c>
    </row>
    <row r="290" spans="1:2" x14ac:dyDescent="0.25">
      <c r="A290" t="s">
        <v>650</v>
      </c>
      <c r="B290" t="s">
        <v>651</v>
      </c>
    </row>
    <row r="291" spans="1:2" x14ac:dyDescent="0.25">
      <c r="A291" t="s">
        <v>652</v>
      </c>
      <c r="B291" t="s">
        <v>653</v>
      </c>
    </row>
    <row r="292" spans="1:2" x14ac:dyDescent="0.25">
      <c r="A292" t="s">
        <v>134</v>
      </c>
      <c r="B292" t="s">
        <v>654</v>
      </c>
    </row>
    <row r="293" spans="1:2" x14ac:dyDescent="0.25">
      <c r="A293" t="s">
        <v>70</v>
      </c>
      <c r="B293" t="s">
        <v>655</v>
      </c>
    </row>
    <row r="294" spans="1:2" x14ac:dyDescent="0.25">
      <c r="A294" t="s">
        <v>656</v>
      </c>
      <c r="B294" t="s">
        <v>657</v>
      </c>
    </row>
    <row r="295" spans="1:2" x14ac:dyDescent="0.25">
      <c r="A295" t="s">
        <v>658</v>
      </c>
      <c r="B295" t="s">
        <v>659</v>
      </c>
    </row>
    <row r="296" spans="1:2" x14ac:dyDescent="0.25">
      <c r="A296" t="s">
        <v>660</v>
      </c>
      <c r="B296" t="s">
        <v>661</v>
      </c>
    </row>
    <row r="297" spans="1:2" x14ac:dyDescent="0.25">
      <c r="A297" t="s">
        <v>662</v>
      </c>
      <c r="B297" t="s">
        <v>663</v>
      </c>
    </row>
    <row r="298" spans="1:2" x14ac:dyDescent="0.25">
      <c r="A298" t="s">
        <v>664</v>
      </c>
      <c r="B298" t="s">
        <v>665</v>
      </c>
    </row>
    <row r="299" spans="1:2" x14ac:dyDescent="0.25">
      <c r="A299" t="s">
        <v>46</v>
      </c>
      <c r="B299" t="s">
        <v>666</v>
      </c>
    </row>
    <row r="300" spans="1:2" x14ac:dyDescent="0.25">
      <c r="A300" t="s">
        <v>195</v>
      </c>
      <c r="B300" t="s">
        <v>667</v>
      </c>
    </row>
    <row r="301" spans="1:2" x14ac:dyDescent="0.25">
      <c r="A301" t="s">
        <v>668</v>
      </c>
      <c r="B301" t="s">
        <v>669</v>
      </c>
    </row>
    <row r="302" spans="1:2" x14ac:dyDescent="0.25">
      <c r="A302" t="s">
        <v>125</v>
      </c>
      <c r="B302" t="s">
        <v>671</v>
      </c>
    </row>
    <row r="303" spans="1:2" x14ac:dyDescent="0.25">
      <c r="A303" t="s">
        <v>672</v>
      </c>
      <c r="B303" t="s">
        <v>673</v>
      </c>
    </row>
    <row r="304" spans="1:2" x14ac:dyDescent="0.25">
      <c r="A304" t="s">
        <v>674</v>
      </c>
      <c r="B304" t="s">
        <v>675</v>
      </c>
    </row>
    <row r="305" spans="1:2" x14ac:dyDescent="0.25">
      <c r="A305" t="s">
        <v>676</v>
      </c>
      <c r="B305" t="s">
        <v>677</v>
      </c>
    </row>
    <row r="306" spans="1:2" x14ac:dyDescent="0.25">
      <c r="A306" t="s">
        <v>98</v>
      </c>
      <c r="B306" t="s">
        <v>678</v>
      </c>
    </row>
    <row r="307" spans="1:2" x14ac:dyDescent="0.25">
      <c r="A307" t="s">
        <v>82</v>
      </c>
      <c r="B307" t="s">
        <v>679</v>
      </c>
    </row>
    <row r="308" spans="1:2" x14ac:dyDescent="0.25">
      <c r="A308" t="s">
        <v>680</v>
      </c>
      <c r="B308" t="s">
        <v>681</v>
      </c>
    </row>
    <row r="309" spans="1:2" x14ac:dyDescent="0.25">
      <c r="A309" t="s">
        <v>124</v>
      </c>
      <c r="B309" t="s">
        <v>682</v>
      </c>
    </row>
    <row r="310" spans="1:2" x14ac:dyDescent="0.25">
      <c r="A310" t="s">
        <v>36</v>
      </c>
      <c r="B310" t="s">
        <v>683</v>
      </c>
    </row>
    <row r="311" spans="1:2" x14ac:dyDescent="0.25">
      <c r="A311" t="s">
        <v>10</v>
      </c>
      <c r="B311" t="s">
        <v>684</v>
      </c>
    </row>
    <row r="312" spans="1:2" x14ac:dyDescent="0.25">
      <c r="A312" t="s">
        <v>248</v>
      </c>
      <c r="B312" t="s">
        <v>685</v>
      </c>
    </row>
    <row r="313" spans="1:2" x14ac:dyDescent="0.25">
      <c r="A313" t="s">
        <v>686</v>
      </c>
      <c r="B313" t="s">
        <v>687</v>
      </c>
    </row>
    <row r="314" spans="1:2" x14ac:dyDescent="0.25">
      <c r="A314" t="s">
        <v>688</v>
      </c>
      <c r="B314" t="s">
        <v>689</v>
      </c>
    </row>
    <row r="315" spans="1:2" x14ac:dyDescent="0.25">
      <c r="A315" t="s">
        <v>690</v>
      </c>
      <c r="B315" t="s">
        <v>691</v>
      </c>
    </row>
    <row r="316" spans="1:2" x14ac:dyDescent="0.25">
      <c r="A316" t="s">
        <v>261</v>
      </c>
      <c r="B316" t="s">
        <v>692</v>
      </c>
    </row>
    <row r="317" spans="1:2" x14ac:dyDescent="0.25">
      <c r="A317" t="s">
        <v>693</v>
      </c>
      <c r="B317" t="s">
        <v>694</v>
      </c>
    </row>
    <row r="318" spans="1:2" x14ac:dyDescent="0.25">
      <c r="A318" t="s">
        <v>695</v>
      </c>
      <c r="B318" t="s">
        <v>696</v>
      </c>
    </row>
    <row r="319" spans="1:2" x14ac:dyDescent="0.25">
      <c r="A319" t="s">
        <v>27</v>
      </c>
      <c r="B319" t="s">
        <v>697</v>
      </c>
    </row>
    <row r="320" spans="1:2" x14ac:dyDescent="0.25">
      <c r="A320" t="s">
        <v>278</v>
      </c>
      <c r="B320" t="s">
        <v>698</v>
      </c>
    </row>
    <row r="321" spans="1:2" x14ac:dyDescent="0.25">
      <c r="A321" t="s">
        <v>40</v>
      </c>
      <c r="B321" t="s">
        <v>699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725</v>
      </c>
      <c r="C1" s="3" t="s">
        <v>726</v>
      </c>
      <c r="D1" s="3" t="s">
        <v>730</v>
      </c>
      <c r="E1" s="3" t="s">
        <v>728</v>
      </c>
      <c r="F1" s="3" t="s">
        <v>729</v>
      </c>
      <c r="G1" s="3" t="s">
        <v>33</v>
      </c>
      <c r="H1" s="3" t="s">
        <v>282</v>
      </c>
    </row>
    <row r="2" spans="1:8" x14ac:dyDescent="0.25">
      <c r="A2" t="s">
        <v>712</v>
      </c>
    </row>
    <row r="3" spans="1:8" x14ac:dyDescent="0.25">
      <c r="A3" t="s">
        <v>666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575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403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582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713</v>
      </c>
    </row>
    <row r="9" spans="1:8" x14ac:dyDescent="0.25">
      <c r="A9" t="s">
        <v>609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564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459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513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714</v>
      </c>
    </row>
    <row r="15" spans="1:8" x14ac:dyDescent="0.25">
      <c r="A15" t="s">
        <v>415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559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385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305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715</v>
      </c>
    </row>
    <row r="21" spans="1:8" x14ac:dyDescent="0.25">
      <c r="A21" t="s">
        <v>302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378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456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527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716</v>
      </c>
    </row>
    <row r="27" spans="1:8" x14ac:dyDescent="0.25">
      <c r="A27" t="s">
        <v>340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630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585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377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717</v>
      </c>
    </row>
    <row r="33" spans="1:8" x14ac:dyDescent="0.25">
      <c r="A33" t="s">
        <v>435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507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629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601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718</v>
      </c>
    </row>
    <row r="39" spans="1:8" x14ac:dyDescent="0.25">
      <c r="A39" t="s">
        <v>405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318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556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644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719</v>
      </c>
    </row>
    <row r="45" spans="1:8" x14ac:dyDescent="0.25">
      <c r="A45" t="s">
        <v>365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563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584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466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156" workbookViewId="0">
      <selection activeCell="J176" sqref="J176:J188"/>
    </sheetView>
  </sheetViews>
  <sheetFormatPr defaultRowHeight="15" x14ac:dyDescent="0.25"/>
  <sheetData>
    <row r="1" spans="1:10" x14ac:dyDescent="0.25">
      <c r="A1" t="s">
        <v>703</v>
      </c>
      <c r="B1" t="s">
        <v>701</v>
      </c>
      <c r="C1" t="s">
        <v>702</v>
      </c>
      <c r="D1" t="s">
        <v>700</v>
      </c>
    </row>
    <row r="2" spans="1:10" x14ac:dyDescent="0.25">
      <c r="A2" t="s">
        <v>705</v>
      </c>
      <c r="B2" t="s">
        <v>51</v>
      </c>
      <c r="C2">
        <v>1580</v>
      </c>
      <c r="D2" t="str">
        <f>INDEX(Teams!$B$1:$B$321,MATCH(B2,Teams!$A$1:$A$321,0))</f>
        <v>Bulgaria</v>
      </c>
      <c r="E2" t="str">
        <f t="shared" ref="E2:E33" si="0">B2&amp;":{name:'"&amp;D2&amp;"',rating:"&amp;C2&amp;"},"</f>
        <v>BG:{name:'Bulgaria',rating:1580},</v>
      </c>
      <c r="G2" t="str">
        <f t="shared" ref="G2:G56" si="1">IF(A2&lt;&gt;A1,A2&amp;":[","")</f>
        <v>A:[</v>
      </c>
      <c r="H2" t="str">
        <f>"'"&amp;B2&amp;"'"</f>
        <v>'BG'</v>
      </c>
      <c r="I2" t="str">
        <f>IF(A2&lt;&gt;A3,"],",",")</f>
        <v>,</v>
      </c>
      <c r="J2" t="str">
        <f t="shared" ref="J2:J56" si="2">G2&amp;H2&amp;I2</f>
        <v>A:['BG',</v>
      </c>
    </row>
    <row r="3" spans="1:10" x14ac:dyDescent="0.25">
      <c r="A3" t="s">
        <v>705</v>
      </c>
      <c r="B3" t="s">
        <v>50</v>
      </c>
      <c r="C3">
        <v>1738</v>
      </c>
      <c r="D3" t="str">
        <f>INDEX(Teams!$B$1:$B$321,MATCH(B3,Teams!$A$1:$A$321,0))</f>
        <v>Czechia</v>
      </c>
      <c r="E3" t="str">
        <f t="shared" si="0"/>
        <v>CZ:{name:'Czechia',rating:1738},</v>
      </c>
      <c r="G3" t="str">
        <f t="shared" si="1"/>
        <v/>
      </c>
      <c r="H3" t="str">
        <f t="shared" ref="H3:H56" si="3">"'"&amp;B3&amp;"'"</f>
        <v>'CZ'</v>
      </c>
      <c r="I3" t="str">
        <f t="shared" ref="I3:I56" si="4">IF(A3&lt;&gt;A4,"],",",")</f>
        <v>,</v>
      </c>
      <c r="J3" t="str">
        <f t="shared" si="2"/>
        <v>'CZ',</v>
      </c>
    </row>
    <row r="4" spans="1:10" x14ac:dyDescent="0.25">
      <c r="A4" t="s">
        <v>705</v>
      </c>
      <c r="B4" t="s">
        <v>105</v>
      </c>
      <c r="C4">
        <v>1940</v>
      </c>
      <c r="D4" t="str">
        <f>INDEX(Teams!$B$1:$B$321,MATCH(B4,Teams!$A$1:$A$321,0))</f>
        <v>England</v>
      </c>
      <c r="E4" t="str">
        <f t="shared" si="0"/>
        <v>EN:{name:'England',rating:1940},</v>
      </c>
      <c r="G4" t="str">
        <f t="shared" si="1"/>
        <v/>
      </c>
      <c r="H4" t="str">
        <f t="shared" si="3"/>
        <v>'EN'</v>
      </c>
      <c r="I4" t="str">
        <f t="shared" si="4"/>
        <v>,</v>
      </c>
      <c r="J4" t="str">
        <f t="shared" si="2"/>
        <v>'EN',</v>
      </c>
    </row>
    <row r="5" spans="1:10" x14ac:dyDescent="0.25">
      <c r="A5" t="s">
        <v>705</v>
      </c>
      <c r="B5" t="s">
        <v>63</v>
      </c>
      <c r="C5">
        <v>1544</v>
      </c>
      <c r="D5" t="str">
        <f>INDEX(Teams!$B$1:$B$321,MATCH(B5,Teams!$A$1:$A$321,0))</f>
        <v>Kosovo</v>
      </c>
      <c r="E5" t="str">
        <f t="shared" si="0"/>
        <v>KO:{name:'Kosovo',rating:1544},</v>
      </c>
      <c r="G5" t="str">
        <f t="shared" si="1"/>
        <v/>
      </c>
      <c r="H5" t="str">
        <f t="shared" si="3"/>
        <v>'KO'</v>
      </c>
      <c r="I5" t="str">
        <f t="shared" si="4"/>
        <v>,</v>
      </c>
      <c r="J5" t="str">
        <f t="shared" si="2"/>
        <v>'KO',</v>
      </c>
    </row>
    <row r="6" spans="1:10" x14ac:dyDescent="0.25">
      <c r="A6" t="s">
        <v>705</v>
      </c>
      <c r="B6" t="s">
        <v>62</v>
      </c>
      <c r="C6">
        <v>1561</v>
      </c>
      <c r="D6" t="str">
        <f>INDEX(Teams!$B$1:$B$321,MATCH(B6,Teams!$A$1:$A$321,0))</f>
        <v>Montenegro</v>
      </c>
      <c r="E6" t="str">
        <f t="shared" si="0"/>
        <v>ME:{name:'Montenegro',rating:1561},</v>
      </c>
      <c r="G6" t="str">
        <f t="shared" si="1"/>
        <v/>
      </c>
      <c r="H6" t="str">
        <f t="shared" si="3"/>
        <v>'ME'</v>
      </c>
      <c r="I6" t="str">
        <f t="shared" si="4"/>
        <v>],</v>
      </c>
      <c r="J6" t="str">
        <f t="shared" si="2"/>
        <v>'ME'],</v>
      </c>
    </row>
    <row r="7" spans="1:10" x14ac:dyDescent="0.25">
      <c r="A7" t="s">
        <v>704</v>
      </c>
      <c r="B7" t="s">
        <v>60</v>
      </c>
      <c r="C7">
        <v>1321</v>
      </c>
      <c r="D7" t="str">
        <f>INDEX(Teams!$B$1:$B$321,MATCH(B7,Teams!$A$1:$A$321,0))</f>
        <v>Lithuania</v>
      </c>
      <c r="E7" t="str">
        <f t="shared" si="0"/>
        <v>LT:{name:'Lithuania',rating:1321},</v>
      </c>
      <c r="G7" t="str">
        <f t="shared" si="1"/>
        <v>B:[</v>
      </c>
      <c r="H7" t="str">
        <f t="shared" si="3"/>
        <v>'LT'</v>
      </c>
      <c r="I7" t="str">
        <f t="shared" si="4"/>
        <v>,</v>
      </c>
      <c r="J7" t="str">
        <f t="shared" si="2"/>
        <v>B:['LT',</v>
      </c>
    </row>
    <row r="8" spans="1:10" x14ac:dyDescent="0.25">
      <c r="A8" t="s">
        <v>704</v>
      </c>
      <c r="B8" t="s">
        <v>61</v>
      </c>
      <c r="C8">
        <v>1356</v>
      </c>
      <c r="D8" t="str">
        <f>INDEX(Teams!$B$1:$B$321,MATCH(B8,Teams!$A$1:$A$321,0))</f>
        <v>Luxembourg</v>
      </c>
      <c r="E8" t="str">
        <f t="shared" si="0"/>
        <v>LU:{name:'Luxembourg',rating:1356},</v>
      </c>
      <c r="G8" t="str">
        <f t="shared" si="1"/>
        <v/>
      </c>
      <c r="H8" t="str">
        <f t="shared" si="3"/>
        <v>'LU'</v>
      </c>
      <c r="I8" t="str">
        <f t="shared" si="4"/>
        <v>,</v>
      </c>
      <c r="J8" t="str">
        <f t="shared" si="2"/>
        <v>'LU',</v>
      </c>
    </row>
    <row r="9" spans="1:10" x14ac:dyDescent="0.25">
      <c r="A9" t="s">
        <v>704</v>
      </c>
      <c r="B9" t="s">
        <v>34</v>
      </c>
      <c r="C9">
        <v>1981</v>
      </c>
      <c r="D9" t="str">
        <f>INDEX(Teams!$B$1:$B$321,MATCH(B9,Teams!$A$1:$A$321,0))</f>
        <v>Portugal</v>
      </c>
      <c r="E9" t="str">
        <f t="shared" si="0"/>
        <v>PT:{name:'Portugal',rating:1981},</v>
      </c>
      <c r="G9" t="str">
        <f t="shared" si="1"/>
        <v/>
      </c>
      <c r="H9" t="str">
        <f t="shared" si="3"/>
        <v>'PT'</v>
      </c>
      <c r="I9" t="str">
        <f t="shared" si="4"/>
        <v>,</v>
      </c>
      <c r="J9" t="str">
        <f t="shared" si="2"/>
        <v>'PT',</v>
      </c>
    </row>
    <row r="10" spans="1:10" x14ac:dyDescent="0.25">
      <c r="A10" t="s">
        <v>704</v>
      </c>
      <c r="B10" t="s">
        <v>71</v>
      </c>
      <c r="C10">
        <v>1796</v>
      </c>
      <c r="D10" t="str">
        <f>INDEX(Teams!$B$1:$B$321,MATCH(B10,Teams!$A$1:$A$321,0))</f>
        <v>Serbia</v>
      </c>
      <c r="E10" t="str">
        <f t="shared" si="0"/>
        <v>RS:{name:'Serbia',rating:1796},</v>
      </c>
      <c r="G10" t="str">
        <f t="shared" si="1"/>
        <v/>
      </c>
      <c r="H10" t="str">
        <f t="shared" si="3"/>
        <v>'RS'</v>
      </c>
      <c r="I10" t="str">
        <f t="shared" si="4"/>
        <v>,</v>
      </c>
      <c r="J10" t="str">
        <f t="shared" si="2"/>
        <v>'RS',</v>
      </c>
    </row>
    <row r="11" spans="1:10" x14ac:dyDescent="0.25">
      <c r="A11" t="s">
        <v>704</v>
      </c>
      <c r="B11" t="s">
        <v>70</v>
      </c>
      <c r="C11">
        <v>1824</v>
      </c>
      <c r="D11" t="str">
        <f>INDEX(Teams!$B$1:$B$321,MATCH(B11,Teams!$A$1:$A$321,0))</f>
        <v>Ukraine</v>
      </c>
      <c r="E11" t="str">
        <f t="shared" si="0"/>
        <v>UA:{name:'Ukraine',rating:1824},</v>
      </c>
      <c r="G11" t="str">
        <f t="shared" si="1"/>
        <v/>
      </c>
      <c r="H11" t="str">
        <f t="shared" si="3"/>
        <v>'UA'</v>
      </c>
      <c r="I11" t="str">
        <f t="shared" si="4"/>
        <v>],</v>
      </c>
      <c r="J11" t="str">
        <f t="shared" si="2"/>
        <v>'UA'],</v>
      </c>
    </row>
    <row r="12" spans="1:10" x14ac:dyDescent="0.25">
      <c r="A12" t="s">
        <v>253</v>
      </c>
      <c r="B12" t="s">
        <v>5</v>
      </c>
      <c r="C12">
        <v>1500</v>
      </c>
      <c r="D12" t="str">
        <f>INDEX(Teams!$B$1:$B$321,MATCH(B12,Teams!$A$1:$A$321,0))</f>
        <v>Belarus</v>
      </c>
      <c r="E12" t="str">
        <f t="shared" si="0"/>
        <v>BY:{name:'Belarus',rating:1500},</v>
      </c>
      <c r="G12" t="str">
        <f t="shared" si="1"/>
        <v>C:[</v>
      </c>
      <c r="H12" t="str">
        <f t="shared" si="3"/>
        <v>'BY'</v>
      </c>
      <c r="I12" t="str">
        <f t="shared" si="4"/>
        <v>,</v>
      </c>
      <c r="J12" t="str">
        <f t="shared" si="2"/>
        <v>C:['BY',</v>
      </c>
    </row>
    <row r="13" spans="1:10" x14ac:dyDescent="0.25">
      <c r="A13" t="s">
        <v>253</v>
      </c>
      <c r="B13" t="s">
        <v>6</v>
      </c>
      <c r="C13">
        <v>1971</v>
      </c>
      <c r="D13" t="str">
        <f>INDEX(Teams!$B$1:$B$321,MATCH(B13,Teams!$A$1:$A$321,0))</f>
        <v>Germany</v>
      </c>
      <c r="E13" t="str">
        <f t="shared" si="0"/>
        <v>DE:{name:'Germany',rating:1971},</v>
      </c>
      <c r="G13" t="str">
        <f t="shared" si="1"/>
        <v/>
      </c>
      <c r="H13" t="str">
        <f t="shared" si="3"/>
        <v>'DE'</v>
      </c>
      <c r="I13" t="str">
        <f t="shared" si="4"/>
        <v>,</v>
      </c>
      <c r="J13" t="str">
        <f t="shared" si="2"/>
        <v>'DE',</v>
      </c>
    </row>
    <row r="14" spans="1:10" x14ac:dyDescent="0.25">
      <c r="A14" t="s">
        <v>253</v>
      </c>
      <c r="B14" t="s">
        <v>11</v>
      </c>
      <c r="C14">
        <v>1460</v>
      </c>
      <c r="D14" t="str">
        <f>INDEX(Teams!$B$1:$B$321,MATCH(B14,Teams!$A$1:$A$321,0))</f>
        <v>Estonia</v>
      </c>
      <c r="E14" t="str">
        <f t="shared" si="0"/>
        <v>EE:{name:'Estonia',rating:1460},</v>
      </c>
      <c r="G14" t="str">
        <f t="shared" si="1"/>
        <v/>
      </c>
      <c r="H14" t="str">
        <f t="shared" si="3"/>
        <v>'EE'</v>
      </c>
      <c r="I14" t="str">
        <f t="shared" si="4"/>
        <v>,</v>
      </c>
      <c r="J14" t="str">
        <f t="shared" si="2"/>
        <v>'EE',</v>
      </c>
    </row>
    <row r="15" spans="1:10" x14ac:dyDescent="0.25">
      <c r="A15" t="s">
        <v>253</v>
      </c>
      <c r="B15" t="s">
        <v>12</v>
      </c>
      <c r="C15">
        <v>1678</v>
      </c>
      <c r="D15" t="str">
        <f>INDEX(Teams!$B$1:$B$321,MATCH(B15,Teams!$A$1:$A$321,0))</f>
        <v>Northern Ireland</v>
      </c>
      <c r="E15" t="str">
        <f t="shared" si="0"/>
        <v>EI:{name:'Northern Ireland',rating:1678},</v>
      </c>
      <c r="G15" t="str">
        <f t="shared" si="1"/>
        <v/>
      </c>
      <c r="H15" t="str">
        <f t="shared" si="3"/>
        <v>'EI'</v>
      </c>
      <c r="I15" t="str">
        <f t="shared" si="4"/>
        <v>,</v>
      </c>
      <c r="J15" t="str">
        <f t="shared" si="2"/>
        <v>'EI',</v>
      </c>
    </row>
    <row r="16" spans="1:10" x14ac:dyDescent="0.25">
      <c r="A16" t="s">
        <v>253</v>
      </c>
      <c r="B16" t="s">
        <v>104</v>
      </c>
      <c r="C16">
        <v>1979</v>
      </c>
      <c r="D16" t="str">
        <f>INDEX(Teams!$B$1:$B$321,MATCH(B16,Teams!$A$1:$A$321,0))</f>
        <v>Netherlands</v>
      </c>
      <c r="E16" t="str">
        <f t="shared" si="0"/>
        <v>NL:{name:'Netherlands',rating:1979},</v>
      </c>
      <c r="G16" t="str">
        <f t="shared" si="1"/>
        <v/>
      </c>
      <c r="H16" t="str">
        <f t="shared" si="3"/>
        <v>'NL'</v>
      </c>
      <c r="I16" t="str">
        <f t="shared" si="4"/>
        <v>],</v>
      </c>
      <c r="J16" t="str">
        <f t="shared" si="2"/>
        <v>'NL'],</v>
      </c>
    </row>
    <row r="17" spans="1:10" x14ac:dyDescent="0.25">
      <c r="A17" t="s">
        <v>707</v>
      </c>
      <c r="B17" t="s">
        <v>131</v>
      </c>
      <c r="C17">
        <v>1901</v>
      </c>
      <c r="D17" t="str">
        <f>INDEX(Teams!$B$1:$B$321,MATCH(B17,Teams!$A$1:$A$321,0))</f>
        <v>Switzerland</v>
      </c>
      <c r="E17" t="str">
        <f t="shared" si="0"/>
        <v>CH:{name:'Switzerland',rating:1901},</v>
      </c>
      <c r="G17" t="str">
        <f t="shared" si="1"/>
        <v>D:[</v>
      </c>
      <c r="H17" t="str">
        <f t="shared" si="3"/>
        <v>'CH'</v>
      </c>
      <c r="I17" t="str">
        <f t="shared" si="4"/>
        <v>,</v>
      </c>
      <c r="J17" t="str">
        <f t="shared" si="2"/>
        <v>D:['CH',</v>
      </c>
    </row>
    <row r="18" spans="1:10" x14ac:dyDescent="0.25">
      <c r="A18" t="s">
        <v>707</v>
      </c>
      <c r="B18" t="s">
        <v>52</v>
      </c>
      <c r="C18">
        <v>1890</v>
      </c>
      <c r="D18" t="str">
        <f>INDEX(Teams!$B$1:$B$321,MATCH(B18,Teams!$A$1:$A$321,0))</f>
        <v>Denmark</v>
      </c>
      <c r="E18" t="str">
        <f t="shared" si="0"/>
        <v>DK:{name:'Denmark',rating:1890},</v>
      </c>
      <c r="G18" t="str">
        <f t="shared" si="1"/>
        <v/>
      </c>
      <c r="H18" t="str">
        <f t="shared" si="3"/>
        <v>'DK'</v>
      </c>
      <c r="I18" t="str">
        <f t="shared" si="4"/>
        <v>,</v>
      </c>
      <c r="J18" t="str">
        <f t="shared" si="2"/>
        <v>'DK',</v>
      </c>
    </row>
    <row r="19" spans="1:10" x14ac:dyDescent="0.25">
      <c r="A19" t="s">
        <v>707</v>
      </c>
      <c r="B19" t="s">
        <v>56</v>
      </c>
      <c r="C19">
        <v>1528</v>
      </c>
      <c r="D19" t="str">
        <f>INDEX(Teams!$B$1:$B$321,MATCH(B19,Teams!$A$1:$A$321,0))</f>
        <v>Georgia</v>
      </c>
      <c r="E19" t="str">
        <f t="shared" si="0"/>
        <v>GE:{name:'Georgia',rating:1528},</v>
      </c>
      <c r="G19" t="str">
        <f t="shared" si="1"/>
        <v/>
      </c>
      <c r="H19" t="str">
        <f t="shared" si="3"/>
        <v>'GE'</v>
      </c>
      <c r="I19" t="str">
        <f t="shared" si="4"/>
        <v>,</v>
      </c>
      <c r="J19" t="str">
        <f t="shared" si="2"/>
        <v>'GE',</v>
      </c>
    </row>
    <row r="20" spans="1:10" x14ac:dyDescent="0.25">
      <c r="A20" t="s">
        <v>707</v>
      </c>
      <c r="B20" t="s">
        <v>57</v>
      </c>
      <c r="C20">
        <v>1094</v>
      </c>
      <c r="D20" t="str">
        <f>INDEX(Teams!$B$1:$B$321,MATCH(B20,Teams!$A$1:$A$321,0))</f>
        <v>Gibraltar</v>
      </c>
      <c r="E20" t="str">
        <f t="shared" si="0"/>
        <v>GI:{name:'Gibraltar',rating:1094},</v>
      </c>
      <c r="G20" t="str">
        <f t="shared" si="1"/>
        <v/>
      </c>
      <c r="H20" t="str">
        <f t="shared" si="3"/>
        <v>'GI'</v>
      </c>
      <c r="I20" t="str">
        <f t="shared" si="4"/>
        <v>,</v>
      </c>
      <c r="J20" t="str">
        <f t="shared" si="2"/>
        <v>'GI',</v>
      </c>
    </row>
    <row r="21" spans="1:10" x14ac:dyDescent="0.25">
      <c r="A21" t="s">
        <v>707</v>
      </c>
      <c r="B21" t="s">
        <v>53</v>
      </c>
      <c r="C21">
        <v>1729</v>
      </c>
      <c r="D21" t="str">
        <f>INDEX(Teams!$B$1:$B$321,MATCH(B21,Teams!$A$1:$A$321,0))</f>
        <v>Ireland</v>
      </c>
      <c r="E21" t="str">
        <f t="shared" si="0"/>
        <v>IE:{name:'Ireland',rating:1729},</v>
      </c>
      <c r="G21" t="str">
        <f t="shared" si="1"/>
        <v/>
      </c>
      <c r="H21" t="str">
        <f t="shared" si="3"/>
        <v>'IE'</v>
      </c>
      <c r="I21" t="str">
        <f t="shared" si="4"/>
        <v>],</v>
      </c>
      <c r="J21" t="str">
        <f t="shared" si="2"/>
        <v>'IE'],</v>
      </c>
    </row>
    <row r="22" spans="1:10" x14ac:dyDescent="0.25">
      <c r="A22" t="s">
        <v>244</v>
      </c>
      <c r="B22" t="s">
        <v>3</v>
      </c>
      <c r="C22">
        <v>1365</v>
      </c>
      <c r="D22" t="str">
        <f>INDEX(Teams!$B$1:$B$321,MATCH(B22,Teams!$A$1:$A$321,0))</f>
        <v>Azerbaijan</v>
      </c>
      <c r="E22" t="str">
        <f t="shared" si="0"/>
        <v>AZ:{name:'Azerbaijan',rating:1365},</v>
      </c>
      <c r="G22" t="str">
        <f t="shared" si="1"/>
        <v>E:[</v>
      </c>
      <c r="H22" t="str">
        <f t="shared" si="3"/>
        <v>'AZ'</v>
      </c>
      <c r="I22" t="str">
        <f t="shared" si="4"/>
        <v>,</v>
      </c>
      <c r="J22" t="str">
        <f t="shared" si="2"/>
        <v>E:['AZ',</v>
      </c>
    </row>
    <row r="23" spans="1:10" x14ac:dyDescent="0.25">
      <c r="A23" t="s">
        <v>244</v>
      </c>
      <c r="B23" t="s">
        <v>9</v>
      </c>
      <c r="C23">
        <v>1885</v>
      </c>
      <c r="D23" t="str">
        <f>INDEX(Teams!$B$1:$B$321,MATCH(B23,Teams!$A$1:$A$321,0))</f>
        <v>Croatia</v>
      </c>
      <c r="E23" t="str">
        <f t="shared" si="0"/>
        <v>HR:{name:'Croatia',rating:1885},</v>
      </c>
      <c r="G23" t="str">
        <f t="shared" si="1"/>
        <v/>
      </c>
      <c r="H23" t="str">
        <f t="shared" si="3"/>
        <v>'HR'</v>
      </c>
      <c r="I23" t="str">
        <f t="shared" si="4"/>
        <v>,</v>
      </c>
      <c r="J23" t="str">
        <f t="shared" si="2"/>
        <v>'HR',</v>
      </c>
    </row>
    <row r="24" spans="1:10" x14ac:dyDescent="0.25">
      <c r="A24" t="s">
        <v>244</v>
      </c>
      <c r="B24" t="s">
        <v>4</v>
      </c>
      <c r="C24">
        <v>1670</v>
      </c>
      <c r="D24" t="str">
        <f>INDEX(Teams!$B$1:$B$321,MATCH(B24,Teams!$A$1:$A$321,0))</f>
        <v>Hungary</v>
      </c>
      <c r="E24" t="str">
        <f t="shared" si="0"/>
        <v>HU:{name:'Hungary',rating:1670},</v>
      </c>
      <c r="G24" t="str">
        <f t="shared" si="1"/>
        <v/>
      </c>
      <c r="H24" t="str">
        <f t="shared" si="3"/>
        <v>'HU'</v>
      </c>
      <c r="I24" t="str">
        <f t="shared" si="4"/>
        <v>,</v>
      </c>
      <c r="J24" t="str">
        <f t="shared" si="2"/>
        <v>'HU',</v>
      </c>
    </row>
    <row r="25" spans="1:10" x14ac:dyDescent="0.25">
      <c r="A25" t="s">
        <v>244</v>
      </c>
      <c r="B25" t="s">
        <v>90</v>
      </c>
      <c r="C25">
        <v>1763</v>
      </c>
      <c r="D25" t="str">
        <f>INDEX(Teams!$B$1:$B$321,MATCH(B25,Teams!$A$1:$A$321,0))</f>
        <v>Slovakia</v>
      </c>
      <c r="E25" t="str">
        <f t="shared" si="0"/>
        <v>SK:{name:'Slovakia',rating:1763},</v>
      </c>
      <c r="G25" t="str">
        <f t="shared" si="1"/>
        <v/>
      </c>
      <c r="H25" t="str">
        <f t="shared" si="3"/>
        <v>'SK'</v>
      </c>
      <c r="I25" t="str">
        <f t="shared" si="4"/>
        <v>,</v>
      </c>
      <c r="J25" t="str">
        <f t="shared" si="2"/>
        <v>'SK',</v>
      </c>
    </row>
    <row r="26" spans="1:10" x14ac:dyDescent="0.25">
      <c r="A26" t="s">
        <v>244</v>
      </c>
      <c r="B26" t="s">
        <v>10</v>
      </c>
      <c r="C26">
        <v>1746</v>
      </c>
      <c r="D26" t="str">
        <f>INDEX(Teams!$B$1:$B$321,MATCH(B26,Teams!$A$1:$A$321,0))</f>
        <v>Wales</v>
      </c>
      <c r="E26" t="str">
        <f t="shared" si="0"/>
        <v>WA:{name:'Wales',rating:1746},</v>
      </c>
      <c r="G26" t="str">
        <f t="shared" si="1"/>
        <v/>
      </c>
      <c r="H26" t="str">
        <f t="shared" si="3"/>
        <v>'WA'</v>
      </c>
      <c r="I26" t="str">
        <f t="shared" si="4"/>
        <v>],</v>
      </c>
      <c r="J26" t="str">
        <f t="shared" si="2"/>
        <v>'WA'],</v>
      </c>
    </row>
    <row r="27" spans="1:10" x14ac:dyDescent="0.25">
      <c r="A27" t="s">
        <v>33</v>
      </c>
      <c r="B27" t="s">
        <v>55</v>
      </c>
      <c r="C27">
        <v>2029</v>
      </c>
      <c r="D27" t="str">
        <f>INDEX(Teams!$B$1:$B$321,MATCH(B27,Teams!$A$1:$A$321,0))</f>
        <v>Spain</v>
      </c>
      <c r="E27" t="str">
        <f t="shared" si="0"/>
        <v>ES:{name:'Spain',rating:2029},</v>
      </c>
      <c r="G27" t="str">
        <f t="shared" si="1"/>
        <v>F:[</v>
      </c>
      <c r="H27" t="str">
        <f t="shared" si="3"/>
        <v>'ES'</v>
      </c>
      <c r="I27" t="str">
        <f t="shared" si="4"/>
        <v>,</v>
      </c>
      <c r="J27" t="str">
        <f t="shared" si="2"/>
        <v>F:['ES',</v>
      </c>
    </row>
    <row r="28" spans="1:10" x14ac:dyDescent="0.25">
      <c r="A28" t="s">
        <v>33</v>
      </c>
      <c r="B28" t="s">
        <v>54</v>
      </c>
      <c r="C28">
        <v>1226</v>
      </c>
      <c r="D28" t="str">
        <f>INDEX(Teams!$B$1:$B$321,MATCH(B28,Teams!$A$1:$A$321,0))</f>
        <v>Faroe Islands</v>
      </c>
      <c r="E28" t="str">
        <f t="shared" si="0"/>
        <v>FO:{name:'Faroe Islands',rating:1226},</v>
      </c>
      <c r="G28" t="str">
        <f t="shared" si="1"/>
        <v/>
      </c>
      <c r="H28" t="str">
        <f t="shared" si="3"/>
        <v>'FO'</v>
      </c>
      <c r="I28" t="str">
        <f t="shared" si="4"/>
        <v>,</v>
      </c>
      <c r="J28" t="str">
        <f t="shared" si="2"/>
        <v>'FO',</v>
      </c>
    </row>
    <row r="29" spans="1:10" x14ac:dyDescent="0.25">
      <c r="A29" t="s">
        <v>33</v>
      </c>
      <c r="B29" t="s">
        <v>69</v>
      </c>
      <c r="C29">
        <v>1191</v>
      </c>
      <c r="D29" t="str">
        <f>INDEX(Teams!$B$1:$B$321,MATCH(B29,Teams!$A$1:$A$321,0))</f>
        <v>Malta</v>
      </c>
      <c r="E29" t="str">
        <f t="shared" si="0"/>
        <v>MT:{name:'Malta',rating:1191},</v>
      </c>
      <c r="G29" t="str">
        <f t="shared" si="1"/>
        <v/>
      </c>
      <c r="H29" t="str">
        <f t="shared" si="3"/>
        <v>'MT'</v>
      </c>
      <c r="I29" t="str">
        <f t="shared" si="4"/>
        <v>,</v>
      </c>
      <c r="J29" t="str">
        <f t="shared" si="2"/>
        <v>'MT',</v>
      </c>
    </row>
    <row r="30" spans="1:10" x14ac:dyDescent="0.25">
      <c r="A30" t="s">
        <v>33</v>
      </c>
      <c r="B30" t="s">
        <v>66</v>
      </c>
      <c r="C30">
        <v>1684</v>
      </c>
      <c r="D30" t="str">
        <f>INDEX(Teams!$B$1:$B$321,MATCH(B30,Teams!$A$1:$A$321,0))</f>
        <v>Norway</v>
      </c>
      <c r="E30" t="str">
        <f t="shared" si="0"/>
        <v>NO:{name:'Norway',rating:1684},</v>
      </c>
      <c r="G30" t="str">
        <f t="shared" si="1"/>
        <v/>
      </c>
      <c r="H30" t="str">
        <f t="shared" si="3"/>
        <v>'NO'</v>
      </c>
      <c r="I30" t="str">
        <f t="shared" si="4"/>
        <v>,</v>
      </c>
      <c r="J30" t="str">
        <f t="shared" si="2"/>
        <v>'NO',</v>
      </c>
    </row>
    <row r="31" spans="1:10" x14ac:dyDescent="0.25">
      <c r="A31" t="s">
        <v>33</v>
      </c>
      <c r="B31" t="s">
        <v>67</v>
      </c>
      <c r="C31">
        <v>1751</v>
      </c>
      <c r="D31" t="str">
        <f>INDEX(Teams!$B$1:$B$321,MATCH(B31,Teams!$A$1:$A$321,0))</f>
        <v>Romania</v>
      </c>
      <c r="E31" t="str">
        <f t="shared" si="0"/>
        <v>RO:{name:'Romania',rating:1751},</v>
      </c>
      <c r="G31" t="str">
        <f t="shared" si="1"/>
        <v/>
      </c>
      <c r="H31" t="str">
        <f t="shared" si="3"/>
        <v>'RO'</v>
      </c>
      <c r="I31" t="str">
        <f t="shared" si="4"/>
        <v>,</v>
      </c>
      <c r="J31" t="str">
        <f t="shared" si="2"/>
        <v>'RO',</v>
      </c>
    </row>
    <row r="32" spans="1:10" x14ac:dyDescent="0.25">
      <c r="A32" t="s">
        <v>33</v>
      </c>
      <c r="B32" t="s">
        <v>68</v>
      </c>
      <c r="C32">
        <v>1827</v>
      </c>
      <c r="D32" t="str">
        <f>INDEX(Teams!$B$1:$B$321,MATCH(B32,Teams!$A$1:$A$321,0))</f>
        <v>Sweden</v>
      </c>
      <c r="E32" t="str">
        <f t="shared" si="0"/>
        <v>SE:{name:'Sweden',rating:1827},</v>
      </c>
      <c r="G32" t="str">
        <f t="shared" si="1"/>
        <v/>
      </c>
      <c r="H32" t="str">
        <f t="shared" si="3"/>
        <v>'SE'</v>
      </c>
      <c r="I32" t="str">
        <f t="shared" si="4"/>
        <v>],</v>
      </c>
      <c r="J32" t="str">
        <f t="shared" si="2"/>
        <v>'SE'],</v>
      </c>
    </row>
    <row r="33" spans="1:10" x14ac:dyDescent="0.25">
      <c r="A33" t="s">
        <v>708</v>
      </c>
      <c r="B33" t="s">
        <v>48</v>
      </c>
      <c r="C33">
        <v>1736</v>
      </c>
      <c r="D33" t="str">
        <f>INDEX(Teams!$B$1:$B$321,MATCH(B33,Teams!$A$1:$A$321,0))</f>
        <v>Austria</v>
      </c>
      <c r="E33" t="str">
        <f t="shared" si="0"/>
        <v>AT:{name:'Austria',rating:1736},</v>
      </c>
      <c r="G33" t="str">
        <f t="shared" si="1"/>
        <v>G:[</v>
      </c>
      <c r="H33" t="str">
        <f t="shared" si="3"/>
        <v>'AT'</v>
      </c>
      <c r="I33" t="str">
        <f t="shared" si="4"/>
        <v>,</v>
      </c>
      <c r="J33" t="str">
        <f t="shared" si="2"/>
        <v>G:['AT',</v>
      </c>
    </row>
    <row r="34" spans="1:10" x14ac:dyDescent="0.25">
      <c r="A34" t="s">
        <v>708</v>
      </c>
      <c r="B34" t="s">
        <v>59</v>
      </c>
      <c r="C34">
        <v>1597</v>
      </c>
      <c r="D34" t="str">
        <f>INDEX(Teams!$B$1:$B$321,MATCH(B34,Teams!$A$1:$A$321,0))</f>
        <v>Israel</v>
      </c>
      <c r="E34" t="str">
        <f t="shared" ref="E34:E56" si="5">B34&amp;":{name:'"&amp;D34&amp;"',rating:"&amp;C34&amp;"},"</f>
        <v>IL:{name:'Israel',rating:1597},</v>
      </c>
      <c r="G34" t="str">
        <f t="shared" si="1"/>
        <v/>
      </c>
      <c r="H34" t="str">
        <f t="shared" si="3"/>
        <v>'IL'</v>
      </c>
      <c r="I34" t="str">
        <f t="shared" si="4"/>
        <v>,</v>
      </c>
      <c r="J34" t="str">
        <f t="shared" si="2"/>
        <v>'IL',</v>
      </c>
    </row>
    <row r="35" spans="1:10" x14ac:dyDescent="0.25">
      <c r="A35" t="s">
        <v>708</v>
      </c>
      <c r="B35" t="s">
        <v>58</v>
      </c>
      <c r="C35">
        <v>1250</v>
      </c>
      <c r="D35" t="str">
        <f>INDEX(Teams!$B$1:$B$321,MATCH(B35,Teams!$A$1:$A$321,0))</f>
        <v>Latvia</v>
      </c>
      <c r="E35" t="str">
        <f t="shared" si="5"/>
        <v>LV:{name:'Latvia',rating:1250},</v>
      </c>
      <c r="G35" t="str">
        <f t="shared" si="1"/>
        <v/>
      </c>
      <c r="H35" t="str">
        <f t="shared" si="3"/>
        <v>'LV'</v>
      </c>
      <c r="I35" t="str">
        <f t="shared" si="4"/>
        <v>,</v>
      </c>
      <c r="J35" t="str">
        <f t="shared" si="2"/>
        <v>'LV',</v>
      </c>
    </row>
    <row r="36" spans="1:10" x14ac:dyDescent="0.25">
      <c r="A36" t="s">
        <v>708</v>
      </c>
      <c r="B36" t="s">
        <v>64</v>
      </c>
      <c r="C36">
        <v>1497</v>
      </c>
      <c r="D36" t="str">
        <f>INDEX(Teams!$B$1:$B$321,MATCH(B36,Teams!$A$1:$A$321,0))</f>
        <v>North Macedonia</v>
      </c>
      <c r="E36" t="str">
        <f t="shared" si="5"/>
        <v>NM:{name:'North Macedonia',rating:1497},</v>
      </c>
      <c r="G36" t="str">
        <f t="shared" si="1"/>
        <v/>
      </c>
      <c r="H36" t="str">
        <f t="shared" si="3"/>
        <v>'NM'</v>
      </c>
      <c r="I36" t="str">
        <f t="shared" si="4"/>
        <v>,</v>
      </c>
      <c r="J36" t="str">
        <f t="shared" si="2"/>
        <v>'NM',</v>
      </c>
    </row>
    <row r="37" spans="1:10" x14ac:dyDescent="0.25">
      <c r="A37" t="s">
        <v>708</v>
      </c>
      <c r="B37" t="s">
        <v>65</v>
      </c>
      <c r="C37">
        <v>1804</v>
      </c>
      <c r="D37" t="str">
        <f>INDEX(Teams!$B$1:$B$321,MATCH(B37,Teams!$A$1:$A$321,0))</f>
        <v>Poland</v>
      </c>
      <c r="E37" t="str">
        <f t="shared" si="5"/>
        <v>PL:{name:'Poland',rating:1804},</v>
      </c>
      <c r="G37" t="str">
        <f t="shared" si="1"/>
        <v/>
      </c>
      <c r="H37" t="str">
        <f t="shared" si="3"/>
        <v>'PL'</v>
      </c>
      <c r="I37" t="str">
        <f t="shared" si="4"/>
        <v>,</v>
      </c>
      <c r="J37" t="str">
        <f t="shared" si="2"/>
        <v>'PL',</v>
      </c>
    </row>
    <row r="38" spans="1:10" x14ac:dyDescent="0.25">
      <c r="A38" t="s">
        <v>708</v>
      </c>
      <c r="B38" t="s">
        <v>49</v>
      </c>
      <c r="C38">
        <v>1572</v>
      </c>
      <c r="D38" t="str">
        <f>INDEX(Teams!$B$1:$B$321,MATCH(B38,Teams!$A$1:$A$321,0))</f>
        <v>Slovenia</v>
      </c>
      <c r="E38" t="str">
        <f t="shared" si="5"/>
        <v>SI:{name:'Slovenia',rating:1572},</v>
      </c>
      <c r="G38" t="str">
        <f t="shared" si="1"/>
        <v/>
      </c>
      <c r="H38" t="str">
        <f t="shared" si="3"/>
        <v>'SI'</v>
      </c>
      <c r="I38" t="str">
        <f t="shared" si="4"/>
        <v>],</v>
      </c>
      <c r="J38" t="str">
        <f t="shared" si="2"/>
        <v>'SI'],</v>
      </c>
    </row>
    <row r="39" spans="1:10" x14ac:dyDescent="0.25">
      <c r="A39" t="s">
        <v>706</v>
      </c>
      <c r="B39" t="s">
        <v>20</v>
      </c>
      <c r="C39">
        <v>1063</v>
      </c>
      <c r="D39" t="str">
        <f>INDEX(Teams!$B$1:$B$321,MATCH(B39,Teams!$A$1:$A$321,0))</f>
        <v>Andorra</v>
      </c>
      <c r="E39" t="str">
        <f t="shared" si="5"/>
        <v>AD:{name:'Andorra',rating:1063},</v>
      </c>
      <c r="G39" t="str">
        <f t="shared" si="1"/>
        <v>H:[</v>
      </c>
      <c r="H39" t="str">
        <f t="shared" si="3"/>
        <v>'AD'</v>
      </c>
      <c r="I39" t="str">
        <f t="shared" si="4"/>
        <v>,</v>
      </c>
      <c r="J39" t="str">
        <f t="shared" si="2"/>
        <v>H:['AD',</v>
      </c>
    </row>
    <row r="40" spans="1:10" x14ac:dyDescent="0.25">
      <c r="A40" t="s">
        <v>706</v>
      </c>
      <c r="B40" t="s">
        <v>18</v>
      </c>
      <c r="C40">
        <v>1504</v>
      </c>
      <c r="D40" t="str">
        <f>INDEX(Teams!$B$1:$B$321,MATCH(B40,Teams!$A$1:$A$321,0))</f>
        <v>Albania</v>
      </c>
      <c r="E40" t="str">
        <f t="shared" si="5"/>
        <v>AL:{name:'Albania',rating:1504},</v>
      </c>
      <c r="G40" t="str">
        <f t="shared" si="1"/>
        <v/>
      </c>
      <c r="H40" t="str">
        <f t="shared" si="3"/>
        <v>'AL'</v>
      </c>
      <c r="I40" t="str">
        <f t="shared" si="4"/>
        <v>,</v>
      </c>
      <c r="J40" t="str">
        <f t="shared" si="2"/>
        <v>'AL',</v>
      </c>
    </row>
    <row r="41" spans="1:10" x14ac:dyDescent="0.25">
      <c r="A41" t="s">
        <v>706</v>
      </c>
      <c r="B41" t="s">
        <v>26</v>
      </c>
      <c r="C41">
        <v>2050</v>
      </c>
      <c r="D41" t="str">
        <f>INDEX(Teams!$B$1:$B$321,MATCH(B41,Teams!$A$1:$A$321,0))</f>
        <v>France</v>
      </c>
      <c r="E41" t="str">
        <f t="shared" si="5"/>
        <v>FR:{name:'France',rating:2050},</v>
      </c>
      <c r="G41" t="str">
        <f t="shared" si="1"/>
        <v/>
      </c>
      <c r="H41" t="str">
        <f t="shared" si="3"/>
        <v>'FR'</v>
      </c>
      <c r="I41" t="str">
        <f t="shared" si="4"/>
        <v>,</v>
      </c>
      <c r="J41" t="str">
        <f t="shared" si="2"/>
        <v>'FR',</v>
      </c>
    </row>
    <row r="42" spans="1:10" x14ac:dyDescent="0.25">
      <c r="A42" t="s">
        <v>706</v>
      </c>
      <c r="B42" t="s">
        <v>17</v>
      </c>
      <c r="C42">
        <v>1693</v>
      </c>
      <c r="D42" t="str">
        <f>INDEX(Teams!$B$1:$B$321,MATCH(B42,Teams!$A$1:$A$321,0))</f>
        <v>Iceland</v>
      </c>
      <c r="E42" t="str">
        <f t="shared" si="5"/>
        <v>IS:{name:'Iceland',rating:1693},</v>
      </c>
      <c r="G42" t="str">
        <f t="shared" si="1"/>
        <v/>
      </c>
      <c r="H42" t="str">
        <f t="shared" si="3"/>
        <v>'IS'</v>
      </c>
      <c r="I42" t="str">
        <f t="shared" si="4"/>
        <v>,</v>
      </c>
      <c r="J42" t="str">
        <f t="shared" si="2"/>
        <v>'IS',</v>
      </c>
    </row>
    <row r="43" spans="1:10" x14ac:dyDescent="0.25">
      <c r="A43" t="s">
        <v>706</v>
      </c>
      <c r="B43" t="s">
        <v>19</v>
      </c>
      <c r="C43">
        <v>1305</v>
      </c>
      <c r="D43" t="str">
        <f>INDEX(Teams!$B$1:$B$321,MATCH(B43,Teams!$A$1:$A$321,0))</f>
        <v>Moldova</v>
      </c>
      <c r="E43" t="str">
        <f t="shared" si="5"/>
        <v>MD:{name:'Moldova',rating:1305},</v>
      </c>
      <c r="G43" t="str">
        <f t="shared" si="1"/>
        <v/>
      </c>
      <c r="H43" t="str">
        <f t="shared" si="3"/>
        <v>'MD'</v>
      </c>
      <c r="I43" t="str">
        <f t="shared" si="4"/>
        <v>,</v>
      </c>
      <c r="J43" t="str">
        <f t="shared" si="2"/>
        <v>'MD',</v>
      </c>
    </row>
    <row r="44" spans="1:10" x14ac:dyDescent="0.25">
      <c r="A44" t="s">
        <v>706</v>
      </c>
      <c r="B44" t="s">
        <v>25</v>
      </c>
      <c r="C44">
        <v>1760</v>
      </c>
      <c r="D44" t="str">
        <f>INDEX(Teams!$B$1:$B$321,MATCH(B44,Teams!$A$1:$A$321,0))</f>
        <v>Turkey</v>
      </c>
      <c r="E44" t="str">
        <f t="shared" si="5"/>
        <v>TR:{name:'Turkey',rating:1760},</v>
      </c>
      <c r="G44" t="str">
        <f t="shared" si="1"/>
        <v/>
      </c>
      <c r="H44" t="str">
        <f t="shared" si="3"/>
        <v>'TR'</v>
      </c>
      <c r="I44" t="str">
        <f t="shared" si="4"/>
        <v>],</v>
      </c>
      <c r="J44" t="str">
        <f t="shared" si="2"/>
        <v>'TR'],</v>
      </c>
    </row>
    <row r="45" spans="1:10" x14ac:dyDescent="0.25">
      <c r="A45" t="s">
        <v>709</v>
      </c>
      <c r="B45" t="s">
        <v>7</v>
      </c>
      <c r="C45">
        <v>2049</v>
      </c>
      <c r="D45" t="str">
        <f>INDEX(Teams!$B$1:$B$321,MATCH(B45,Teams!$A$1:$A$321,0))</f>
        <v>Belgium</v>
      </c>
      <c r="E45" t="str">
        <f t="shared" si="5"/>
        <v>BE:{name:'Belgium',rating:2049},</v>
      </c>
      <c r="G45" t="str">
        <f t="shared" si="1"/>
        <v>I:[</v>
      </c>
      <c r="H45" t="str">
        <f t="shared" si="3"/>
        <v>'BE'</v>
      </c>
      <c r="I45" t="str">
        <f t="shared" si="4"/>
        <v>,</v>
      </c>
      <c r="J45" t="str">
        <f t="shared" si="2"/>
        <v>I:['BE',</v>
      </c>
    </row>
    <row r="46" spans="1:10" x14ac:dyDescent="0.25">
      <c r="A46" t="s">
        <v>709</v>
      </c>
      <c r="B46" t="s">
        <v>24</v>
      </c>
      <c r="C46">
        <v>1405</v>
      </c>
      <c r="D46" t="str">
        <f>INDEX(Teams!$B$1:$B$321,MATCH(B46,Teams!$A$1:$A$321,0))</f>
        <v>Cyprus</v>
      </c>
      <c r="E46" t="str">
        <f t="shared" si="5"/>
        <v>CY:{name:'Cyprus',rating:1405},</v>
      </c>
      <c r="G46" t="str">
        <f t="shared" si="1"/>
        <v/>
      </c>
      <c r="H46" t="str">
        <f t="shared" si="3"/>
        <v>'CY'</v>
      </c>
      <c r="I46" t="str">
        <f t="shared" si="4"/>
        <v>,</v>
      </c>
      <c r="J46" t="str">
        <f t="shared" si="2"/>
        <v>'CY',</v>
      </c>
    </row>
    <row r="47" spans="1:10" x14ac:dyDescent="0.25">
      <c r="A47" t="s">
        <v>709</v>
      </c>
      <c r="B47" t="s">
        <v>8</v>
      </c>
      <c r="C47">
        <v>1385</v>
      </c>
      <c r="D47" t="str">
        <f>INDEX(Teams!$B$1:$B$321,MATCH(B47,Teams!$A$1:$A$321,0))</f>
        <v>Kazakhstan</v>
      </c>
      <c r="E47" t="str">
        <f t="shared" si="5"/>
        <v>KZ:{name:'Kazakhstan',rating:1385},</v>
      </c>
      <c r="G47" t="str">
        <f t="shared" si="1"/>
        <v/>
      </c>
      <c r="H47" t="str">
        <f t="shared" si="3"/>
        <v>'KZ'</v>
      </c>
      <c r="I47" t="str">
        <f t="shared" si="4"/>
        <v>,</v>
      </c>
      <c r="J47" t="str">
        <f t="shared" si="2"/>
        <v>'KZ',</v>
      </c>
    </row>
    <row r="48" spans="1:10" x14ac:dyDescent="0.25">
      <c r="A48" t="s">
        <v>709</v>
      </c>
      <c r="B48" t="s">
        <v>21</v>
      </c>
      <c r="C48">
        <v>1764</v>
      </c>
      <c r="D48" t="str">
        <f>INDEX(Teams!$B$1:$B$321,MATCH(B48,Teams!$A$1:$A$321,0))</f>
        <v>Russia</v>
      </c>
      <c r="E48" t="str">
        <f t="shared" si="5"/>
        <v>RU:{name:'Russia',rating:1764},</v>
      </c>
      <c r="G48" t="str">
        <f t="shared" si="1"/>
        <v/>
      </c>
      <c r="H48" t="str">
        <f t="shared" si="3"/>
        <v>'RU'</v>
      </c>
      <c r="I48" t="str">
        <f t="shared" si="4"/>
        <v>,</v>
      </c>
      <c r="J48" t="str">
        <f t="shared" si="2"/>
        <v>'RU',</v>
      </c>
    </row>
    <row r="49" spans="1:10" x14ac:dyDescent="0.25">
      <c r="A49" t="s">
        <v>709</v>
      </c>
      <c r="B49" t="s">
        <v>22</v>
      </c>
      <c r="C49">
        <v>830</v>
      </c>
      <c r="D49" t="str">
        <f>INDEX(Teams!$B$1:$B$321,MATCH(B49,Teams!$A$1:$A$321,0))</f>
        <v>San Marino</v>
      </c>
      <c r="E49" t="str">
        <f t="shared" si="5"/>
        <v>SM:{name:'San Marino',rating:830},</v>
      </c>
      <c r="G49" t="str">
        <f t="shared" si="1"/>
        <v/>
      </c>
      <c r="H49" t="str">
        <f t="shared" si="3"/>
        <v>'SM'</v>
      </c>
      <c r="I49" t="str">
        <f t="shared" si="4"/>
        <v>,</v>
      </c>
      <c r="J49" t="str">
        <f t="shared" si="2"/>
        <v>'SM',</v>
      </c>
    </row>
    <row r="50" spans="1:10" x14ac:dyDescent="0.25">
      <c r="A50" t="s">
        <v>709</v>
      </c>
      <c r="B50" t="s">
        <v>23</v>
      </c>
      <c r="C50">
        <v>1665</v>
      </c>
      <c r="D50" t="str">
        <f>INDEX(Teams!$B$1:$B$321,MATCH(B50,Teams!$A$1:$A$321,0))</f>
        <v>Scotland</v>
      </c>
      <c r="E50" t="str">
        <f t="shared" si="5"/>
        <v>SQ:{name:'Scotland',rating:1665},</v>
      </c>
      <c r="G50" t="str">
        <f t="shared" si="1"/>
        <v/>
      </c>
      <c r="H50" t="str">
        <f t="shared" si="3"/>
        <v>'SQ'</v>
      </c>
      <c r="I50" t="str">
        <f t="shared" si="4"/>
        <v>],</v>
      </c>
      <c r="J50" t="str">
        <f t="shared" si="2"/>
        <v>'SQ'],</v>
      </c>
    </row>
    <row r="51" spans="1:10" x14ac:dyDescent="0.25">
      <c r="A51" t="s">
        <v>710</v>
      </c>
      <c r="B51" t="s">
        <v>0</v>
      </c>
      <c r="C51">
        <v>1461</v>
      </c>
      <c r="D51" t="str">
        <f>INDEX(Teams!$B$1:$B$321,MATCH(B51,Teams!$A$1:$A$321,0))</f>
        <v>Armenia</v>
      </c>
      <c r="E51" t="str">
        <f t="shared" si="5"/>
        <v>AM:{name:'Armenia',rating:1461},</v>
      </c>
      <c r="G51" t="str">
        <f t="shared" si="1"/>
        <v>J:[</v>
      </c>
      <c r="H51" t="str">
        <f t="shared" si="3"/>
        <v>'AM'</v>
      </c>
      <c r="I51" t="str">
        <f t="shared" si="4"/>
        <v>,</v>
      </c>
      <c r="J51" t="str">
        <f t="shared" si="2"/>
        <v>J:['AM',</v>
      </c>
    </row>
    <row r="52" spans="1:10" x14ac:dyDescent="0.25">
      <c r="A52" t="s">
        <v>710</v>
      </c>
      <c r="B52" t="s">
        <v>14</v>
      </c>
      <c r="C52">
        <v>1744</v>
      </c>
      <c r="D52" t="str">
        <f>INDEX(Teams!$B$1:$B$321,MATCH(B52,Teams!$A$1:$A$321,0))</f>
        <v>Bosnia and Herzegovina</v>
      </c>
      <c r="E52" t="str">
        <f t="shared" si="5"/>
        <v>BA:{name:'Bosnia and Herzegovina',rating:1744},</v>
      </c>
      <c r="G52" t="str">
        <f t="shared" si="1"/>
        <v/>
      </c>
      <c r="H52" t="str">
        <f t="shared" si="3"/>
        <v>'BA'</v>
      </c>
      <c r="I52" t="str">
        <f t="shared" si="4"/>
        <v>,</v>
      </c>
      <c r="J52" t="str">
        <f t="shared" si="2"/>
        <v>'BA',</v>
      </c>
    </row>
    <row r="53" spans="1:10" x14ac:dyDescent="0.25">
      <c r="A53" t="s">
        <v>710</v>
      </c>
      <c r="B53" t="s">
        <v>13</v>
      </c>
      <c r="C53">
        <v>1678</v>
      </c>
      <c r="D53" t="str">
        <f>INDEX(Teams!$B$1:$B$321,MATCH(B53,Teams!$A$1:$A$321,0))</f>
        <v>Finland</v>
      </c>
      <c r="E53" t="str">
        <f t="shared" si="5"/>
        <v>FI:{name:'Finland',rating:1678},</v>
      </c>
      <c r="G53" t="str">
        <f t="shared" si="1"/>
        <v/>
      </c>
      <c r="H53" t="str">
        <f t="shared" si="3"/>
        <v>'FI'</v>
      </c>
      <c r="I53" t="str">
        <f t="shared" si="4"/>
        <v>,</v>
      </c>
      <c r="J53" t="str">
        <f t="shared" si="2"/>
        <v>'FI',</v>
      </c>
    </row>
    <row r="54" spans="1:10" x14ac:dyDescent="0.25">
      <c r="A54" t="s">
        <v>710</v>
      </c>
      <c r="B54" t="s">
        <v>15</v>
      </c>
      <c r="C54">
        <v>1575</v>
      </c>
      <c r="D54" t="str">
        <f>INDEX(Teams!$B$1:$B$321,MATCH(B54,Teams!$A$1:$A$321,0))</f>
        <v>Greece</v>
      </c>
      <c r="E54" t="str">
        <f t="shared" si="5"/>
        <v>GR:{name:'Greece',rating:1575},</v>
      </c>
      <c r="G54" t="str">
        <f t="shared" si="1"/>
        <v/>
      </c>
      <c r="H54" t="str">
        <f t="shared" si="3"/>
        <v>'GR'</v>
      </c>
      <c r="I54" t="str">
        <f t="shared" si="4"/>
        <v>,</v>
      </c>
      <c r="J54" t="str">
        <f t="shared" si="2"/>
        <v>'GR',</v>
      </c>
    </row>
    <row r="55" spans="1:10" x14ac:dyDescent="0.25">
      <c r="A55" t="s">
        <v>710</v>
      </c>
      <c r="B55" t="s">
        <v>16</v>
      </c>
      <c r="C55">
        <v>1922</v>
      </c>
      <c r="D55" t="str">
        <f>INDEX(Teams!$B$1:$B$321,MATCH(B55,Teams!$A$1:$A$321,0))</f>
        <v>Italy</v>
      </c>
      <c r="E55" t="str">
        <f t="shared" si="5"/>
        <v>IT:{name:'Italy',rating:1922},</v>
      </c>
      <c r="G55" t="str">
        <f t="shared" si="1"/>
        <v/>
      </c>
      <c r="H55" t="str">
        <f t="shared" si="3"/>
        <v>'IT'</v>
      </c>
      <c r="I55" t="str">
        <f t="shared" si="4"/>
        <v>,</v>
      </c>
      <c r="J55" t="str">
        <f t="shared" si="2"/>
        <v>'IT',</v>
      </c>
    </row>
    <row r="56" spans="1:10" x14ac:dyDescent="0.25">
      <c r="A56" t="s">
        <v>710</v>
      </c>
      <c r="B56" t="s">
        <v>1</v>
      </c>
      <c r="C56">
        <v>1120</v>
      </c>
      <c r="D56" t="str">
        <f>INDEX(Teams!$B$1:$B$321,MATCH(B56,Teams!$A$1:$A$321,0))</f>
        <v>Liechtenstein</v>
      </c>
      <c r="E56" t="str">
        <f t="shared" si="5"/>
        <v>LI:{name:'Liechtenstein',rating:1120},</v>
      </c>
      <c r="G56" t="str">
        <f t="shared" si="1"/>
        <v/>
      </c>
      <c r="H56" t="str">
        <f t="shared" si="3"/>
        <v>'LI'</v>
      </c>
      <c r="I56" t="str">
        <f t="shared" si="4"/>
        <v>],</v>
      </c>
      <c r="J56" t="str">
        <f t="shared" si="2"/>
        <v>'LI'],</v>
      </c>
    </row>
    <row r="58" spans="1:10" x14ac:dyDescent="0.25">
      <c r="A58" t="s">
        <v>705</v>
      </c>
      <c r="B58" t="s">
        <v>137</v>
      </c>
      <c r="C58">
        <v>1637</v>
      </c>
      <c r="D58" t="str">
        <f>INDEX(Teams!$B$1:$B$321,MATCH(B58,Teams!$A$1:$A$321,0))</f>
        <v>Bolivia</v>
      </c>
      <c r="E58" t="str">
        <f t="shared" ref="E58:E69" si="6">B58&amp;":{name:'"&amp;D58&amp;"',rating:"&amp;C58&amp;"},"</f>
        <v>BO:{name:'Bolivia',rating:1637},</v>
      </c>
      <c r="G58" t="str">
        <f t="shared" ref="G58:G69" si="7">IF(A58&lt;&gt;A57,A58&amp;":[","")</f>
        <v>A:[</v>
      </c>
      <c r="H58" t="str">
        <f t="shared" ref="H58:H69" si="8">"'"&amp;B58&amp;"'"</f>
        <v>'BO'</v>
      </c>
      <c r="I58" t="str">
        <f t="shared" ref="I58:I69" si="9">IF(A58&lt;&gt;A59,"],",",")</f>
        <v>,</v>
      </c>
      <c r="J58" t="str">
        <f t="shared" ref="J58:J69" si="10">G58&amp;H58&amp;I58</f>
        <v>A:['BO',</v>
      </c>
    </row>
    <row r="59" spans="1:10" x14ac:dyDescent="0.25">
      <c r="A59" t="s">
        <v>705</v>
      </c>
      <c r="B59" t="s">
        <v>121</v>
      </c>
      <c r="C59">
        <v>2135</v>
      </c>
      <c r="D59" t="str">
        <f>INDEX(Teams!$B$1:$B$321,MATCH(B59,Teams!$A$1:$A$321,0))</f>
        <v>Brazil</v>
      </c>
      <c r="E59" t="str">
        <f t="shared" si="6"/>
        <v>BR:{name:'Brazil',rating:2135},</v>
      </c>
      <c r="G59" t="str">
        <f t="shared" si="7"/>
        <v/>
      </c>
      <c r="H59" t="str">
        <f t="shared" si="8"/>
        <v>'BR'</v>
      </c>
      <c r="I59" t="str">
        <f t="shared" si="9"/>
        <v>,</v>
      </c>
      <c r="J59" t="str">
        <f t="shared" si="10"/>
        <v>'BR',</v>
      </c>
    </row>
    <row r="60" spans="1:10" x14ac:dyDescent="0.25">
      <c r="A60" t="s">
        <v>705</v>
      </c>
      <c r="B60" t="s">
        <v>128</v>
      </c>
      <c r="C60">
        <v>1821</v>
      </c>
      <c r="D60" t="str">
        <f>INDEX(Teams!$B$1:$B$321,MATCH(B60,Teams!$A$1:$A$321,0))</f>
        <v>Peru</v>
      </c>
      <c r="E60" t="str">
        <f t="shared" si="6"/>
        <v>PE:{name:'Peru',rating:1821},</v>
      </c>
      <c r="G60" t="str">
        <f t="shared" si="7"/>
        <v/>
      </c>
      <c r="H60" t="str">
        <f t="shared" si="8"/>
        <v>'PE'</v>
      </c>
      <c r="I60" t="str">
        <f t="shared" si="9"/>
        <v>,</v>
      </c>
      <c r="J60" t="str">
        <f t="shared" si="10"/>
        <v>'PE',</v>
      </c>
    </row>
    <row r="61" spans="1:10" x14ac:dyDescent="0.25">
      <c r="A61" t="s">
        <v>705</v>
      </c>
      <c r="B61" t="s">
        <v>124</v>
      </c>
      <c r="C61">
        <v>1785</v>
      </c>
      <c r="D61" t="str">
        <f>INDEX(Teams!$B$1:$B$321,MATCH(B61,Teams!$A$1:$A$321,0))</f>
        <v>Venezuela</v>
      </c>
      <c r="E61" t="str">
        <f t="shared" si="6"/>
        <v>VE:{name:'Venezuela',rating:1785},</v>
      </c>
      <c r="G61" t="str">
        <f t="shared" si="7"/>
        <v/>
      </c>
      <c r="H61" t="str">
        <f t="shared" si="8"/>
        <v>'VE'</v>
      </c>
      <c r="I61" t="str">
        <f t="shared" si="9"/>
        <v>],</v>
      </c>
      <c r="J61" t="str">
        <f t="shared" si="10"/>
        <v>'VE'],</v>
      </c>
    </row>
    <row r="62" spans="1:10" x14ac:dyDescent="0.25">
      <c r="A62" t="s">
        <v>704</v>
      </c>
      <c r="B62" t="s">
        <v>44</v>
      </c>
      <c r="C62">
        <v>1902</v>
      </c>
      <c r="D62" t="str">
        <f>INDEX(Teams!$B$1:$B$321,MATCH(B62,Teams!$A$1:$A$321,0))</f>
        <v>Argentina</v>
      </c>
      <c r="E62" t="str">
        <f t="shared" si="6"/>
        <v>AR:{name:'Argentina',rating:1902},</v>
      </c>
      <c r="G62" t="str">
        <f t="shared" si="7"/>
        <v>B:[</v>
      </c>
      <c r="H62" t="str">
        <f t="shared" si="8"/>
        <v>'AR'</v>
      </c>
      <c r="I62" t="str">
        <f t="shared" si="9"/>
        <v>,</v>
      </c>
      <c r="J62" t="str">
        <f t="shared" si="10"/>
        <v>B:['AR',</v>
      </c>
    </row>
    <row r="63" spans="1:10" x14ac:dyDescent="0.25">
      <c r="A63" t="s">
        <v>704</v>
      </c>
      <c r="B63" t="s">
        <v>135</v>
      </c>
      <c r="C63">
        <v>1974</v>
      </c>
      <c r="D63" t="str">
        <f>INDEX(Teams!$B$1:$B$321,MATCH(B63,Teams!$A$1:$A$321,0))</f>
        <v>Colombia</v>
      </c>
      <c r="E63" t="str">
        <f t="shared" si="6"/>
        <v>CO:{name:'Colombia',rating:1974},</v>
      </c>
      <c r="G63" t="str">
        <f t="shared" si="7"/>
        <v/>
      </c>
      <c r="H63" t="str">
        <f t="shared" si="8"/>
        <v>'CO'</v>
      </c>
      <c r="I63" t="str">
        <f t="shared" si="9"/>
        <v>,</v>
      </c>
      <c r="J63" t="str">
        <f t="shared" si="10"/>
        <v>'CO',</v>
      </c>
    </row>
    <row r="64" spans="1:10" x14ac:dyDescent="0.25">
      <c r="A64" t="s">
        <v>704</v>
      </c>
      <c r="B64" t="s">
        <v>126</v>
      </c>
      <c r="C64">
        <v>1708</v>
      </c>
      <c r="D64" t="str">
        <f>INDEX(Teams!$B$1:$B$321,MATCH(B64,Teams!$A$1:$A$321,0))</f>
        <v>Paraguay</v>
      </c>
      <c r="E64" t="str">
        <f t="shared" si="6"/>
        <v>PY:{name:'Paraguay',rating:1708},</v>
      </c>
      <c r="G64" t="str">
        <f t="shared" si="7"/>
        <v/>
      </c>
      <c r="H64" t="str">
        <f t="shared" si="8"/>
        <v>'PY'</v>
      </c>
      <c r="I64" t="str">
        <f t="shared" si="9"/>
        <v>,</v>
      </c>
      <c r="J64" t="str">
        <f t="shared" si="10"/>
        <v>'PY',</v>
      </c>
    </row>
    <row r="65" spans="1:10" x14ac:dyDescent="0.25">
      <c r="A65" t="s">
        <v>704</v>
      </c>
      <c r="B65" t="s">
        <v>122</v>
      </c>
      <c r="C65">
        <v>1770</v>
      </c>
      <c r="D65" t="str">
        <f>INDEX(Teams!$B$1:$B$321,MATCH(B65,Teams!$A$1:$A$321,0))</f>
        <v>Qatar</v>
      </c>
      <c r="E65" t="str">
        <f t="shared" si="6"/>
        <v>QA:{name:'Qatar',rating:1770},</v>
      </c>
      <c r="G65" t="str">
        <f t="shared" si="7"/>
        <v/>
      </c>
      <c r="H65" t="str">
        <f t="shared" si="8"/>
        <v>'QA'</v>
      </c>
      <c r="I65" t="str">
        <f t="shared" si="9"/>
        <v>],</v>
      </c>
      <c r="J65" t="str">
        <f t="shared" si="10"/>
        <v>'QA'],</v>
      </c>
    </row>
    <row r="66" spans="1:10" x14ac:dyDescent="0.25">
      <c r="A66" t="s">
        <v>253</v>
      </c>
      <c r="B66" t="s">
        <v>102</v>
      </c>
      <c r="C66">
        <v>1836</v>
      </c>
      <c r="D66" t="str">
        <f>INDEX(Teams!$B$1:$B$321,MATCH(B66,Teams!$A$1:$A$321,0))</f>
        <v>Chile</v>
      </c>
      <c r="E66" t="str">
        <f t="shared" si="6"/>
        <v>CL:{name:'Chile',rating:1836},</v>
      </c>
      <c r="G66" t="str">
        <f t="shared" si="7"/>
        <v>C:[</v>
      </c>
      <c r="H66" t="str">
        <f t="shared" si="8"/>
        <v>'CL'</v>
      </c>
      <c r="I66" t="str">
        <f t="shared" si="9"/>
        <v>,</v>
      </c>
      <c r="J66" t="str">
        <f t="shared" si="10"/>
        <v>C:['CL',</v>
      </c>
    </row>
    <row r="67" spans="1:10" x14ac:dyDescent="0.25">
      <c r="A67" t="s">
        <v>253</v>
      </c>
      <c r="B67" t="s">
        <v>138</v>
      </c>
      <c r="C67">
        <v>1752</v>
      </c>
      <c r="D67" t="str">
        <f>INDEX(Teams!$B$1:$B$321,MATCH(B67,Teams!$A$1:$A$321,0))</f>
        <v>Ecuador</v>
      </c>
      <c r="E67" t="str">
        <f t="shared" si="6"/>
        <v>EC:{name:'Ecuador',rating:1752},</v>
      </c>
      <c r="G67" t="str">
        <f t="shared" si="7"/>
        <v/>
      </c>
      <c r="H67" t="str">
        <f t="shared" si="8"/>
        <v>'EC'</v>
      </c>
      <c r="I67" t="str">
        <f t="shared" si="9"/>
        <v>,</v>
      </c>
      <c r="J67" t="str">
        <f t="shared" si="10"/>
        <v>'EC',</v>
      </c>
    </row>
    <row r="68" spans="1:10" x14ac:dyDescent="0.25">
      <c r="A68" t="s">
        <v>253</v>
      </c>
      <c r="B68" t="s">
        <v>132</v>
      </c>
      <c r="C68">
        <v>1772</v>
      </c>
      <c r="D68" t="str">
        <f>INDEX(Teams!$B$1:$B$321,MATCH(B68,Teams!$A$1:$A$321,0))</f>
        <v>Japan</v>
      </c>
      <c r="E68" t="str">
        <f t="shared" si="6"/>
        <v>JP:{name:'Japan',rating:1772},</v>
      </c>
      <c r="G68" t="str">
        <f t="shared" si="7"/>
        <v/>
      </c>
      <c r="H68" t="str">
        <f t="shared" si="8"/>
        <v>'JP'</v>
      </c>
      <c r="I68" t="str">
        <f t="shared" si="9"/>
        <v>,</v>
      </c>
      <c r="J68" t="str">
        <f t="shared" si="10"/>
        <v>'JP',</v>
      </c>
    </row>
    <row r="69" spans="1:10" x14ac:dyDescent="0.25">
      <c r="A69" t="s">
        <v>253</v>
      </c>
      <c r="B69" t="s">
        <v>46</v>
      </c>
      <c r="C69">
        <v>1935</v>
      </c>
      <c r="D69" t="str">
        <f>INDEX(Teams!$B$1:$B$321,MATCH(B69,Teams!$A$1:$A$321,0))</f>
        <v>Uruguay</v>
      </c>
      <c r="E69" t="str">
        <f t="shared" si="6"/>
        <v>UY:{name:'Uruguay',rating:1935},</v>
      </c>
      <c r="G69" t="str">
        <f t="shared" si="7"/>
        <v/>
      </c>
      <c r="H69" t="str">
        <f t="shared" si="8"/>
        <v>'UY'</v>
      </c>
      <c r="I69" t="str">
        <f t="shared" si="9"/>
        <v>],</v>
      </c>
      <c r="J69" t="str">
        <f t="shared" si="10"/>
        <v>'UY'],</v>
      </c>
    </row>
    <row r="71" spans="1:10" x14ac:dyDescent="0.25">
      <c r="A71" t="s">
        <v>705</v>
      </c>
      <c r="B71" t="s">
        <v>174</v>
      </c>
      <c r="C71">
        <v>1552</v>
      </c>
      <c r="D71" t="str">
        <f>INDEX(Teams!$B$1:$B$321,MATCH(B71,Teams!$A$1:$A$321,0))</f>
        <v>Democratic Republic of Congo</v>
      </c>
      <c r="E71" t="str">
        <f t="shared" ref="E71:E94" si="11">B71&amp;":{name:'"&amp;D71&amp;"',rating:"&amp;C71&amp;"},"</f>
        <v>CD:{name:'Democratic Republic of Congo',rating:1552},</v>
      </c>
      <c r="G71" t="str">
        <f t="shared" ref="G71:G94" si="12">IF(A71&lt;&gt;A70,A71&amp;":[","")</f>
        <v>A:[</v>
      </c>
      <c r="H71" t="str">
        <f t="shared" ref="H71:H94" si="13">"'"&amp;B71&amp;"'"</f>
        <v>'CD'</v>
      </c>
      <c r="I71" t="str">
        <f t="shared" ref="I71:I94" si="14">IF(A71&lt;&gt;A72,"],",",")</f>
        <v>,</v>
      </c>
      <c r="J71" t="str">
        <f>G71&amp;H71&amp;I71</f>
        <v>A:['CD',</v>
      </c>
    </row>
    <row r="72" spans="1:10" x14ac:dyDescent="0.25">
      <c r="A72" t="s">
        <v>705</v>
      </c>
      <c r="B72" t="s">
        <v>151</v>
      </c>
      <c r="C72">
        <v>1603</v>
      </c>
      <c r="D72" t="str">
        <f>INDEX(Teams!$B$1:$B$321,MATCH(B72,Teams!$A$1:$A$321,0))</f>
        <v>Egypt</v>
      </c>
      <c r="E72" t="str">
        <f t="shared" si="11"/>
        <v>EG:{name:'Egypt',rating:1603},</v>
      </c>
      <c r="G72" t="str">
        <f t="shared" si="12"/>
        <v/>
      </c>
      <c r="H72" t="str">
        <f t="shared" si="13"/>
        <v>'EG'</v>
      </c>
      <c r="I72" t="str">
        <f t="shared" si="14"/>
        <v>,</v>
      </c>
      <c r="J72" t="str">
        <f t="shared" ref="J72:J94" si="15">G72&amp;H72&amp;I72</f>
        <v>'EG',</v>
      </c>
    </row>
    <row r="73" spans="1:10" x14ac:dyDescent="0.25">
      <c r="A73" t="s">
        <v>705</v>
      </c>
      <c r="B73" t="s">
        <v>134</v>
      </c>
      <c r="C73">
        <v>1434</v>
      </c>
      <c r="D73" t="str">
        <f>INDEX(Teams!$B$1:$B$321,MATCH(B73,Teams!$A$1:$A$321,0))</f>
        <v>Uganda</v>
      </c>
      <c r="E73" t="str">
        <f t="shared" si="11"/>
        <v>UG:{name:'Uganda',rating:1434},</v>
      </c>
      <c r="G73" t="str">
        <f t="shared" si="12"/>
        <v/>
      </c>
      <c r="H73" t="str">
        <f t="shared" si="13"/>
        <v>'UG'</v>
      </c>
      <c r="I73" t="str">
        <f t="shared" si="14"/>
        <v>,</v>
      </c>
      <c r="J73" t="str">
        <f t="shared" si="15"/>
        <v>'UG',</v>
      </c>
    </row>
    <row r="74" spans="1:10" x14ac:dyDescent="0.25">
      <c r="A74" t="s">
        <v>705</v>
      </c>
      <c r="B74" t="s">
        <v>40</v>
      </c>
      <c r="C74">
        <v>1489</v>
      </c>
      <c r="D74" t="str">
        <f>INDEX(Teams!$B$1:$B$321,MATCH(B74,Teams!$A$1:$A$321,0))</f>
        <v>Zimbabwe</v>
      </c>
      <c r="E74" t="str">
        <f t="shared" si="11"/>
        <v>ZW:{name:'Zimbabwe',rating:1489},</v>
      </c>
      <c r="G74" t="str">
        <f t="shared" si="12"/>
        <v/>
      </c>
      <c r="H74" t="str">
        <f t="shared" si="13"/>
        <v>'ZW'</v>
      </c>
      <c r="I74" t="str">
        <f t="shared" si="14"/>
        <v>],</v>
      </c>
      <c r="J74" t="str">
        <f t="shared" si="15"/>
        <v>'ZW'],</v>
      </c>
    </row>
    <row r="75" spans="1:10" x14ac:dyDescent="0.25">
      <c r="A75" t="s">
        <v>704</v>
      </c>
      <c r="B75" t="s">
        <v>188</v>
      </c>
      <c r="C75">
        <v>1361</v>
      </c>
      <c r="D75" t="str">
        <f>INDEX(Teams!$B$1:$B$321,MATCH(B75,Teams!$A$1:$A$321,0))</f>
        <v>Burundi</v>
      </c>
      <c r="E75" t="str">
        <f t="shared" si="11"/>
        <v>BI:{name:'Burundi',rating:1361},</v>
      </c>
      <c r="G75" t="str">
        <f t="shared" si="12"/>
        <v>B:[</v>
      </c>
      <c r="H75" t="str">
        <f t="shared" si="13"/>
        <v>'BI'</v>
      </c>
      <c r="I75" t="str">
        <f t="shared" si="14"/>
        <v>,</v>
      </c>
      <c r="J75" t="str">
        <f t="shared" si="15"/>
        <v>B:['BI',</v>
      </c>
    </row>
    <row r="76" spans="1:10" x14ac:dyDescent="0.25">
      <c r="A76" t="s">
        <v>704</v>
      </c>
      <c r="B76" t="s">
        <v>84</v>
      </c>
      <c r="C76">
        <v>1453</v>
      </c>
      <c r="D76" t="str">
        <f>INDEX(Teams!$B$1:$B$321,MATCH(B76,Teams!$A$1:$A$321,0))</f>
        <v>Guinea</v>
      </c>
      <c r="E76" t="str">
        <f t="shared" si="11"/>
        <v>GN:{name:'Guinea',rating:1453},</v>
      </c>
      <c r="G76" t="str">
        <f t="shared" si="12"/>
        <v/>
      </c>
      <c r="H76" t="str">
        <f t="shared" si="13"/>
        <v>'GN'</v>
      </c>
      <c r="I76" t="str">
        <f t="shared" si="14"/>
        <v>,</v>
      </c>
      <c r="J76" t="str">
        <f t="shared" si="15"/>
        <v>'GN',</v>
      </c>
    </row>
    <row r="77" spans="1:10" x14ac:dyDescent="0.25">
      <c r="A77" t="s">
        <v>704</v>
      </c>
      <c r="B77" t="s">
        <v>89</v>
      </c>
      <c r="C77">
        <v>1332</v>
      </c>
      <c r="D77" t="str">
        <f>INDEX(Teams!$B$1:$B$321,MATCH(B77,Teams!$A$1:$A$321,0))</f>
        <v>Madagascar</v>
      </c>
      <c r="E77" t="str">
        <f t="shared" si="11"/>
        <v>MG:{name:'Madagascar',rating:1332},</v>
      </c>
      <c r="G77" t="str">
        <f t="shared" si="12"/>
        <v/>
      </c>
      <c r="H77" t="str">
        <f t="shared" si="13"/>
        <v>'MG'</v>
      </c>
      <c r="I77" t="str">
        <f t="shared" si="14"/>
        <v>,</v>
      </c>
      <c r="J77" t="str">
        <f t="shared" si="15"/>
        <v>'MG',</v>
      </c>
    </row>
    <row r="78" spans="1:10" x14ac:dyDescent="0.25">
      <c r="A78" t="s">
        <v>704</v>
      </c>
      <c r="B78" t="s">
        <v>39</v>
      </c>
      <c r="C78">
        <v>1710</v>
      </c>
      <c r="D78" t="str">
        <f>INDEX(Teams!$B$1:$B$321,MATCH(B78,Teams!$A$1:$A$321,0))</f>
        <v>Nigeria</v>
      </c>
      <c r="E78" t="str">
        <f t="shared" si="11"/>
        <v>NG:{name:'Nigeria',rating:1710},</v>
      </c>
      <c r="G78" t="str">
        <f t="shared" si="12"/>
        <v/>
      </c>
      <c r="H78" t="str">
        <f t="shared" si="13"/>
        <v>'NG'</v>
      </c>
      <c r="I78" t="str">
        <f t="shared" si="14"/>
        <v>],</v>
      </c>
      <c r="J78" t="str">
        <f t="shared" si="15"/>
        <v>'NG'],</v>
      </c>
    </row>
    <row r="79" spans="1:10" x14ac:dyDescent="0.25">
      <c r="A79" t="s">
        <v>253</v>
      </c>
      <c r="B79" t="s">
        <v>147</v>
      </c>
      <c r="C79">
        <v>1541</v>
      </c>
      <c r="D79" t="str">
        <f>INDEX(Teams!$B$1:$B$321,MATCH(B79,Teams!$A$1:$A$321,0))</f>
        <v>Algeria</v>
      </c>
      <c r="E79" t="str">
        <f t="shared" si="11"/>
        <v>DZ:{name:'Algeria',rating:1541},</v>
      </c>
      <c r="G79" t="str">
        <f t="shared" si="12"/>
        <v>C:[</v>
      </c>
      <c r="H79" t="str">
        <f t="shared" si="13"/>
        <v>'DZ'</v>
      </c>
      <c r="I79" t="str">
        <f t="shared" si="14"/>
        <v>,</v>
      </c>
      <c r="J79" t="str">
        <f t="shared" si="15"/>
        <v>C:['DZ',</v>
      </c>
    </row>
    <row r="80" spans="1:10" x14ac:dyDescent="0.25">
      <c r="A80" t="s">
        <v>253</v>
      </c>
      <c r="B80" t="s">
        <v>88</v>
      </c>
      <c r="C80">
        <v>1392</v>
      </c>
      <c r="D80" t="str">
        <f>INDEX(Teams!$B$1:$B$321,MATCH(B80,Teams!$A$1:$A$321,0))</f>
        <v>Kenya</v>
      </c>
      <c r="E80" t="str">
        <f t="shared" si="11"/>
        <v>KE:{name:'Kenya',rating:1392},</v>
      </c>
      <c r="G80" t="str">
        <f t="shared" si="12"/>
        <v/>
      </c>
      <c r="H80" t="str">
        <f t="shared" si="13"/>
        <v>'KE'</v>
      </c>
      <c r="I80" t="str">
        <f t="shared" si="14"/>
        <v>,</v>
      </c>
      <c r="J80" t="str">
        <f t="shared" si="15"/>
        <v>'KE',</v>
      </c>
    </row>
    <row r="81" spans="1:10" x14ac:dyDescent="0.25">
      <c r="A81" t="s">
        <v>253</v>
      </c>
      <c r="B81" t="s">
        <v>152</v>
      </c>
      <c r="C81">
        <v>1764</v>
      </c>
      <c r="D81" t="str">
        <f>INDEX(Teams!$B$1:$B$321,MATCH(B81,Teams!$A$1:$A$321,0))</f>
        <v>Senegal</v>
      </c>
      <c r="E81" t="str">
        <f t="shared" si="11"/>
        <v>SN:{name:'Senegal',rating:1764},</v>
      </c>
      <c r="G81" t="str">
        <f t="shared" si="12"/>
        <v/>
      </c>
      <c r="H81" t="str">
        <f t="shared" si="13"/>
        <v>'SN'</v>
      </c>
      <c r="I81" t="str">
        <f t="shared" si="14"/>
        <v>,</v>
      </c>
      <c r="J81" t="str">
        <f t="shared" si="15"/>
        <v>'SN',</v>
      </c>
    </row>
    <row r="82" spans="1:10" x14ac:dyDescent="0.25">
      <c r="A82" t="s">
        <v>253</v>
      </c>
      <c r="B82" t="s">
        <v>176</v>
      </c>
      <c r="C82">
        <v>1367</v>
      </c>
      <c r="D82" t="str">
        <f>INDEX(Teams!$B$1:$B$321,MATCH(B82,Teams!$A$1:$A$321,0))</f>
        <v>Tanzania</v>
      </c>
      <c r="E82" t="str">
        <f t="shared" si="11"/>
        <v>TZ:{name:'Tanzania',rating:1367},</v>
      </c>
      <c r="G82" t="str">
        <f t="shared" si="12"/>
        <v/>
      </c>
      <c r="H82" t="str">
        <f t="shared" si="13"/>
        <v>'TZ'</v>
      </c>
      <c r="I82" t="str">
        <f t="shared" si="14"/>
        <v>],</v>
      </c>
      <c r="J82" t="str">
        <f t="shared" si="15"/>
        <v>'TZ'],</v>
      </c>
    </row>
    <row r="83" spans="1:10" x14ac:dyDescent="0.25">
      <c r="A83" t="s">
        <v>707</v>
      </c>
      <c r="B83" t="s">
        <v>86</v>
      </c>
      <c r="C83">
        <v>1613</v>
      </c>
      <c r="D83" t="str">
        <f>INDEX(Teams!$B$1:$B$321,MATCH(B83,Teams!$A$1:$A$321,0))</f>
        <v>Ivory Coast</v>
      </c>
      <c r="E83" t="str">
        <f t="shared" si="11"/>
        <v>CI:{name:'Ivory Coast',rating:1613},</v>
      </c>
      <c r="G83" t="str">
        <f t="shared" si="12"/>
        <v>D:[</v>
      </c>
      <c r="H83" t="str">
        <f t="shared" si="13"/>
        <v>'CI'</v>
      </c>
      <c r="I83" t="str">
        <f t="shared" si="14"/>
        <v>,</v>
      </c>
      <c r="J83" t="str">
        <f t="shared" si="15"/>
        <v>D:['CI',</v>
      </c>
    </row>
    <row r="84" spans="1:10" x14ac:dyDescent="0.25">
      <c r="A84" t="s">
        <v>707</v>
      </c>
      <c r="B84" t="s">
        <v>85</v>
      </c>
      <c r="C84">
        <v>1706</v>
      </c>
      <c r="D84" t="str">
        <f>INDEX(Teams!$B$1:$B$321,MATCH(B84,Teams!$A$1:$A$321,0))</f>
        <v>Morocco</v>
      </c>
      <c r="E84" t="str">
        <f t="shared" si="11"/>
        <v>MA:{name:'Morocco',rating:1706},</v>
      </c>
      <c r="G84" t="str">
        <f t="shared" si="12"/>
        <v/>
      </c>
      <c r="H84" t="str">
        <f t="shared" si="13"/>
        <v>'MA'</v>
      </c>
      <c r="I84" t="str">
        <f t="shared" si="14"/>
        <v>,</v>
      </c>
      <c r="J84" t="str">
        <f t="shared" si="15"/>
        <v>'MA',</v>
      </c>
    </row>
    <row r="85" spans="1:10" x14ac:dyDescent="0.25">
      <c r="A85" t="s">
        <v>707</v>
      </c>
      <c r="B85" t="s">
        <v>142</v>
      </c>
      <c r="C85">
        <v>1372</v>
      </c>
      <c r="D85" t="str">
        <f>INDEX(Teams!$B$1:$B$321,MATCH(B85,Teams!$A$1:$A$321,0))</f>
        <v>Namibia</v>
      </c>
      <c r="E85" t="str">
        <f t="shared" si="11"/>
        <v>NA:{name:'Namibia',rating:1372},</v>
      </c>
      <c r="G85" t="str">
        <f t="shared" si="12"/>
        <v/>
      </c>
      <c r="H85" t="str">
        <f t="shared" si="13"/>
        <v>'NA'</v>
      </c>
      <c r="I85" t="str">
        <f t="shared" si="14"/>
        <v>,</v>
      </c>
      <c r="J85" t="str">
        <f t="shared" si="15"/>
        <v>'NA',</v>
      </c>
    </row>
    <row r="86" spans="1:10" x14ac:dyDescent="0.25">
      <c r="A86" t="s">
        <v>707</v>
      </c>
      <c r="B86" t="s">
        <v>30</v>
      </c>
      <c r="C86">
        <v>1521</v>
      </c>
      <c r="D86" t="str">
        <f>INDEX(Teams!$B$1:$B$321,MATCH(B86,Teams!$A$1:$A$321,0))</f>
        <v>South Africa</v>
      </c>
      <c r="E86" t="str">
        <f t="shared" si="11"/>
        <v>ZA:{name:'South Africa',rating:1521},</v>
      </c>
      <c r="G86" t="str">
        <f t="shared" si="12"/>
        <v/>
      </c>
      <c r="H86" t="str">
        <f t="shared" si="13"/>
        <v>'ZA'</v>
      </c>
      <c r="I86" t="str">
        <f t="shared" si="14"/>
        <v>],</v>
      </c>
      <c r="J86" t="str">
        <f t="shared" si="15"/>
        <v>'ZA'],</v>
      </c>
    </row>
    <row r="87" spans="1:10" x14ac:dyDescent="0.25">
      <c r="A87" t="s">
        <v>244</v>
      </c>
      <c r="B87" t="s">
        <v>31</v>
      </c>
      <c r="C87">
        <v>1362</v>
      </c>
      <c r="D87" t="str">
        <f>INDEX(Teams!$B$1:$B$321,MATCH(B87,Teams!$A$1:$A$321,0))</f>
        <v>Angola</v>
      </c>
      <c r="E87" t="str">
        <f t="shared" si="11"/>
        <v>AO:{name:'Angola',rating:1362},</v>
      </c>
      <c r="G87" t="str">
        <f t="shared" si="12"/>
        <v>E:[</v>
      </c>
      <c r="H87" t="str">
        <f t="shared" si="13"/>
        <v>'AO'</v>
      </c>
      <c r="I87" t="str">
        <f t="shared" si="14"/>
        <v>,</v>
      </c>
      <c r="J87" t="str">
        <f t="shared" si="15"/>
        <v>E:['AO',</v>
      </c>
    </row>
    <row r="88" spans="1:10" x14ac:dyDescent="0.25">
      <c r="A88" t="s">
        <v>244</v>
      </c>
      <c r="B88" t="s">
        <v>153</v>
      </c>
      <c r="C88">
        <v>1529</v>
      </c>
      <c r="D88" t="str">
        <f>INDEX(Teams!$B$1:$B$321,MATCH(B88,Teams!$A$1:$A$321,0))</f>
        <v>Mali</v>
      </c>
      <c r="E88" t="str">
        <f t="shared" si="11"/>
        <v>ML:{name:'Mali',rating:1529},</v>
      </c>
      <c r="G88" t="str">
        <f t="shared" si="12"/>
        <v/>
      </c>
      <c r="H88" t="str">
        <f t="shared" si="13"/>
        <v>'ML'</v>
      </c>
      <c r="I88" t="str">
        <f t="shared" si="14"/>
        <v>,</v>
      </c>
      <c r="J88" t="str">
        <f t="shared" si="15"/>
        <v>'ML',</v>
      </c>
    </row>
    <row r="89" spans="1:10" x14ac:dyDescent="0.25">
      <c r="A89" t="s">
        <v>244</v>
      </c>
      <c r="B89" t="s">
        <v>149</v>
      </c>
      <c r="C89">
        <v>1344</v>
      </c>
      <c r="D89" t="str">
        <f>INDEX(Teams!$B$1:$B$321,MATCH(B89,Teams!$A$1:$A$321,0))</f>
        <v>Mauritania</v>
      </c>
      <c r="E89" t="str">
        <f t="shared" si="11"/>
        <v>MR:{name:'Mauritania',rating:1344},</v>
      </c>
      <c r="G89" t="str">
        <f t="shared" si="12"/>
        <v/>
      </c>
      <c r="H89" t="str">
        <f t="shared" si="13"/>
        <v>'MR'</v>
      </c>
      <c r="I89" t="str">
        <f t="shared" si="14"/>
        <v>,</v>
      </c>
      <c r="J89" t="str">
        <f t="shared" si="15"/>
        <v>'MR',</v>
      </c>
    </row>
    <row r="90" spans="1:10" x14ac:dyDescent="0.25">
      <c r="A90" t="s">
        <v>244</v>
      </c>
      <c r="B90" t="s">
        <v>96</v>
      </c>
      <c r="C90">
        <v>1651</v>
      </c>
      <c r="D90" t="str">
        <f>INDEX(Teams!$B$1:$B$321,MATCH(B90,Teams!$A$1:$A$321,0))</f>
        <v>Tunisia</v>
      </c>
      <c r="E90" t="str">
        <f t="shared" si="11"/>
        <v>TN:{name:'Tunisia',rating:1651},</v>
      </c>
      <c r="G90" t="str">
        <f t="shared" si="12"/>
        <v/>
      </c>
      <c r="H90" t="str">
        <f t="shared" si="13"/>
        <v>'TN'</v>
      </c>
      <c r="I90" t="str">
        <f t="shared" si="14"/>
        <v>],</v>
      </c>
      <c r="J90" t="str">
        <f t="shared" si="15"/>
        <v>'TN'],</v>
      </c>
    </row>
    <row r="91" spans="1:10" x14ac:dyDescent="0.25">
      <c r="A91" t="s">
        <v>33</v>
      </c>
      <c r="B91" t="s">
        <v>169</v>
      </c>
      <c r="C91">
        <v>1403</v>
      </c>
      <c r="D91" t="str">
        <f>INDEX(Teams!$B$1:$B$321,MATCH(B91,Teams!$A$1:$A$321,0))</f>
        <v>Benin</v>
      </c>
      <c r="E91" t="str">
        <f t="shared" si="11"/>
        <v>BJ:{name:'Benin',rating:1403},</v>
      </c>
      <c r="G91" t="str">
        <f t="shared" si="12"/>
        <v>F:[</v>
      </c>
      <c r="H91" t="str">
        <f t="shared" si="13"/>
        <v>'BJ'</v>
      </c>
      <c r="I91" t="str">
        <f t="shared" si="14"/>
        <v>,</v>
      </c>
      <c r="J91" t="str">
        <f t="shared" si="15"/>
        <v>F:['BJ',</v>
      </c>
    </row>
    <row r="92" spans="1:10" x14ac:dyDescent="0.25">
      <c r="A92" t="s">
        <v>33</v>
      </c>
      <c r="B92" t="s">
        <v>190</v>
      </c>
      <c r="C92">
        <v>1607</v>
      </c>
      <c r="D92" t="str">
        <f>INDEX(Teams!$B$1:$B$321,MATCH(B92,Teams!$A$1:$A$321,0))</f>
        <v>Cameroon</v>
      </c>
      <c r="E92" t="str">
        <f t="shared" si="11"/>
        <v>CM:{name:'Cameroon',rating:1607},</v>
      </c>
      <c r="G92" t="str">
        <f t="shared" si="12"/>
        <v/>
      </c>
      <c r="H92" t="str">
        <f t="shared" si="13"/>
        <v>'CM'</v>
      </c>
      <c r="I92" t="str">
        <f t="shared" si="14"/>
        <v>,</v>
      </c>
      <c r="J92" t="str">
        <f t="shared" si="15"/>
        <v>'CM',</v>
      </c>
    </row>
    <row r="93" spans="1:10" x14ac:dyDescent="0.25">
      <c r="A93" t="s">
        <v>33</v>
      </c>
      <c r="B93" t="s">
        <v>148</v>
      </c>
      <c r="C93">
        <v>1617</v>
      </c>
      <c r="D93" t="str">
        <f>INDEX(Teams!$B$1:$B$321,MATCH(B93,Teams!$A$1:$A$321,0))</f>
        <v>Ghana</v>
      </c>
      <c r="E93" t="str">
        <f t="shared" si="11"/>
        <v>GH:{name:'Ghana',rating:1617},</v>
      </c>
      <c r="G93" t="str">
        <f t="shared" si="12"/>
        <v/>
      </c>
      <c r="H93" t="str">
        <f t="shared" si="13"/>
        <v>'GH'</v>
      </c>
      <c r="I93" t="str">
        <f t="shared" si="14"/>
        <v>,</v>
      </c>
      <c r="J93" t="str">
        <f t="shared" si="15"/>
        <v>'GH',</v>
      </c>
    </row>
    <row r="94" spans="1:10" x14ac:dyDescent="0.25">
      <c r="A94" t="s">
        <v>33</v>
      </c>
      <c r="B94" t="s">
        <v>32</v>
      </c>
      <c r="C94">
        <v>1294</v>
      </c>
      <c r="D94" t="str">
        <f>INDEX(Teams!$B$1:$B$321,MATCH(B94,Teams!$A$1:$A$321,0))</f>
        <v>Guinea-Bissau</v>
      </c>
      <c r="E94" t="str">
        <f t="shared" si="11"/>
        <v>GW:{name:'Guinea-Bissau',rating:1294},</v>
      </c>
      <c r="G94" t="str">
        <f t="shared" si="12"/>
        <v/>
      </c>
      <c r="H94" t="str">
        <f t="shared" si="13"/>
        <v>'GW'</v>
      </c>
      <c r="I94" t="str">
        <f t="shared" si="14"/>
        <v>],</v>
      </c>
      <c r="J94" t="str">
        <f t="shared" si="15"/>
        <v>'GW'],</v>
      </c>
    </row>
    <row r="96" spans="1:10" x14ac:dyDescent="0.25">
      <c r="A96" t="s">
        <v>705</v>
      </c>
      <c r="B96" t="s">
        <v>164</v>
      </c>
      <c r="C96">
        <v>1567</v>
      </c>
      <c r="D96" t="str">
        <f>INDEX(Teams!$B$1:$B$321,MATCH(B96,Teams!$A$1:$A$321,0))</f>
        <v>Canada</v>
      </c>
      <c r="E96" t="str">
        <f t="shared" ref="E96:E111" si="16">B96&amp;":{name:'"&amp;D96&amp;"',rating:"&amp;C96&amp;"},"</f>
        <v>CA:{name:'Canada',rating:1567},</v>
      </c>
      <c r="G96" t="str">
        <f t="shared" ref="G96:G111" si="17">IF(A96&lt;&gt;A95,A96&amp;":[","")</f>
        <v>A:[</v>
      </c>
      <c r="H96" t="str">
        <f t="shared" ref="H96:H111" si="18">"'"&amp;B96&amp;"'"</f>
        <v>'CA'</v>
      </c>
      <c r="I96" t="str">
        <f t="shared" ref="I96:I111" si="19">IF(A96&lt;&gt;A97,"],",",")</f>
        <v>,</v>
      </c>
      <c r="J96" t="str">
        <f t="shared" ref="J96:J111" si="20">G96&amp;H96&amp;I96</f>
        <v>A:['CA',</v>
      </c>
    </row>
    <row r="97" spans="1:10" x14ac:dyDescent="0.25">
      <c r="A97" t="s">
        <v>705</v>
      </c>
      <c r="B97" t="s">
        <v>140</v>
      </c>
      <c r="C97">
        <v>1330</v>
      </c>
      <c r="D97" t="str">
        <f>INDEX(Teams!$B$1:$B$321,MATCH(B97,Teams!$A$1:$A$321,0))</f>
        <v>Cuba</v>
      </c>
      <c r="E97" t="str">
        <f t="shared" si="16"/>
        <v>CU:{name:'Cuba',rating:1330},</v>
      </c>
      <c r="G97" t="str">
        <f t="shared" si="17"/>
        <v/>
      </c>
      <c r="H97" t="str">
        <f t="shared" si="18"/>
        <v>'CU'</v>
      </c>
      <c r="I97" t="str">
        <f t="shared" si="19"/>
        <v>,</v>
      </c>
      <c r="J97" t="str">
        <f t="shared" si="20"/>
        <v>'CU',</v>
      </c>
    </row>
    <row r="98" spans="1:10" x14ac:dyDescent="0.25">
      <c r="A98" t="s">
        <v>705</v>
      </c>
      <c r="B98" t="s">
        <v>182</v>
      </c>
      <c r="C98">
        <v>1464</v>
      </c>
      <c r="D98" t="str">
        <f>INDEX(Teams!$B$1:$B$321,MATCH(B98,Teams!$A$1:$A$321,0))</f>
        <v>Martinique</v>
      </c>
      <c r="E98" t="str">
        <f t="shared" si="16"/>
        <v>MQ:{name:'Martinique',rating:1464},</v>
      </c>
      <c r="G98" t="str">
        <f t="shared" si="17"/>
        <v/>
      </c>
      <c r="H98" t="str">
        <f t="shared" si="18"/>
        <v>'MQ'</v>
      </c>
      <c r="I98" t="str">
        <f t="shared" si="19"/>
        <v>,</v>
      </c>
      <c r="J98" t="str">
        <f t="shared" si="20"/>
        <v>'MQ',</v>
      </c>
    </row>
    <row r="99" spans="1:10" x14ac:dyDescent="0.25">
      <c r="A99" t="s">
        <v>705</v>
      </c>
      <c r="B99" t="s">
        <v>123</v>
      </c>
      <c r="C99">
        <v>1837</v>
      </c>
      <c r="D99" t="str">
        <f>INDEX(Teams!$B$1:$B$321,MATCH(B99,Teams!$A$1:$A$321,0))</f>
        <v>Mexico</v>
      </c>
      <c r="E99" t="str">
        <f t="shared" si="16"/>
        <v>MX:{name:'Mexico',rating:1837},</v>
      </c>
      <c r="G99" t="str">
        <f t="shared" si="17"/>
        <v/>
      </c>
      <c r="H99" t="str">
        <f t="shared" si="18"/>
        <v>'MX'</v>
      </c>
      <c r="I99" t="str">
        <f t="shared" si="19"/>
        <v>],</v>
      </c>
      <c r="J99" t="str">
        <f t="shared" si="20"/>
        <v>'MX'],</v>
      </c>
    </row>
    <row r="100" spans="1:10" x14ac:dyDescent="0.25">
      <c r="A100" t="s">
        <v>704</v>
      </c>
      <c r="B100" t="s">
        <v>100</v>
      </c>
      <c r="C100">
        <v>1230</v>
      </c>
      <c r="D100" t="str">
        <f>INDEX(Teams!$B$1:$B$321,MATCH(B100,Teams!$A$1:$A$321,0))</f>
        <v>Bermuda</v>
      </c>
      <c r="E100" t="str">
        <f t="shared" si="16"/>
        <v>BM:{name:'Bermuda',rating:1230},</v>
      </c>
      <c r="G100" t="str">
        <f t="shared" si="17"/>
        <v>B:[</v>
      </c>
      <c r="H100" t="str">
        <f t="shared" si="18"/>
        <v>'BM'</v>
      </c>
      <c r="I100" t="str">
        <f t="shared" si="19"/>
        <v>,</v>
      </c>
      <c r="J100" t="str">
        <f t="shared" si="20"/>
        <v>B:['BM',</v>
      </c>
    </row>
    <row r="101" spans="1:10" x14ac:dyDescent="0.25">
      <c r="A101" t="s">
        <v>704</v>
      </c>
      <c r="B101" t="s">
        <v>129</v>
      </c>
      <c r="C101">
        <v>1701</v>
      </c>
      <c r="D101" t="str">
        <f>INDEX(Teams!$B$1:$B$321,MATCH(B101,Teams!$A$1:$A$321,0))</f>
        <v>Costa Rica</v>
      </c>
      <c r="E101" t="str">
        <f t="shared" si="16"/>
        <v>CR:{name:'Costa Rica',rating:1701},</v>
      </c>
      <c r="G101" t="str">
        <f t="shared" si="17"/>
        <v/>
      </c>
      <c r="H101" t="str">
        <f t="shared" si="18"/>
        <v>'CR'</v>
      </c>
      <c r="I101" t="str">
        <f t="shared" si="19"/>
        <v>,</v>
      </c>
      <c r="J101" t="str">
        <f t="shared" si="20"/>
        <v>'CR',</v>
      </c>
    </row>
    <row r="102" spans="1:10" x14ac:dyDescent="0.25">
      <c r="A102" t="s">
        <v>704</v>
      </c>
      <c r="B102" t="s">
        <v>103</v>
      </c>
      <c r="C102">
        <v>1513</v>
      </c>
      <c r="D102" t="str">
        <f>INDEX(Teams!$B$1:$B$321,MATCH(B102,Teams!$A$1:$A$321,0))</f>
        <v>Haiti</v>
      </c>
      <c r="E102" t="str">
        <f t="shared" si="16"/>
        <v>HT:{name:'Haiti',rating:1513},</v>
      </c>
      <c r="G102" t="str">
        <f t="shared" si="17"/>
        <v/>
      </c>
      <c r="H102" t="str">
        <f t="shared" si="18"/>
        <v>'HT'</v>
      </c>
      <c r="I102" t="str">
        <f t="shared" si="19"/>
        <v>,</v>
      </c>
      <c r="J102" t="str">
        <f t="shared" si="20"/>
        <v>'HT',</v>
      </c>
    </row>
    <row r="103" spans="1:10" x14ac:dyDescent="0.25">
      <c r="A103" t="s">
        <v>704</v>
      </c>
      <c r="B103" t="s">
        <v>45</v>
      </c>
      <c r="C103">
        <v>1298</v>
      </c>
      <c r="D103" t="str">
        <f>INDEX(Teams!$B$1:$B$321,MATCH(B103,Teams!$A$1:$A$321,0))</f>
        <v>Nicaragua</v>
      </c>
      <c r="E103" t="str">
        <f t="shared" si="16"/>
        <v>NI:{name:'Nicaragua',rating:1298},</v>
      </c>
      <c r="G103" t="str">
        <f t="shared" si="17"/>
        <v/>
      </c>
      <c r="H103" t="str">
        <f t="shared" si="18"/>
        <v>'NI'</v>
      </c>
      <c r="I103" t="str">
        <f t="shared" si="19"/>
        <v>],</v>
      </c>
      <c r="J103" t="str">
        <f t="shared" si="20"/>
        <v>'NI'],</v>
      </c>
    </row>
    <row r="104" spans="1:10" x14ac:dyDescent="0.25">
      <c r="A104" t="s">
        <v>253</v>
      </c>
      <c r="B104" t="s">
        <v>35</v>
      </c>
      <c r="C104">
        <v>1331</v>
      </c>
      <c r="D104" t="str">
        <f>INDEX(Teams!$B$1:$B$321,MATCH(B104,Teams!$A$1:$A$321,0))</f>
        <v>Curaçao</v>
      </c>
      <c r="E104" t="str">
        <f t="shared" si="16"/>
        <v>CW:{name:'Curaçao',rating:1331},</v>
      </c>
      <c r="G104" t="str">
        <f t="shared" si="17"/>
        <v>C:[</v>
      </c>
      <c r="H104" t="str">
        <f t="shared" si="18"/>
        <v>'CW'</v>
      </c>
      <c r="I104" t="str">
        <f t="shared" si="19"/>
        <v>,</v>
      </c>
      <c r="J104" t="str">
        <f t="shared" si="20"/>
        <v>C:['CW',</v>
      </c>
    </row>
    <row r="105" spans="1:10" x14ac:dyDescent="0.25">
      <c r="A105" t="s">
        <v>253</v>
      </c>
      <c r="B105" t="s">
        <v>127</v>
      </c>
      <c r="C105">
        <v>1600</v>
      </c>
      <c r="D105" t="str">
        <f>INDEX(Teams!$B$1:$B$321,MATCH(B105,Teams!$A$1:$A$321,0))</f>
        <v>Honduras</v>
      </c>
      <c r="E105" t="str">
        <f t="shared" si="16"/>
        <v>HN:{name:'Honduras',rating:1600},</v>
      </c>
      <c r="G105" t="str">
        <f t="shared" si="17"/>
        <v/>
      </c>
      <c r="H105" t="str">
        <f t="shared" si="18"/>
        <v>'HN'</v>
      </c>
      <c r="I105" t="str">
        <f t="shared" si="19"/>
        <v>,</v>
      </c>
      <c r="J105" t="str">
        <f t="shared" si="20"/>
        <v>'HN',</v>
      </c>
    </row>
    <row r="106" spans="1:10" x14ac:dyDescent="0.25">
      <c r="A106" t="s">
        <v>253</v>
      </c>
      <c r="B106" t="s">
        <v>130</v>
      </c>
      <c r="C106">
        <v>1553</v>
      </c>
      <c r="D106" t="str">
        <f>INDEX(Teams!$B$1:$B$321,MATCH(B106,Teams!$A$1:$A$321,0))</f>
        <v>Jamaica</v>
      </c>
      <c r="E106" t="str">
        <f t="shared" si="16"/>
        <v>JM:{name:'Jamaica',rating:1553},</v>
      </c>
      <c r="G106" t="str">
        <f t="shared" si="17"/>
        <v/>
      </c>
      <c r="H106" t="str">
        <f t="shared" si="18"/>
        <v>'JM'</v>
      </c>
      <c r="I106" t="str">
        <f t="shared" si="19"/>
        <v>,</v>
      </c>
      <c r="J106" t="str">
        <f t="shared" si="20"/>
        <v>'JM',</v>
      </c>
    </row>
    <row r="107" spans="1:10" x14ac:dyDescent="0.25">
      <c r="A107" t="s">
        <v>253</v>
      </c>
      <c r="B107" t="s">
        <v>136</v>
      </c>
      <c r="C107">
        <v>1534</v>
      </c>
      <c r="D107" t="str">
        <f>INDEX(Teams!$B$1:$B$321,MATCH(B107,Teams!$A$1:$A$321,0))</f>
        <v>El Salvador</v>
      </c>
      <c r="E107" t="str">
        <f t="shared" si="16"/>
        <v>SV:{name:'El Salvador',rating:1534},</v>
      </c>
      <c r="G107" t="str">
        <f t="shared" si="17"/>
        <v/>
      </c>
      <c r="H107" t="str">
        <f t="shared" si="18"/>
        <v>'SV'</v>
      </c>
      <c r="I107" t="str">
        <f t="shared" si="19"/>
        <v>],</v>
      </c>
      <c r="J107" t="str">
        <f t="shared" si="20"/>
        <v>'SV'],</v>
      </c>
    </row>
    <row r="108" spans="1:10" x14ac:dyDescent="0.25">
      <c r="A108" t="s">
        <v>707</v>
      </c>
      <c r="B108" t="s">
        <v>101</v>
      </c>
      <c r="C108">
        <v>1180</v>
      </c>
      <c r="D108" t="str">
        <f>INDEX(Teams!$B$1:$B$321,MATCH(B108,Teams!$A$1:$A$321,0))</f>
        <v>Guyana</v>
      </c>
      <c r="E108" t="str">
        <f t="shared" si="16"/>
        <v>GY:{name:'Guyana',rating:1180},</v>
      </c>
      <c r="G108" t="str">
        <f t="shared" si="17"/>
        <v>D:[</v>
      </c>
      <c r="H108" t="str">
        <f t="shared" si="18"/>
        <v>'GY'</v>
      </c>
      <c r="I108" t="str">
        <f t="shared" si="19"/>
        <v>,</v>
      </c>
      <c r="J108" t="str">
        <f t="shared" si="20"/>
        <v>D:['GY',</v>
      </c>
    </row>
    <row r="109" spans="1:10" x14ac:dyDescent="0.25">
      <c r="A109" t="s">
        <v>707</v>
      </c>
      <c r="B109" t="s">
        <v>47</v>
      </c>
      <c r="C109">
        <v>1567</v>
      </c>
      <c r="D109" t="str">
        <f>INDEX(Teams!$B$1:$B$321,MATCH(B109,Teams!$A$1:$A$321,0))</f>
        <v>Panama</v>
      </c>
      <c r="E109" t="str">
        <f t="shared" si="16"/>
        <v>PA:{name:'Panama',rating:1567},</v>
      </c>
      <c r="G109" t="str">
        <f t="shared" si="17"/>
        <v/>
      </c>
      <c r="H109" t="str">
        <f t="shared" si="18"/>
        <v>'PA'</v>
      </c>
      <c r="I109" t="str">
        <f t="shared" si="19"/>
        <v>,</v>
      </c>
      <c r="J109" t="str">
        <f t="shared" si="20"/>
        <v>'PA',</v>
      </c>
    </row>
    <row r="110" spans="1:10" x14ac:dyDescent="0.25">
      <c r="A110" t="s">
        <v>707</v>
      </c>
      <c r="B110" t="s">
        <v>133</v>
      </c>
      <c r="C110">
        <v>1431</v>
      </c>
      <c r="D110" t="str">
        <f>INDEX(Teams!$B$1:$B$321,MATCH(B110,Teams!$A$1:$A$321,0))</f>
        <v>Trinidad and Tobago</v>
      </c>
      <c r="E110" t="str">
        <f t="shared" si="16"/>
        <v>TT:{name:'Trinidad and Tobago',rating:1431},</v>
      </c>
      <c r="G110" t="str">
        <f t="shared" si="17"/>
        <v/>
      </c>
      <c r="H110" t="str">
        <f t="shared" si="18"/>
        <v>'TT'</v>
      </c>
      <c r="I110" t="str">
        <f t="shared" si="19"/>
        <v>,</v>
      </c>
      <c r="J110" t="str">
        <f t="shared" si="20"/>
        <v>'TT',</v>
      </c>
    </row>
    <row r="111" spans="1:10" x14ac:dyDescent="0.25">
      <c r="A111" t="s">
        <v>707</v>
      </c>
      <c r="B111" t="s">
        <v>125</v>
      </c>
      <c r="C111">
        <v>1727</v>
      </c>
      <c r="D111" t="str">
        <f>INDEX(Teams!$B$1:$B$321,MATCH(B111,Teams!$A$1:$A$321,0))</f>
        <v>United States</v>
      </c>
      <c r="E111" t="str">
        <f t="shared" si="16"/>
        <v>US:{name:'United States',rating:1727},</v>
      </c>
      <c r="G111" t="str">
        <f t="shared" si="17"/>
        <v/>
      </c>
      <c r="H111" t="str">
        <f t="shared" si="18"/>
        <v>'US'</v>
      </c>
      <c r="I111" t="str">
        <f t="shared" si="19"/>
        <v>],</v>
      </c>
      <c r="J111" t="str">
        <f t="shared" si="20"/>
        <v>'US'],</v>
      </c>
    </row>
    <row r="113" spans="1:10" x14ac:dyDescent="0.25">
      <c r="A113" t="s">
        <v>705</v>
      </c>
      <c r="B113" t="s">
        <v>151</v>
      </c>
      <c r="C113">
        <v>1646</v>
      </c>
      <c r="D113" t="str">
        <f>INDEX(Teams!$B$1:$B$321,MATCH(B113,Teams!$A$1:$A$321,0))</f>
        <v>Egypt</v>
      </c>
      <c r="G113" t="str">
        <f t="shared" ref="G113:G144" si="21">IF(A113&lt;&gt;A112,A113&amp;":[","")</f>
        <v>A:[</v>
      </c>
      <c r="H113" t="str">
        <f t="shared" ref="H113:H144" si="22">"'"&amp;B113&amp;"'"</f>
        <v>'EG'</v>
      </c>
      <c r="I113" t="str">
        <f t="shared" ref="I113:I144" si="23">IF(A113&lt;&gt;A114,"],",",")</f>
        <v>,</v>
      </c>
      <c r="J113" t="str">
        <f t="shared" ref="J113:J144" si="24">G113&amp;H113&amp;I113</f>
        <v>A:['EG',</v>
      </c>
    </row>
    <row r="114" spans="1:10" x14ac:dyDescent="0.25">
      <c r="A114" t="s">
        <v>705</v>
      </c>
      <c r="B114" t="s">
        <v>21</v>
      </c>
      <c r="C114">
        <v>1677</v>
      </c>
      <c r="D114" t="str">
        <f>INDEX(Teams!$B$1:$B$321,MATCH(B114,Teams!$A$1:$A$321,0))</f>
        <v>Russia</v>
      </c>
      <c r="G114" t="str">
        <f t="shared" si="21"/>
        <v/>
      </c>
      <c r="H114" t="str">
        <f t="shared" si="22"/>
        <v>'RU'</v>
      </c>
      <c r="I114" t="str">
        <f t="shared" si="23"/>
        <v>,</v>
      </c>
      <c r="J114" t="str">
        <f t="shared" si="24"/>
        <v>'RU',</v>
      </c>
    </row>
    <row r="115" spans="1:10" x14ac:dyDescent="0.25">
      <c r="A115" t="s">
        <v>705</v>
      </c>
      <c r="B115" t="s">
        <v>158</v>
      </c>
      <c r="C115">
        <v>1591</v>
      </c>
      <c r="D115" t="str">
        <f>INDEX(Teams!$B$1:$B$321,MATCH(B115,Teams!$A$1:$A$321,0))</f>
        <v>Saudi Arabia</v>
      </c>
      <c r="G115" t="str">
        <f t="shared" si="21"/>
        <v/>
      </c>
      <c r="H115" t="str">
        <f t="shared" si="22"/>
        <v>'SA'</v>
      </c>
      <c r="I115" t="str">
        <f t="shared" si="23"/>
        <v>,</v>
      </c>
      <c r="J115" t="str">
        <f t="shared" si="24"/>
        <v>'SA',</v>
      </c>
    </row>
    <row r="116" spans="1:10" x14ac:dyDescent="0.25">
      <c r="A116" t="s">
        <v>705</v>
      </c>
      <c r="B116" t="s">
        <v>46</v>
      </c>
      <c r="C116">
        <v>1893</v>
      </c>
      <c r="D116" t="str">
        <f>INDEX(Teams!$B$1:$B$321,MATCH(B116,Teams!$A$1:$A$321,0))</f>
        <v>Uruguay</v>
      </c>
      <c r="G116" t="str">
        <f t="shared" si="21"/>
        <v/>
      </c>
      <c r="H116" t="str">
        <f t="shared" si="22"/>
        <v>'UY'</v>
      </c>
      <c r="I116" t="str">
        <f t="shared" si="23"/>
        <v>],</v>
      </c>
      <c r="J116" t="str">
        <f t="shared" si="24"/>
        <v>'UY'],</v>
      </c>
    </row>
    <row r="117" spans="1:10" x14ac:dyDescent="0.25">
      <c r="A117" t="s">
        <v>704</v>
      </c>
      <c r="B117" t="s">
        <v>55</v>
      </c>
      <c r="C117">
        <v>2044</v>
      </c>
      <c r="D117" t="str">
        <f>INDEX(Teams!$B$1:$B$321,MATCH(B117,Teams!$A$1:$A$321,0))</f>
        <v>Spain</v>
      </c>
      <c r="G117" t="str">
        <f t="shared" si="21"/>
        <v>B:[</v>
      </c>
      <c r="H117" t="str">
        <f t="shared" si="22"/>
        <v>'ES'</v>
      </c>
      <c r="I117" t="str">
        <f t="shared" si="23"/>
        <v>,</v>
      </c>
      <c r="J117" t="str">
        <f t="shared" si="24"/>
        <v>B:['ES',</v>
      </c>
    </row>
    <row r="118" spans="1:10" x14ac:dyDescent="0.25">
      <c r="A118" t="s">
        <v>704</v>
      </c>
      <c r="B118" t="s">
        <v>117</v>
      </c>
      <c r="C118">
        <v>1789</v>
      </c>
      <c r="D118" t="str">
        <f>INDEX(Teams!$B$1:$B$321,MATCH(B118,Teams!$A$1:$A$321,0))</f>
        <v>Iran</v>
      </c>
      <c r="G118" t="str">
        <f t="shared" si="21"/>
        <v/>
      </c>
      <c r="H118" t="str">
        <f t="shared" si="22"/>
        <v>'IR'</v>
      </c>
      <c r="I118" t="str">
        <f t="shared" si="23"/>
        <v>,</v>
      </c>
      <c r="J118" t="str">
        <f t="shared" si="24"/>
        <v>'IR',</v>
      </c>
    </row>
    <row r="119" spans="1:10" x14ac:dyDescent="0.25">
      <c r="A119" t="s">
        <v>704</v>
      </c>
      <c r="B119" t="s">
        <v>85</v>
      </c>
      <c r="C119">
        <v>1733</v>
      </c>
      <c r="D119" t="str">
        <f>INDEX(Teams!$B$1:$B$321,MATCH(B119,Teams!$A$1:$A$321,0))</f>
        <v>Morocco</v>
      </c>
      <c r="G119" t="str">
        <f t="shared" si="21"/>
        <v/>
      </c>
      <c r="H119" t="str">
        <f t="shared" si="22"/>
        <v>'MA'</v>
      </c>
      <c r="I119" t="str">
        <f t="shared" si="23"/>
        <v>,</v>
      </c>
      <c r="J119" t="str">
        <f t="shared" si="24"/>
        <v>'MA',</v>
      </c>
    </row>
    <row r="120" spans="1:10" x14ac:dyDescent="0.25">
      <c r="A120" t="s">
        <v>704</v>
      </c>
      <c r="B120" t="s">
        <v>34</v>
      </c>
      <c r="C120">
        <v>1970</v>
      </c>
      <c r="D120" t="str">
        <f>INDEX(Teams!$B$1:$B$321,MATCH(B120,Teams!$A$1:$A$321,0))</f>
        <v>Portugal</v>
      </c>
      <c r="G120" t="str">
        <f t="shared" si="21"/>
        <v/>
      </c>
      <c r="H120" t="str">
        <f t="shared" si="22"/>
        <v>'PT'</v>
      </c>
      <c r="I120" t="str">
        <f t="shared" si="23"/>
        <v>],</v>
      </c>
      <c r="J120" t="str">
        <f t="shared" si="24"/>
        <v>'PT'],</v>
      </c>
    </row>
    <row r="121" spans="1:10" x14ac:dyDescent="0.25">
      <c r="A121" t="s">
        <v>253</v>
      </c>
      <c r="B121" t="s">
        <v>93</v>
      </c>
      <c r="C121">
        <v>1741</v>
      </c>
      <c r="D121" t="str">
        <f>INDEX(Teams!$B$1:$B$321,MATCH(B121,Teams!$A$1:$A$321,0))</f>
        <v>Australia</v>
      </c>
      <c r="G121" t="str">
        <f t="shared" si="21"/>
        <v>C:[</v>
      </c>
      <c r="H121" t="str">
        <f t="shared" si="22"/>
        <v>'AU'</v>
      </c>
      <c r="I121" t="str">
        <f t="shared" si="23"/>
        <v>,</v>
      </c>
      <c r="J121" t="str">
        <f t="shared" si="24"/>
        <v>C:['AU',</v>
      </c>
    </row>
    <row r="122" spans="1:10" x14ac:dyDescent="0.25">
      <c r="A122" t="s">
        <v>253</v>
      </c>
      <c r="B122" t="s">
        <v>52</v>
      </c>
      <c r="C122">
        <v>1856</v>
      </c>
      <c r="D122" t="str">
        <f>INDEX(Teams!$B$1:$B$321,MATCH(B122,Teams!$A$1:$A$321,0))</f>
        <v>Denmark</v>
      </c>
      <c r="G122" t="str">
        <f t="shared" si="21"/>
        <v/>
      </c>
      <c r="H122" t="str">
        <f t="shared" si="22"/>
        <v>'DK'</v>
      </c>
      <c r="I122" t="str">
        <f t="shared" si="23"/>
        <v>,</v>
      </c>
      <c r="J122" t="str">
        <f t="shared" si="24"/>
        <v>'DK',</v>
      </c>
    </row>
    <row r="123" spans="1:10" x14ac:dyDescent="0.25">
      <c r="A123" t="s">
        <v>253</v>
      </c>
      <c r="B123" t="s">
        <v>26</v>
      </c>
      <c r="C123">
        <v>1986</v>
      </c>
      <c r="D123" t="str">
        <f>INDEX(Teams!$B$1:$B$321,MATCH(B123,Teams!$A$1:$A$321,0))</f>
        <v>France</v>
      </c>
      <c r="G123" t="str">
        <f t="shared" si="21"/>
        <v/>
      </c>
      <c r="H123" t="str">
        <f t="shared" si="22"/>
        <v>'FR'</v>
      </c>
      <c r="I123" t="str">
        <f t="shared" si="23"/>
        <v>,</v>
      </c>
      <c r="J123" t="str">
        <f t="shared" si="24"/>
        <v>'FR',</v>
      </c>
    </row>
    <row r="124" spans="1:10" x14ac:dyDescent="0.25">
      <c r="A124" t="s">
        <v>253</v>
      </c>
      <c r="B124" t="s">
        <v>128</v>
      </c>
      <c r="C124">
        <v>1915</v>
      </c>
      <c r="D124" t="str">
        <f>INDEX(Teams!$B$1:$B$321,MATCH(B124,Teams!$A$1:$A$321,0))</f>
        <v>Peru</v>
      </c>
      <c r="G124" t="str">
        <f t="shared" si="21"/>
        <v/>
      </c>
      <c r="H124" t="str">
        <f t="shared" si="22"/>
        <v>'PE'</v>
      </c>
      <c r="I124" t="str">
        <f t="shared" si="23"/>
        <v>],</v>
      </c>
      <c r="J124" t="str">
        <f t="shared" si="24"/>
        <v>'PE'],</v>
      </c>
    </row>
    <row r="125" spans="1:10" x14ac:dyDescent="0.25">
      <c r="A125" t="s">
        <v>707</v>
      </c>
      <c r="B125" t="s">
        <v>44</v>
      </c>
      <c r="C125">
        <v>1985</v>
      </c>
      <c r="D125" t="str">
        <f>INDEX(Teams!$B$1:$B$321,MATCH(B125,Teams!$A$1:$A$321,0))</f>
        <v>Argentina</v>
      </c>
      <c r="G125" t="str">
        <f t="shared" si="21"/>
        <v>D:[</v>
      </c>
      <c r="H125" t="str">
        <f t="shared" si="22"/>
        <v>'AR'</v>
      </c>
      <c r="I125" t="str">
        <f t="shared" si="23"/>
        <v>,</v>
      </c>
      <c r="J125" t="str">
        <f t="shared" si="24"/>
        <v>D:['AR',</v>
      </c>
    </row>
    <row r="126" spans="1:10" x14ac:dyDescent="0.25">
      <c r="A126" t="s">
        <v>707</v>
      </c>
      <c r="B126" t="s">
        <v>9</v>
      </c>
      <c r="C126">
        <v>1853</v>
      </c>
      <c r="D126" t="str">
        <f>INDEX(Teams!$B$1:$B$321,MATCH(B126,Teams!$A$1:$A$321,0))</f>
        <v>Croatia</v>
      </c>
      <c r="G126" t="str">
        <f t="shared" si="21"/>
        <v/>
      </c>
      <c r="H126" t="str">
        <f t="shared" si="22"/>
        <v>'HR'</v>
      </c>
      <c r="I126" t="str">
        <f t="shared" si="23"/>
        <v>,</v>
      </c>
      <c r="J126" t="str">
        <f t="shared" si="24"/>
        <v>'HR',</v>
      </c>
    </row>
    <row r="127" spans="1:10" x14ac:dyDescent="0.25">
      <c r="A127" t="s">
        <v>707</v>
      </c>
      <c r="B127" t="s">
        <v>17</v>
      </c>
      <c r="C127">
        <v>1764</v>
      </c>
      <c r="D127" t="str">
        <f>INDEX(Teams!$B$1:$B$321,MATCH(B127,Teams!$A$1:$A$321,0))</f>
        <v>Iceland</v>
      </c>
      <c r="G127" t="str">
        <f t="shared" si="21"/>
        <v/>
      </c>
      <c r="H127" t="str">
        <f t="shared" si="22"/>
        <v>'IS'</v>
      </c>
      <c r="I127" t="str">
        <f t="shared" si="23"/>
        <v>,</v>
      </c>
      <c r="J127" t="str">
        <f t="shared" si="24"/>
        <v>'IS',</v>
      </c>
    </row>
    <row r="128" spans="1:10" x14ac:dyDescent="0.25">
      <c r="A128" t="s">
        <v>707</v>
      </c>
      <c r="B128" t="s">
        <v>39</v>
      </c>
      <c r="C128">
        <v>1681</v>
      </c>
      <c r="D128" t="str">
        <f>INDEX(Teams!$B$1:$B$321,MATCH(B128,Teams!$A$1:$A$321,0))</f>
        <v>Nigeria</v>
      </c>
      <c r="G128" t="str">
        <f t="shared" si="21"/>
        <v/>
      </c>
      <c r="H128" t="str">
        <f t="shared" si="22"/>
        <v>'NG'</v>
      </c>
      <c r="I128" t="str">
        <f t="shared" si="23"/>
        <v>],</v>
      </c>
      <c r="J128" t="str">
        <f t="shared" si="24"/>
        <v>'NG'],</v>
      </c>
    </row>
    <row r="129" spans="1:10" x14ac:dyDescent="0.25">
      <c r="A129" t="s">
        <v>244</v>
      </c>
      <c r="B129" t="s">
        <v>121</v>
      </c>
      <c r="C129">
        <v>2142</v>
      </c>
      <c r="D129" t="str">
        <f>INDEX(Teams!$B$1:$B$321,MATCH(B129,Teams!$A$1:$A$321,0))</f>
        <v>Brazil</v>
      </c>
      <c r="G129" t="str">
        <f t="shared" si="21"/>
        <v>E:[</v>
      </c>
      <c r="H129" t="str">
        <f t="shared" si="22"/>
        <v>'BR'</v>
      </c>
      <c r="I129" t="str">
        <f t="shared" si="23"/>
        <v>,</v>
      </c>
      <c r="J129" t="str">
        <f t="shared" si="24"/>
        <v>E:['BR',</v>
      </c>
    </row>
    <row r="130" spans="1:10" x14ac:dyDescent="0.25">
      <c r="A130" t="s">
        <v>244</v>
      </c>
      <c r="B130" t="s">
        <v>131</v>
      </c>
      <c r="C130">
        <v>1889</v>
      </c>
      <c r="D130" t="str">
        <f>INDEX(Teams!$B$1:$B$321,MATCH(B130,Teams!$A$1:$A$321,0))</f>
        <v>Switzerland</v>
      </c>
      <c r="G130" t="str">
        <f t="shared" si="21"/>
        <v/>
      </c>
      <c r="H130" t="str">
        <f t="shared" si="22"/>
        <v>'CH'</v>
      </c>
      <c r="I130" t="str">
        <f t="shared" si="23"/>
        <v>,</v>
      </c>
      <c r="J130" t="str">
        <f t="shared" si="24"/>
        <v>'CH',</v>
      </c>
    </row>
    <row r="131" spans="1:10" x14ac:dyDescent="0.25">
      <c r="A131" t="s">
        <v>244</v>
      </c>
      <c r="B131" t="s">
        <v>129</v>
      </c>
      <c r="C131">
        <v>1744</v>
      </c>
      <c r="D131" t="str">
        <f>INDEX(Teams!$B$1:$B$321,MATCH(B131,Teams!$A$1:$A$321,0))</f>
        <v>Costa Rica</v>
      </c>
      <c r="G131" t="str">
        <f t="shared" si="21"/>
        <v/>
      </c>
      <c r="H131" t="str">
        <f t="shared" si="22"/>
        <v>'CR'</v>
      </c>
      <c r="I131" t="str">
        <f t="shared" si="23"/>
        <v>,</v>
      </c>
      <c r="J131" t="str">
        <f t="shared" si="24"/>
        <v>'CR',</v>
      </c>
    </row>
    <row r="132" spans="1:10" x14ac:dyDescent="0.25">
      <c r="A132" t="s">
        <v>244</v>
      </c>
      <c r="B132" t="s">
        <v>71</v>
      </c>
      <c r="C132">
        <v>1777</v>
      </c>
      <c r="D132" t="str">
        <f>INDEX(Teams!$B$1:$B$321,MATCH(B132,Teams!$A$1:$A$321,0))</f>
        <v>Serbia</v>
      </c>
      <c r="G132" t="str">
        <f t="shared" si="21"/>
        <v/>
      </c>
      <c r="H132" t="str">
        <f t="shared" si="22"/>
        <v>'RS'</v>
      </c>
      <c r="I132" t="str">
        <f t="shared" si="23"/>
        <v>],</v>
      </c>
      <c r="J132" t="str">
        <f t="shared" si="24"/>
        <v>'RS'],</v>
      </c>
    </row>
    <row r="133" spans="1:10" x14ac:dyDescent="0.25">
      <c r="A133" t="s">
        <v>33</v>
      </c>
      <c r="B133" t="s">
        <v>6</v>
      </c>
      <c r="C133">
        <v>2077</v>
      </c>
      <c r="D133" t="str">
        <f>INDEX(Teams!$B$1:$B$321,MATCH(B133,Teams!$A$1:$A$321,0))</f>
        <v>Germany</v>
      </c>
      <c r="G133" t="str">
        <f t="shared" si="21"/>
        <v>F:[</v>
      </c>
      <c r="H133" t="str">
        <f t="shared" si="22"/>
        <v>'DE'</v>
      </c>
      <c r="I133" t="str">
        <f t="shared" si="23"/>
        <v>,</v>
      </c>
      <c r="J133" t="str">
        <f t="shared" si="24"/>
        <v>F:['DE',</v>
      </c>
    </row>
    <row r="134" spans="1:10" x14ac:dyDescent="0.25">
      <c r="A134" t="s">
        <v>33</v>
      </c>
      <c r="B134" t="s">
        <v>92</v>
      </c>
      <c r="C134">
        <v>1713</v>
      </c>
      <c r="D134" t="str">
        <f>INDEX(Teams!$B$1:$B$321,MATCH(B134,Teams!$A$1:$A$321,0))</f>
        <v>South Korea</v>
      </c>
      <c r="G134" t="str">
        <f t="shared" si="21"/>
        <v/>
      </c>
      <c r="H134" t="str">
        <f t="shared" si="22"/>
        <v>'KR'</v>
      </c>
      <c r="I134" t="str">
        <f t="shared" si="23"/>
        <v>,</v>
      </c>
      <c r="J134" t="str">
        <f t="shared" si="24"/>
        <v>'KR',</v>
      </c>
    </row>
    <row r="135" spans="1:10" x14ac:dyDescent="0.25">
      <c r="A135" t="s">
        <v>33</v>
      </c>
      <c r="B135" t="s">
        <v>123</v>
      </c>
      <c r="C135">
        <v>1850</v>
      </c>
      <c r="D135" t="str">
        <f>INDEX(Teams!$B$1:$B$321,MATCH(B135,Teams!$A$1:$A$321,0))</f>
        <v>Mexico</v>
      </c>
      <c r="G135" t="str">
        <f t="shared" si="21"/>
        <v/>
      </c>
      <c r="H135" t="str">
        <f t="shared" si="22"/>
        <v>'MX'</v>
      </c>
      <c r="I135" t="str">
        <f t="shared" si="23"/>
        <v>,</v>
      </c>
      <c r="J135" t="str">
        <f t="shared" si="24"/>
        <v>'MX',</v>
      </c>
    </row>
    <row r="136" spans="1:10" x14ac:dyDescent="0.25">
      <c r="A136" t="s">
        <v>33</v>
      </c>
      <c r="B136" t="s">
        <v>68</v>
      </c>
      <c r="C136">
        <v>1795</v>
      </c>
      <c r="D136" t="str">
        <f>INDEX(Teams!$B$1:$B$321,MATCH(B136,Teams!$A$1:$A$321,0))</f>
        <v>Sweden</v>
      </c>
      <c r="G136" t="str">
        <f t="shared" si="21"/>
        <v/>
      </c>
      <c r="H136" t="str">
        <f t="shared" si="22"/>
        <v>'SE'</v>
      </c>
      <c r="I136" t="str">
        <f t="shared" si="23"/>
        <v>],</v>
      </c>
      <c r="J136" t="str">
        <f t="shared" si="24"/>
        <v>'SE'],</v>
      </c>
    </row>
    <row r="137" spans="1:10" x14ac:dyDescent="0.25">
      <c r="A137" t="s">
        <v>708</v>
      </c>
      <c r="B137" t="s">
        <v>7</v>
      </c>
      <c r="C137">
        <v>1938</v>
      </c>
      <c r="D137" t="str">
        <f>INDEX(Teams!$B$1:$B$321,MATCH(B137,Teams!$A$1:$A$321,0))</f>
        <v>Belgium</v>
      </c>
      <c r="G137" t="str">
        <f t="shared" si="21"/>
        <v>G:[</v>
      </c>
      <c r="H137" t="str">
        <f t="shared" si="22"/>
        <v>'BE'</v>
      </c>
      <c r="I137" t="str">
        <f t="shared" si="23"/>
        <v>,</v>
      </c>
      <c r="J137" t="str">
        <f t="shared" si="24"/>
        <v>G:['BE',</v>
      </c>
    </row>
    <row r="138" spans="1:10" x14ac:dyDescent="0.25">
      <c r="A138" t="s">
        <v>708</v>
      </c>
      <c r="B138" t="s">
        <v>105</v>
      </c>
      <c r="C138">
        <v>1948</v>
      </c>
      <c r="D138" t="str">
        <f>INDEX(Teams!$B$1:$B$321,MATCH(B138,Teams!$A$1:$A$321,0))</f>
        <v>England</v>
      </c>
      <c r="G138" t="str">
        <f t="shared" si="21"/>
        <v/>
      </c>
      <c r="H138" t="str">
        <f t="shared" si="22"/>
        <v>'EN'</v>
      </c>
      <c r="I138" t="str">
        <f t="shared" si="23"/>
        <v>,</v>
      </c>
      <c r="J138" t="str">
        <f t="shared" si="24"/>
        <v>'EN',</v>
      </c>
    </row>
    <row r="139" spans="1:10" x14ac:dyDescent="0.25">
      <c r="A139" t="s">
        <v>708</v>
      </c>
      <c r="B139" t="s">
        <v>47</v>
      </c>
      <c r="C139">
        <v>1658</v>
      </c>
      <c r="D139" t="str">
        <f>INDEX(Teams!$B$1:$B$321,MATCH(B139,Teams!$A$1:$A$321,0))</f>
        <v>Panama</v>
      </c>
      <c r="G139" t="str">
        <f t="shared" si="21"/>
        <v/>
      </c>
      <c r="H139" t="str">
        <f t="shared" si="22"/>
        <v>'PA'</v>
      </c>
      <c r="I139" t="str">
        <f t="shared" si="23"/>
        <v>,</v>
      </c>
      <c r="J139" t="str">
        <f t="shared" si="24"/>
        <v>'PA',</v>
      </c>
    </row>
    <row r="140" spans="1:10" x14ac:dyDescent="0.25">
      <c r="A140" t="s">
        <v>708</v>
      </c>
      <c r="B140" t="s">
        <v>96</v>
      </c>
      <c r="C140">
        <v>1657</v>
      </c>
      <c r="D140" t="str">
        <f>INDEX(Teams!$B$1:$B$321,MATCH(B140,Teams!$A$1:$A$321,0))</f>
        <v>Tunisia</v>
      </c>
      <c r="G140" t="str">
        <f t="shared" si="21"/>
        <v/>
      </c>
      <c r="H140" t="str">
        <f t="shared" si="22"/>
        <v>'TN'</v>
      </c>
      <c r="I140" t="str">
        <f t="shared" si="23"/>
        <v>],</v>
      </c>
      <c r="J140" t="str">
        <f t="shared" si="24"/>
        <v>'TN'],</v>
      </c>
    </row>
    <row r="141" spans="1:10" x14ac:dyDescent="0.25">
      <c r="A141" t="s">
        <v>706</v>
      </c>
      <c r="B141" t="s">
        <v>135</v>
      </c>
      <c r="C141">
        <v>1928</v>
      </c>
      <c r="D141" t="str">
        <f>INDEX(Teams!$B$1:$B$321,MATCH(B141,Teams!$A$1:$A$321,0))</f>
        <v>Colombia</v>
      </c>
      <c r="G141" t="str">
        <f t="shared" si="21"/>
        <v>H:[</v>
      </c>
      <c r="H141" t="str">
        <f t="shared" si="22"/>
        <v>'CO'</v>
      </c>
      <c r="I141" t="str">
        <f t="shared" si="23"/>
        <v>,</v>
      </c>
      <c r="J141" t="str">
        <f t="shared" si="24"/>
        <v>H:['CO',</v>
      </c>
    </row>
    <row r="142" spans="1:10" x14ac:dyDescent="0.25">
      <c r="A142" t="s">
        <v>706</v>
      </c>
      <c r="B142" t="s">
        <v>132</v>
      </c>
      <c r="C142">
        <v>1684</v>
      </c>
      <c r="D142" t="str">
        <f>INDEX(Teams!$B$1:$B$321,MATCH(B142,Teams!$A$1:$A$321,0))</f>
        <v>Japan</v>
      </c>
      <c r="G142" t="str">
        <f t="shared" si="21"/>
        <v/>
      </c>
      <c r="H142" t="str">
        <f t="shared" si="22"/>
        <v>'JP'</v>
      </c>
      <c r="I142" t="str">
        <f t="shared" si="23"/>
        <v>,</v>
      </c>
      <c r="J142" t="str">
        <f t="shared" si="24"/>
        <v>'JP',</v>
      </c>
    </row>
    <row r="143" spans="1:10" x14ac:dyDescent="0.25">
      <c r="A143" t="s">
        <v>706</v>
      </c>
      <c r="B143" t="s">
        <v>65</v>
      </c>
      <c r="C143">
        <v>1831</v>
      </c>
      <c r="D143" t="str">
        <f>INDEX(Teams!$B$1:$B$321,MATCH(B143,Teams!$A$1:$A$321,0))</f>
        <v>Poland</v>
      </c>
      <c r="G143" t="str">
        <f t="shared" si="21"/>
        <v/>
      </c>
      <c r="H143" t="str">
        <f t="shared" si="22"/>
        <v>'PL'</v>
      </c>
      <c r="I143" t="str">
        <f t="shared" si="23"/>
        <v>,</v>
      </c>
      <c r="J143" t="str">
        <f t="shared" si="24"/>
        <v>'PL',</v>
      </c>
    </row>
    <row r="144" spans="1:10" x14ac:dyDescent="0.25">
      <c r="A144" t="s">
        <v>706</v>
      </c>
      <c r="B144" t="s">
        <v>152</v>
      </c>
      <c r="C144">
        <v>1750</v>
      </c>
      <c r="D144" t="str">
        <f>INDEX(Teams!$B$1:$B$321,MATCH(B144,Teams!$A$1:$A$321,0))</f>
        <v>Senegal</v>
      </c>
      <c r="G144" t="str">
        <f t="shared" si="21"/>
        <v/>
      </c>
      <c r="H144" t="str">
        <f t="shared" si="22"/>
        <v>'SN'</v>
      </c>
      <c r="I144" t="str">
        <f t="shared" si="23"/>
        <v>],</v>
      </c>
      <c r="J144" t="str">
        <f t="shared" si="24"/>
        <v>'SN'],</v>
      </c>
    </row>
    <row r="146" spans="1:10" x14ac:dyDescent="0.25">
      <c r="A146" t="s">
        <v>705</v>
      </c>
      <c r="B146" t="s">
        <v>164</v>
      </c>
      <c r="C146">
        <v>1585</v>
      </c>
      <c r="D146" t="str">
        <f>INDEX(Teams!$B$1:$B$321,MATCH(B146,Teams!$A$1:$A$321,0))</f>
        <v>Canada</v>
      </c>
      <c r="G146" t="str">
        <f t="shared" ref="G146:G157" si="25">IF(A146&lt;&gt;A145,A146&amp;":[","")</f>
        <v>A:[</v>
      </c>
      <c r="H146" t="str">
        <f t="shared" ref="H146:H157" si="26">"'"&amp;B146&amp;"'"</f>
        <v>'CA'</v>
      </c>
      <c r="I146" t="str">
        <f t="shared" ref="I146:I157" si="27">IF(A146&lt;&gt;A147,"],",",")</f>
        <v>,</v>
      </c>
      <c r="J146" t="str">
        <f t="shared" ref="J146:J157" si="28">G146&amp;H146&amp;I146</f>
        <v>A:['CA',</v>
      </c>
    </row>
    <row r="147" spans="1:10" x14ac:dyDescent="0.25">
      <c r="A147" t="s">
        <v>705</v>
      </c>
      <c r="B147" t="s">
        <v>140</v>
      </c>
      <c r="C147">
        <v>1293</v>
      </c>
      <c r="D147" t="str">
        <f>INDEX(Teams!$B$1:$B$321,MATCH(B147,Teams!$A$1:$A$321,0))</f>
        <v>Cuba</v>
      </c>
      <c r="G147" t="str">
        <f t="shared" si="25"/>
        <v/>
      </c>
      <c r="H147" t="str">
        <f t="shared" si="26"/>
        <v>'CU'</v>
      </c>
      <c r="I147" t="str">
        <f t="shared" si="27"/>
        <v>,</v>
      </c>
      <c r="J147" t="str">
        <f t="shared" si="28"/>
        <v>'CU',</v>
      </c>
    </row>
    <row r="148" spans="1:10" x14ac:dyDescent="0.25">
      <c r="A148" t="s">
        <v>705</v>
      </c>
      <c r="B148" t="s">
        <v>125</v>
      </c>
      <c r="C148">
        <v>1729</v>
      </c>
      <c r="D148" t="str">
        <f>INDEX(Teams!$B$1:$B$321,MATCH(B148,Teams!$A$1:$A$321,0))</f>
        <v>United States</v>
      </c>
      <c r="G148" t="str">
        <f t="shared" si="25"/>
        <v/>
      </c>
      <c r="H148" t="str">
        <f t="shared" si="26"/>
        <v>'US'</v>
      </c>
      <c r="I148" t="str">
        <f t="shared" si="27"/>
        <v>],</v>
      </c>
      <c r="J148" t="str">
        <f t="shared" si="28"/>
        <v>'US'],</v>
      </c>
    </row>
    <row r="149" spans="1:10" x14ac:dyDescent="0.25">
      <c r="A149" t="s">
        <v>704</v>
      </c>
      <c r="B149" t="s">
        <v>100</v>
      </c>
      <c r="C149">
        <v>1222</v>
      </c>
      <c r="D149" t="str">
        <f>INDEX(Teams!$B$1:$B$321,MATCH(B149,Teams!$A$1:$A$321,0))</f>
        <v>Bermuda</v>
      </c>
      <c r="G149" t="str">
        <f t="shared" si="25"/>
        <v>B:[</v>
      </c>
      <c r="H149" t="str">
        <f t="shared" si="26"/>
        <v>'BM'</v>
      </c>
      <c r="I149" t="str">
        <f t="shared" si="27"/>
        <v>,</v>
      </c>
      <c r="J149" t="str">
        <f t="shared" si="28"/>
        <v>B:['BM',</v>
      </c>
    </row>
    <row r="150" spans="1:10" x14ac:dyDescent="0.25">
      <c r="A150" t="s">
        <v>704</v>
      </c>
      <c r="B150" t="s">
        <v>123</v>
      </c>
      <c r="C150">
        <v>1858</v>
      </c>
      <c r="D150" t="str">
        <f>INDEX(Teams!$B$1:$B$321,MATCH(B150,Teams!$A$1:$A$321,0))</f>
        <v>Mexico</v>
      </c>
      <c r="G150" t="str">
        <f t="shared" si="25"/>
        <v/>
      </c>
      <c r="H150" t="str">
        <f t="shared" si="26"/>
        <v>'MX'</v>
      </c>
      <c r="I150" t="str">
        <f t="shared" si="27"/>
        <v>,</v>
      </c>
      <c r="J150" t="str">
        <f t="shared" si="28"/>
        <v>'MX',</v>
      </c>
    </row>
    <row r="151" spans="1:10" x14ac:dyDescent="0.25">
      <c r="A151" t="s">
        <v>704</v>
      </c>
      <c r="B151" t="s">
        <v>47</v>
      </c>
      <c r="C151">
        <v>1591</v>
      </c>
      <c r="D151" t="str">
        <f>INDEX(Teams!$B$1:$B$321,MATCH(B151,Teams!$A$1:$A$321,0))</f>
        <v>Panama</v>
      </c>
      <c r="G151" t="str">
        <f t="shared" si="25"/>
        <v/>
      </c>
      <c r="H151" t="str">
        <f t="shared" si="26"/>
        <v>'PA'</v>
      </c>
      <c r="I151" t="str">
        <f t="shared" si="27"/>
        <v>],</v>
      </c>
      <c r="J151" t="str">
        <f t="shared" si="28"/>
        <v>'PA'],</v>
      </c>
    </row>
    <row r="152" spans="1:10" x14ac:dyDescent="0.25">
      <c r="A152" t="s">
        <v>253</v>
      </c>
      <c r="B152" t="s">
        <v>127</v>
      </c>
      <c r="C152">
        <v>1579</v>
      </c>
      <c r="D152" t="str">
        <f>INDEX(Teams!$B$1:$B$321,MATCH(B152,Teams!$A$1:$A$321,0))</f>
        <v>Honduras</v>
      </c>
      <c r="G152" t="str">
        <f t="shared" si="25"/>
        <v>C:[</v>
      </c>
      <c r="H152" t="str">
        <f t="shared" si="26"/>
        <v>'HN'</v>
      </c>
      <c r="I152" t="str">
        <f t="shared" si="27"/>
        <v>,</v>
      </c>
      <c r="J152" t="str">
        <f t="shared" si="28"/>
        <v>C:['HN',</v>
      </c>
    </row>
    <row r="153" spans="1:10" x14ac:dyDescent="0.25">
      <c r="A153" t="s">
        <v>253</v>
      </c>
      <c r="B153" t="s">
        <v>182</v>
      </c>
      <c r="C153">
        <v>1462</v>
      </c>
      <c r="D153" t="str">
        <f>INDEX(Teams!$B$1:$B$321,MATCH(B153,Teams!$A$1:$A$321,0))</f>
        <v>Martinique</v>
      </c>
      <c r="G153" t="str">
        <f t="shared" si="25"/>
        <v/>
      </c>
      <c r="H153" t="str">
        <f t="shared" si="26"/>
        <v>'MQ'</v>
      </c>
      <c r="I153" t="str">
        <f t="shared" si="27"/>
        <v>,</v>
      </c>
      <c r="J153" t="str">
        <f t="shared" si="28"/>
        <v>'MQ',</v>
      </c>
    </row>
    <row r="154" spans="1:10" x14ac:dyDescent="0.25">
      <c r="A154" t="s">
        <v>253</v>
      </c>
      <c r="B154" t="s">
        <v>133</v>
      </c>
      <c r="C154">
        <v>1407</v>
      </c>
      <c r="D154" t="str">
        <f>INDEX(Teams!$B$1:$B$321,MATCH(B154,Teams!$A$1:$A$321,0))</f>
        <v>Trinidad and Tobago</v>
      </c>
      <c r="G154" t="str">
        <f t="shared" si="25"/>
        <v/>
      </c>
      <c r="H154" t="str">
        <f t="shared" si="26"/>
        <v>'TT'</v>
      </c>
      <c r="I154" t="str">
        <f t="shared" si="27"/>
        <v>],</v>
      </c>
      <c r="J154" t="str">
        <f t="shared" si="28"/>
        <v>'TT'],</v>
      </c>
    </row>
    <row r="155" spans="1:10" x14ac:dyDescent="0.25">
      <c r="A155" t="s">
        <v>707</v>
      </c>
      <c r="B155" t="s">
        <v>129</v>
      </c>
      <c r="C155">
        <v>1706</v>
      </c>
      <c r="D155" t="str">
        <f>INDEX(Teams!$B$1:$B$321,MATCH(B155,Teams!$A$1:$A$321,0))</f>
        <v>Costa Rica</v>
      </c>
      <c r="G155" t="str">
        <f t="shared" si="25"/>
        <v>D:[</v>
      </c>
      <c r="H155" t="str">
        <f t="shared" si="26"/>
        <v>'CR'</v>
      </c>
      <c r="I155" t="str">
        <f t="shared" si="27"/>
        <v>,</v>
      </c>
      <c r="J155" t="str">
        <f t="shared" si="28"/>
        <v>D:['CR',</v>
      </c>
    </row>
    <row r="156" spans="1:10" x14ac:dyDescent="0.25">
      <c r="A156" t="s">
        <v>707</v>
      </c>
      <c r="B156" t="s">
        <v>35</v>
      </c>
      <c r="C156">
        <v>1319</v>
      </c>
      <c r="D156" t="str">
        <f>INDEX(Teams!$B$1:$B$321,MATCH(B156,Teams!$A$1:$A$321,0))</f>
        <v>Curaçao</v>
      </c>
      <c r="G156" t="str">
        <f t="shared" si="25"/>
        <v/>
      </c>
      <c r="H156" t="str">
        <f t="shared" si="26"/>
        <v>'CW'</v>
      </c>
      <c r="I156" t="str">
        <f t="shared" si="27"/>
        <v>,</v>
      </c>
      <c r="J156" t="str">
        <f t="shared" si="28"/>
        <v>'CW',</v>
      </c>
    </row>
    <row r="157" spans="1:10" x14ac:dyDescent="0.25">
      <c r="A157" t="s">
        <v>707</v>
      </c>
      <c r="B157" t="s">
        <v>103</v>
      </c>
      <c r="C157">
        <v>1537</v>
      </c>
      <c r="D157" t="str">
        <f>INDEX(Teams!$B$1:$B$321,MATCH(B157,Teams!$A$1:$A$321,0))</f>
        <v>Haiti</v>
      </c>
      <c r="G157" t="str">
        <f t="shared" si="25"/>
        <v/>
      </c>
      <c r="H157" t="str">
        <f t="shared" si="26"/>
        <v>'HT'</v>
      </c>
      <c r="I157" t="str">
        <f t="shared" si="27"/>
        <v>],</v>
      </c>
      <c r="J157" t="str">
        <f t="shared" si="28"/>
        <v>'HT'],</v>
      </c>
    </row>
    <row r="159" spans="1:10" x14ac:dyDescent="0.25">
      <c r="A159" t="s">
        <v>705</v>
      </c>
      <c r="B159" t="s">
        <v>183</v>
      </c>
      <c r="C159">
        <v>1141</v>
      </c>
      <c r="D159" t="str">
        <f>INDEX(Teams!$B$1:$B$321,MATCH(B159,Teams!$A$1:$A$321,0))</f>
        <v>Belize</v>
      </c>
      <c r="G159" t="str">
        <f t="shared" ref="G159:G174" si="29">IF(A159&lt;&gt;A158,A159&amp;":[","")</f>
        <v>A:[</v>
      </c>
      <c r="H159" t="str">
        <f t="shared" ref="H159:H174" si="30">"'"&amp;B159&amp;"'"</f>
        <v>'BZ'</v>
      </c>
      <c r="I159" t="str">
        <f t="shared" ref="I159:I174" si="31">IF(A159&lt;&gt;A160,"],",",")</f>
        <v>,</v>
      </c>
      <c r="J159" t="str">
        <f t="shared" ref="J159:J174" si="32">G159&amp;H159&amp;I159</f>
        <v>A:['BZ',</v>
      </c>
    </row>
    <row r="160" spans="1:10" x14ac:dyDescent="0.25">
      <c r="A160" t="s">
        <v>705</v>
      </c>
      <c r="B160" t="s">
        <v>168</v>
      </c>
      <c r="C160">
        <v>1112</v>
      </c>
      <c r="D160" t="str">
        <f>INDEX(Teams!$B$1:$B$321,MATCH(B160,Teams!$A$1:$A$321,0))</f>
        <v>Grenada</v>
      </c>
      <c r="G160" t="str">
        <f t="shared" si="29"/>
        <v/>
      </c>
      <c r="H160" t="str">
        <f t="shared" si="30"/>
        <v>'GD'</v>
      </c>
      <c r="I160" t="str">
        <f t="shared" si="31"/>
        <v>,</v>
      </c>
      <c r="J160" t="str">
        <f t="shared" si="32"/>
        <v>'GD',</v>
      </c>
    </row>
    <row r="161" spans="1:10" x14ac:dyDescent="0.25">
      <c r="A161" t="s">
        <v>705</v>
      </c>
      <c r="B161" t="s">
        <v>165</v>
      </c>
      <c r="C161">
        <v>1313</v>
      </c>
      <c r="D161" t="str">
        <f>INDEX(Teams!$B$1:$B$321,MATCH(B161,Teams!$A$1:$A$321,0))</f>
        <v>French Guiana</v>
      </c>
      <c r="G161" t="str">
        <f t="shared" si="29"/>
        <v/>
      </c>
      <c r="H161" t="str">
        <f t="shared" si="30"/>
        <v>'GF'</v>
      </c>
      <c r="I161" t="str">
        <f t="shared" si="31"/>
        <v>,</v>
      </c>
      <c r="J161" t="str">
        <f t="shared" si="32"/>
        <v>'GF',</v>
      </c>
    </row>
    <row r="162" spans="1:10" x14ac:dyDescent="0.25">
      <c r="A162" t="s">
        <v>705</v>
      </c>
      <c r="B162" t="s">
        <v>187</v>
      </c>
      <c r="C162">
        <v>1227</v>
      </c>
      <c r="D162" t="str">
        <f>INDEX(Teams!$B$1:$B$321,MATCH(B162,Teams!$A$1:$A$321,0))</f>
        <v>Saint Kitts and Nevis</v>
      </c>
      <c r="G162" t="str">
        <f t="shared" si="29"/>
        <v/>
      </c>
      <c r="H162" t="str">
        <f t="shared" si="30"/>
        <v>'KN'</v>
      </c>
      <c r="I162" t="str">
        <f t="shared" si="31"/>
        <v>],</v>
      </c>
      <c r="J162" t="str">
        <f t="shared" si="32"/>
        <v>'KN'],</v>
      </c>
    </row>
    <row r="163" spans="1:10" x14ac:dyDescent="0.25">
      <c r="A163" t="s">
        <v>704</v>
      </c>
      <c r="B163" t="s">
        <v>166</v>
      </c>
      <c r="C163">
        <v>1227</v>
      </c>
      <c r="D163" t="str">
        <f>INDEX(Teams!$B$1:$B$321,MATCH(B163,Teams!$A$1:$A$321,0))</f>
        <v>Dominican Republic</v>
      </c>
      <c r="G163" t="str">
        <f t="shared" si="29"/>
        <v>B:[</v>
      </c>
      <c r="H163" t="str">
        <f t="shared" si="30"/>
        <v>'DO'</v>
      </c>
      <c r="I163" t="str">
        <f t="shared" si="31"/>
        <v>,</v>
      </c>
      <c r="J163" t="str">
        <f t="shared" si="32"/>
        <v>B:['DO',</v>
      </c>
    </row>
    <row r="164" spans="1:10" x14ac:dyDescent="0.25">
      <c r="A164" t="s">
        <v>704</v>
      </c>
      <c r="B164" t="s">
        <v>197</v>
      </c>
      <c r="C164">
        <v>1099</v>
      </c>
      <c r="D164" t="str">
        <f>INDEX(Teams!$B$1:$B$321,MATCH(B164,Teams!$A$1:$A$321,0))</f>
        <v>Saint Lucia</v>
      </c>
      <c r="G164" t="str">
        <f t="shared" si="29"/>
        <v/>
      </c>
      <c r="H164" t="str">
        <f t="shared" si="30"/>
        <v>'LC'</v>
      </c>
      <c r="I164" t="str">
        <f t="shared" si="31"/>
        <v>,</v>
      </c>
      <c r="J164" t="str">
        <f t="shared" si="32"/>
        <v>'LC',</v>
      </c>
    </row>
    <row r="165" spans="1:10" x14ac:dyDescent="0.25">
      <c r="A165" t="s">
        <v>704</v>
      </c>
      <c r="B165" t="s">
        <v>196</v>
      </c>
      <c r="C165">
        <v>758</v>
      </c>
      <c r="D165" t="str">
        <f>INDEX(Teams!$B$1:$B$321,MATCH(B165,Teams!$A$1:$A$321,0))</f>
        <v>Montserrat</v>
      </c>
      <c r="G165" t="str">
        <f t="shared" si="29"/>
        <v/>
      </c>
      <c r="H165" t="str">
        <f t="shared" si="30"/>
        <v>'MS'</v>
      </c>
      <c r="I165" t="str">
        <f t="shared" si="31"/>
        <v>,</v>
      </c>
      <c r="J165" t="str">
        <f t="shared" si="32"/>
        <v>'MS',</v>
      </c>
    </row>
    <row r="166" spans="1:10" x14ac:dyDescent="0.25">
      <c r="A166" t="s">
        <v>704</v>
      </c>
      <c r="B166" t="s">
        <v>136</v>
      </c>
      <c r="C166">
        <v>1546</v>
      </c>
      <c r="D166" t="str">
        <f>INDEX(Teams!$B$1:$B$321,MATCH(B166,Teams!$A$1:$A$321,0))</f>
        <v>El Salvador</v>
      </c>
      <c r="G166" t="str">
        <f t="shared" si="29"/>
        <v/>
      </c>
      <c r="H166" t="str">
        <f t="shared" si="30"/>
        <v>'SV'</v>
      </c>
      <c r="I166" t="str">
        <f t="shared" si="31"/>
        <v>],</v>
      </c>
      <c r="J166" t="str">
        <f t="shared" si="32"/>
        <v>'SV'],</v>
      </c>
    </row>
    <row r="167" spans="1:10" x14ac:dyDescent="0.25">
      <c r="A167" t="s">
        <v>253</v>
      </c>
      <c r="B167" t="s">
        <v>178</v>
      </c>
      <c r="C167">
        <v>1196</v>
      </c>
      <c r="D167" t="str">
        <f>INDEX(Teams!$B$1:$B$321,MATCH(B167,Teams!$A$1:$A$321,0))</f>
        <v>Antigua and Barbuda</v>
      </c>
      <c r="G167" t="str">
        <f t="shared" si="29"/>
        <v>C:[</v>
      </c>
      <c r="H167" t="str">
        <f t="shared" si="30"/>
        <v>'AG'</v>
      </c>
      <c r="I167" t="str">
        <f t="shared" si="31"/>
        <v>,</v>
      </c>
      <c r="J167" t="str">
        <f t="shared" si="32"/>
        <v>C:['AG',</v>
      </c>
    </row>
    <row r="168" spans="1:10" x14ac:dyDescent="0.25">
      <c r="A168" t="s">
        <v>253</v>
      </c>
      <c r="B168" t="s">
        <v>198</v>
      </c>
      <c r="C168">
        <v>924</v>
      </c>
      <c r="D168" t="str">
        <f>INDEX(Teams!$B$1:$B$321,MATCH(B168,Teams!$A$1:$A$321,0))</f>
        <v>Aruba</v>
      </c>
      <c r="G168" t="str">
        <f t="shared" si="29"/>
        <v/>
      </c>
      <c r="H168" t="str">
        <f t="shared" si="30"/>
        <v>'AW'</v>
      </c>
      <c r="I168" t="str">
        <f t="shared" si="31"/>
        <v>,</v>
      </c>
      <c r="J168" t="str">
        <f t="shared" si="32"/>
        <v>'AW',</v>
      </c>
    </row>
    <row r="169" spans="1:10" x14ac:dyDescent="0.25">
      <c r="A169" t="s">
        <v>253</v>
      </c>
      <c r="B169" t="s">
        <v>101</v>
      </c>
      <c r="C169">
        <v>1178</v>
      </c>
      <c r="D169" t="str">
        <f>INDEX(Teams!$B$1:$B$321,MATCH(B169,Teams!$A$1:$A$321,0))</f>
        <v>Guyana</v>
      </c>
      <c r="G169" t="str">
        <f t="shared" si="29"/>
        <v/>
      </c>
      <c r="H169" t="str">
        <f t="shared" si="30"/>
        <v>'GY'</v>
      </c>
      <c r="I169" t="str">
        <f t="shared" si="31"/>
        <v>,</v>
      </c>
      <c r="J169" t="str">
        <f t="shared" si="32"/>
        <v>'GY',</v>
      </c>
    </row>
    <row r="170" spans="1:10" x14ac:dyDescent="0.25">
      <c r="A170" t="s">
        <v>253</v>
      </c>
      <c r="B170" t="s">
        <v>130</v>
      </c>
      <c r="C170">
        <v>1574</v>
      </c>
      <c r="D170" t="str">
        <f>INDEX(Teams!$B$1:$B$321,MATCH(B170,Teams!$A$1:$A$321,0))</f>
        <v>Jamaica</v>
      </c>
      <c r="G170" t="str">
        <f t="shared" si="29"/>
        <v/>
      </c>
      <c r="H170" t="str">
        <f t="shared" si="30"/>
        <v>'JM'</v>
      </c>
      <c r="I170" t="str">
        <f t="shared" si="31"/>
        <v>],</v>
      </c>
      <c r="J170" t="str">
        <f t="shared" si="32"/>
        <v>'JM'],</v>
      </c>
    </row>
    <row r="171" spans="1:10" x14ac:dyDescent="0.25">
      <c r="A171" t="s">
        <v>707</v>
      </c>
      <c r="B171" t="s">
        <v>179</v>
      </c>
      <c r="C171">
        <v>1050</v>
      </c>
      <c r="D171" t="str">
        <f>INDEX(Teams!$B$1:$B$321,MATCH(B171,Teams!$A$1:$A$321,0))</f>
        <v>Dominica</v>
      </c>
      <c r="G171" t="str">
        <f t="shared" si="29"/>
        <v>D:[</v>
      </c>
      <c r="H171" t="str">
        <f t="shared" si="30"/>
        <v>'DM'</v>
      </c>
      <c r="I171" t="str">
        <f t="shared" si="31"/>
        <v>,</v>
      </c>
      <c r="J171" t="str">
        <f t="shared" si="32"/>
        <v>D:['DM',</v>
      </c>
    </row>
    <row r="172" spans="1:10" x14ac:dyDescent="0.25">
      <c r="A172" t="s">
        <v>707</v>
      </c>
      <c r="B172" t="s">
        <v>45</v>
      </c>
      <c r="C172">
        <v>1277</v>
      </c>
      <c r="D172" t="str">
        <f>INDEX(Teams!$B$1:$B$321,MATCH(B172,Teams!$A$1:$A$321,0))</f>
        <v>Nicaragua</v>
      </c>
      <c r="G172" t="str">
        <f t="shared" si="29"/>
        <v/>
      </c>
      <c r="H172" t="str">
        <f t="shared" si="30"/>
        <v>'NI'</v>
      </c>
      <c r="I172" t="str">
        <f t="shared" si="31"/>
        <v>,</v>
      </c>
      <c r="J172" t="str">
        <f t="shared" si="32"/>
        <v>'NI',</v>
      </c>
    </row>
    <row r="173" spans="1:10" x14ac:dyDescent="0.25">
      <c r="A173" t="s">
        <v>707</v>
      </c>
      <c r="B173" t="s">
        <v>186</v>
      </c>
      <c r="C173">
        <v>1286</v>
      </c>
      <c r="D173" t="str">
        <f>INDEX(Teams!$B$1:$B$321,MATCH(B173,Teams!$A$1:$A$321,0))</f>
        <v>Suriname</v>
      </c>
      <c r="G173" t="str">
        <f t="shared" si="29"/>
        <v/>
      </c>
      <c r="H173" t="str">
        <f t="shared" si="30"/>
        <v>'SR'</v>
      </c>
      <c r="I173" t="str">
        <f t="shared" si="31"/>
        <v>,</v>
      </c>
      <c r="J173" t="str">
        <f t="shared" si="32"/>
        <v>'SR',</v>
      </c>
    </row>
    <row r="174" spans="1:10" x14ac:dyDescent="0.25">
      <c r="A174" t="s">
        <v>707</v>
      </c>
      <c r="B174" t="s">
        <v>202</v>
      </c>
      <c r="C174">
        <v>1122</v>
      </c>
      <c r="D174" t="str">
        <f>INDEX(Teams!$B$1:$B$321,MATCH(B174,Teams!$A$1:$A$321,0))</f>
        <v>Saint Vincent and the Grenadines</v>
      </c>
      <c r="G174" t="str">
        <f t="shared" si="29"/>
        <v/>
      </c>
      <c r="H174" t="str">
        <f t="shared" si="30"/>
        <v>'VC'</v>
      </c>
      <c r="I174" t="str">
        <f t="shared" si="31"/>
        <v>],</v>
      </c>
      <c r="J174" t="str">
        <f t="shared" si="32"/>
        <v>'VC'],</v>
      </c>
    </row>
    <row r="176" spans="1:10" x14ac:dyDescent="0.25">
      <c r="A176" t="s">
        <v>705</v>
      </c>
      <c r="B176" t="s">
        <v>160</v>
      </c>
      <c r="C176">
        <v>1133</v>
      </c>
      <c r="D176" t="str">
        <f>INDEX(Teams!$B$1:$B$321,MATCH(B176,Teams!$A$1:$A$321,0))</f>
        <v>Barbados</v>
      </c>
      <c r="G176" t="str">
        <f t="shared" ref="G176:G188" si="33">IF(A176&lt;&gt;A175,A176&amp;":[","")</f>
        <v>A:[</v>
      </c>
      <c r="H176" t="str">
        <f t="shared" ref="H176:H188" si="34">"'"&amp;B176&amp;"'"</f>
        <v>'BB'</v>
      </c>
      <c r="I176" t="str">
        <f t="shared" ref="I176:I188" si="35">IF(A176&lt;&gt;A177,"],",",")</f>
        <v>,</v>
      </c>
      <c r="J176" t="str">
        <f t="shared" ref="J176:J188" si="36">G176&amp;H176&amp;I176</f>
        <v>A:['BB',</v>
      </c>
    </row>
    <row r="177" spans="1:10" x14ac:dyDescent="0.25">
      <c r="A177" t="s">
        <v>705</v>
      </c>
      <c r="B177" t="s">
        <v>139</v>
      </c>
      <c r="C177">
        <v>914</v>
      </c>
      <c r="D177" t="str">
        <f>INDEX(Teams!$B$1:$B$321,MATCH(B177,Teams!$A$1:$A$321,0))</f>
        <v>Cayman Islands</v>
      </c>
      <c r="G177" t="str">
        <f t="shared" si="33"/>
        <v/>
      </c>
      <c r="H177" t="str">
        <f t="shared" si="34"/>
        <v>'KY'</v>
      </c>
      <c r="I177" t="str">
        <f t="shared" si="35"/>
        <v>,</v>
      </c>
      <c r="J177" t="str">
        <f t="shared" si="36"/>
        <v>'KY',</v>
      </c>
    </row>
    <row r="178" spans="1:10" x14ac:dyDescent="0.25">
      <c r="A178" t="s">
        <v>705</v>
      </c>
      <c r="B178" t="s">
        <v>185</v>
      </c>
      <c r="C178">
        <v>793</v>
      </c>
      <c r="D178" t="str">
        <f>INDEX(Teams!$B$1:$B$321,MATCH(B178,Teams!$A$1:$A$321,0))</f>
        <v>Saint Martin</v>
      </c>
      <c r="G178" t="str">
        <f t="shared" si="33"/>
        <v/>
      </c>
      <c r="H178" t="str">
        <f t="shared" si="34"/>
        <v>'MF'</v>
      </c>
      <c r="I178" t="str">
        <f t="shared" si="35"/>
        <v>,</v>
      </c>
      <c r="J178" t="str">
        <f t="shared" si="36"/>
        <v>'MF',</v>
      </c>
    </row>
    <row r="179" spans="1:10" x14ac:dyDescent="0.25">
      <c r="A179" t="s">
        <v>705</v>
      </c>
      <c r="B179" t="s">
        <v>195</v>
      </c>
      <c r="C179">
        <v>746</v>
      </c>
      <c r="D179" t="str">
        <f>INDEX(Teams!$B$1:$B$321,MATCH(B179,Teams!$A$1:$A$321,0))</f>
        <v>US Virgin Islands</v>
      </c>
      <c r="G179" t="str">
        <f t="shared" si="33"/>
        <v/>
      </c>
      <c r="H179" t="str">
        <f t="shared" si="34"/>
        <v>'VI'</v>
      </c>
      <c r="I179" t="str">
        <f t="shared" si="35"/>
        <v>],</v>
      </c>
      <c r="J179" t="str">
        <f t="shared" si="36"/>
        <v>'VI'],</v>
      </c>
    </row>
    <row r="180" spans="1:10" x14ac:dyDescent="0.25">
      <c r="A180" t="s">
        <v>704</v>
      </c>
      <c r="B180" t="s">
        <v>161</v>
      </c>
      <c r="C180">
        <v>974</v>
      </c>
      <c r="D180" t="str">
        <f>INDEX(Teams!$B$1:$B$321,MATCH(B180,Teams!$A$1:$A$321,0))</f>
        <v>Bonaire</v>
      </c>
      <c r="G180" t="str">
        <f t="shared" si="33"/>
        <v>B:[</v>
      </c>
      <c r="H180" t="str">
        <f t="shared" si="34"/>
        <v>'BQ'</v>
      </c>
      <c r="I180" t="str">
        <f t="shared" si="35"/>
        <v>,</v>
      </c>
      <c r="J180" t="str">
        <f t="shared" si="36"/>
        <v>B:['BQ',</v>
      </c>
    </row>
    <row r="181" spans="1:10" x14ac:dyDescent="0.25">
      <c r="A181" t="s">
        <v>704</v>
      </c>
      <c r="B181" t="s">
        <v>180</v>
      </c>
      <c r="C181">
        <v>855</v>
      </c>
      <c r="D181" t="str">
        <f>INDEX(Teams!$B$1:$B$321,MATCH(B181,Teams!$A$1:$A$321,0))</f>
        <v>Bahamas</v>
      </c>
      <c r="G181" t="str">
        <f t="shared" si="33"/>
        <v/>
      </c>
      <c r="H181" t="str">
        <f t="shared" si="34"/>
        <v>'BS'</v>
      </c>
      <c r="I181" t="str">
        <f t="shared" si="35"/>
        <v>,</v>
      </c>
      <c r="J181" t="str">
        <f t="shared" si="36"/>
        <v>'BS',</v>
      </c>
    </row>
    <row r="182" spans="1:10" x14ac:dyDescent="0.25">
      <c r="A182" t="s">
        <v>704</v>
      </c>
      <c r="B182" t="s">
        <v>162</v>
      </c>
      <c r="C182">
        <v>646</v>
      </c>
      <c r="D182" t="str">
        <f>INDEX(Teams!$B$1:$B$321,MATCH(B182,Teams!$A$1:$A$321,0))</f>
        <v>British Virgin Islands</v>
      </c>
      <c r="G182" t="str">
        <f t="shared" si="33"/>
        <v/>
      </c>
      <c r="H182" t="str">
        <f t="shared" si="34"/>
        <v>'VG'</v>
      </c>
      <c r="I182" t="str">
        <f t="shared" si="35"/>
        <v>],</v>
      </c>
      <c r="J182" t="str">
        <f t="shared" si="36"/>
        <v>'VG'],</v>
      </c>
    </row>
    <row r="183" spans="1:10" x14ac:dyDescent="0.25">
      <c r="A183" t="s">
        <v>253</v>
      </c>
      <c r="B183" t="s">
        <v>163</v>
      </c>
      <c r="C183">
        <v>554</v>
      </c>
      <c r="D183" t="str">
        <f>INDEX(Teams!$B$1:$B$321,MATCH(B183,Teams!$A$1:$A$321,0))</f>
        <v>Anguilla</v>
      </c>
      <c r="G183" t="str">
        <f t="shared" si="33"/>
        <v>C:[</v>
      </c>
      <c r="H183" t="str">
        <f t="shared" si="34"/>
        <v>'AI'</v>
      </c>
      <c r="I183" t="str">
        <f t="shared" si="35"/>
        <v>,</v>
      </c>
      <c r="J183" t="str">
        <f t="shared" si="36"/>
        <v>C:['AI',</v>
      </c>
    </row>
    <row r="184" spans="1:10" x14ac:dyDescent="0.25">
      <c r="A184" t="s">
        <v>253</v>
      </c>
      <c r="B184" t="s">
        <v>146</v>
      </c>
      <c r="C184">
        <v>1496</v>
      </c>
      <c r="D184" t="str">
        <f>INDEX(Teams!$B$1:$B$321,MATCH(B184,Teams!$A$1:$A$321,0))</f>
        <v>Guatemala</v>
      </c>
      <c r="G184" t="str">
        <f t="shared" si="33"/>
        <v/>
      </c>
      <c r="H184" t="str">
        <f t="shared" si="34"/>
        <v>'GT'</v>
      </c>
      <c r="I184" t="str">
        <f t="shared" si="35"/>
        <v>,</v>
      </c>
      <c r="J184" t="str">
        <f t="shared" si="36"/>
        <v>'GT',</v>
      </c>
    </row>
    <row r="185" spans="1:10" x14ac:dyDescent="0.25">
      <c r="A185" t="s">
        <v>253</v>
      </c>
      <c r="B185" t="s">
        <v>167</v>
      </c>
      <c r="C185">
        <v>975</v>
      </c>
      <c r="D185" t="str">
        <f>INDEX(Teams!$B$1:$B$321,MATCH(B185,Teams!$A$1:$A$321,0))</f>
        <v>Puerto Rico</v>
      </c>
      <c r="G185" t="str">
        <f t="shared" si="33"/>
        <v/>
      </c>
      <c r="H185" t="str">
        <f t="shared" si="34"/>
        <v>'PR'</v>
      </c>
      <c r="I185" t="str">
        <f t="shared" si="35"/>
        <v>],</v>
      </c>
      <c r="J185" t="str">
        <f t="shared" si="36"/>
        <v>'PR'],</v>
      </c>
    </row>
    <row r="186" spans="1:10" x14ac:dyDescent="0.25">
      <c r="A186" t="s">
        <v>707</v>
      </c>
      <c r="B186" t="s">
        <v>181</v>
      </c>
      <c r="C186">
        <v>1186</v>
      </c>
      <c r="D186" t="str">
        <f>INDEX(Teams!$B$1:$B$321,MATCH(B186,Teams!$A$1:$A$321,0))</f>
        <v>Guadeloupe</v>
      </c>
      <c r="G186" t="str">
        <f t="shared" si="33"/>
        <v>D:[</v>
      </c>
      <c r="H186" t="str">
        <f t="shared" si="34"/>
        <v>'GP'</v>
      </c>
      <c r="I186" t="str">
        <f t="shared" si="35"/>
        <v>,</v>
      </c>
      <c r="J186" t="str">
        <f t="shared" si="36"/>
        <v>D:['GP',</v>
      </c>
    </row>
    <row r="187" spans="1:10" x14ac:dyDescent="0.25">
      <c r="A187" t="s">
        <v>707</v>
      </c>
      <c r="B187" t="s">
        <v>184</v>
      </c>
      <c r="C187">
        <v>825</v>
      </c>
      <c r="D187" t="str">
        <f>INDEX(Teams!$B$1:$B$321,MATCH(B187,Teams!$A$1:$A$321,0))</f>
        <v>Sint Maarten</v>
      </c>
      <c r="G187" t="str">
        <f t="shared" si="33"/>
        <v/>
      </c>
      <c r="H187" t="str">
        <f t="shared" si="34"/>
        <v>'SX'</v>
      </c>
      <c r="I187" t="str">
        <f t="shared" si="35"/>
        <v>,</v>
      </c>
      <c r="J187" t="str">
        <f t="shared" si="36"/>
        <v>'SX',</v>
      </c>
    </row>
    <row r="188" spans="1:10" x14ac:dyDescent="0.25">
      <c r="A188" t="s">
        <v>707</v>
      </c>
      <c r="B188" t="s">
        <v>201</v>
      </c>
      <c r="C188">
        <v>762</v>
      </c>
      <c r="D188" t="str">
        <f>INDEX(Teams!$B$1:$B$321,MATCH(B188,Teams!$A$1:$A$321,0))</f>
        <v>Turks and Caicos Islands</v>
      </c>
      <c r="G188" t="str">
        <f t="shared" si="33"/>
        <v/>
      </c>
      <c r="H188" t="str">
        <f t="shared" si="34"/>
        <v>'TC'</v>
      </c>
      <c r="I188" t="str">
        <f t="shared" si="35"/>
        <v>],</v>
      </c>
      <c r="J188" t="str">
        <f t="shared" si="36"/>
        <v>'TC'],</v>
      </c>
    </row>
    <row r="234" spans="8:10" x14ac:dyDescent="0.25">
      <c r="H234" t="s">
        <v>620</v>
      </c>
      <c r="I234" t="s">
        <v>621</v>
      </c>
      <c r="J234" t="s">
        <v>622</v>
      </c>
    </row>
    <row r="235" spans="8:10" x14ac:dyDescent="0.25">
      <c r="H235" t="s">
        <v>624</v>
      </c>
    </row>
    <row r="270" spans="8:8" x14ac:dyDescent="0.25">
      <c r="H270" t="s">
        <v>670</v>
      </c>
    </row>
  </sheetData>
  <autoFilter ref="B1:E56"/>
  <sortState ref="A176:D188">
    <sortCondition ref="A176:A188"/>
    <sortCondition ref="B176:B1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947"/>
  <sheetViews>
    <sheetView workbookViewId="0">
      <selection activeCell="R2906" sqref="R2906:R2947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255</v>
      </c>
      <c r="N1" s="1"/>
      <c r="O1" s="1" t="s">
        <v>246</v>
      </c>
      <c r="P1" s="1" t="s">
        <v>282</v>
      </c>
      <c r="Q1" s="1" t="s">
        <v>283</v>
      </c>
      <c r="R1" s="1" t="s">
        <v>284</v>
      </c>
      <c r="S1" s="1" t="s">
        <v>254</v>
      </c>
      <c r="T1" s="1" t="s">
        <v>291</v>
      </c>
      <c r="U1" s="1" t="s">
        <v>292</v>
      </c>
      <c r="V1" s="1" t="s">
        <v>256</v>
      </c>
      <c r="W1" s="1" t="s">
        <v>168</v>
      </c>
      <c r="X1" s="1" t="s">
        <v>285</v>
      </c>
      <c r="Y1" s="2" t="s">
        <v>286</v>
      </c>
    </row>
    <row r="2" spans="1:27" ht="15" hidden="1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hidden="1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hidden="1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hidden="1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hidden="1" customHeight="1" x14ac:dyDescent="0.25">
      <c r="A6">
        <v>2015</v>
      </c>
      <c r="B6">
        <v>9</v>
      </c>
      <c r="C6">
        <v>4</v>
      </c>
      <c r="D6" t="s">
        <v>249</v>
      </c>
      <c r="E6" t="s">
        <v>275</v>
      </c>
      <c r="F6">
        <v>2</v>
      </c>
      <c r="G6">
        <v>0</v>
      </c>
      <c r="H6" t="s">
        <v>224</v>
      </c>
      <c r="I6" t="s">
        <v>274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hidden="1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hidden="1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hidden="1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hidden="1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hidden="1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267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hidden="1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hidden="1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hidden="1" customHeight="1" x14ac:dyDescent="0.25">
      <c r="A14">
        <v>2017</v>
      </c>
      <c r="B14">
        <v>3</v>
      </c>
      <c r="C14">
        <v>22</v>
      </c>
      <c r="D14" t="s">
        <v>269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hidden="1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hidden="1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hidden="1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hidden="1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hidden="1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hidden="1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hidden="1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hidden="1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hidden="1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hidden="1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hidden="1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hidden="1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hidden="1" customHeight="1" x14ac:dyDescent="0.25">
      <c r="A27">
        <v>2015</v>
      </c>
      <c r="B27">
        <v>11</v>
      </c>
      <c r="C27">
        <v>27</v>
      </c>
      <c r="D27" t="s">
        <v>278</v>
      </c>
      <c r="E27" t="s">
        <v>88</v>
      </c>
      <c r="F27">
        <v>3</v>
      </c>
      <c r="G27">
        <v>1</v>
      </c>
      <c r="H27" t="s">
        <v>234</v>
      </c>
      <c r="I27" t="s">
        <v>267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hidden="1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hidden="1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hidden="1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hidden="1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hidden="1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hidden="1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hidden="1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267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hidden="1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hidden="1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hidden="1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hidden="1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hidden="1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hidden="1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hidden="1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hidden="1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hidden="1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hidden="1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hidden="1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hidden="1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hidden="1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hidden="1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hidden="1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hidden="1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hidden="1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hidden="1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hidden="1" customHeight="1" x14ac:dyDescent="0.25">
      <c r="A53">
        <v>2017</v>
      </c>
      <c r="B53">
        <v>12</v>
      </c>
      <c r="C53">
        <v>5</v>
      </c>
      <c r="D53" t="s">
        <v>281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hidden="1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hidden="1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hidden="1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hidden="1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hidden="1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hidden="1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hidden="1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hidden="1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hidden="1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hidden="1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hidden="1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273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hidden="1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hidden="1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hidden="1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hidden="1" customHeight="1" x14ac:dyDescent="0.25">
      <c r="A68">
        <v>2017</v>
      </c>
      <c r="B68">
        <v>10</v>
      </c>
      <c r="C68">
        <v>10</v>
      </c>
      <c r="D68" t="s">
        <v>119</v>
      </c>
      <c r="E68" t="s">
        <v>259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hidden="1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hidden="1" customHeight="1" x14ac:dyDescent="0.25">
      <c r="A70">
        <v>2016</v>
      </c>
      <c r="B70">
        <v>1</v>
      </c>
      <c r="C70">
        <v>19</v>
      </c>
      <c r="D70" t="s">
        <v>120</v>
      </c>
      <c r="E70" t="s">
        <v>262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hidden="1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hidden="1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hidden="1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hidden="1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hidden="1" customHeight="1" x14ac:dyDescent="0.25">
      <c r="A75">
        <v>2015</v>
      </c>
      <c r="B75">
        <v>5</v>
      </c>
      <c r="C75">
        <v>20</v>
      </c>
      <c r="D75" t="s">
        <v>260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hidden="1" customHeight="1" x14ac:dyDescent="0.25">
      <c r="A76">
        <v>2015</v>
      </c>
      <c r="B76">
        <v>6</v>
      </c>
      <c r="C76">
        <v>11</v>
      </c>
      <c r="D76" t="s">
        <v>107</v>
      </c>
      <c r="E76" t="s">
        <v>268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hidden="1" customHeight="1" x14ac:dyDescent="0.25">
      <c r="A77">
        <v>2015</v>
      </c>
      <c r="B77">
        <v>6</v>
      </c>
      <c r="C77">
        <v>12</v>
      </c>
      <c r="D77" t="s">
        <v>260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hidden="1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hidden="1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hidden="1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hidden="1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hidden="1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hidden="1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hidden="1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hidden="1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hidden="1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hidden="1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hidden="1" customHeight="1" x14ac:dyDescent="0.25">
      <c r="A88">
        <v>2015</v>
      </c>
      <c r="B88">
        <v>11</v>
      </c>
      <c r="C88">
        <v>14</v>
      </c>
      <c r="D88" t="s">
        <v>266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hidden="1" customHeight="1" x14ac:dyDescent="0.25">
      <c r="A89">
        <v>2015</v>
      </c>
      <c r="B89">
        <v>11</v>
      </c>
      <c r="C89">
        <v>17</v>
      </c>
      <c r="D89" t="s">
        <v>257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hidden="1" customHeight="1" x14ac:dyDescent="0.25">
      <c r="A90">
        <v>2016</v>
      </c>
      <c r="B90">
        <v>3</v>
      </c>
      <c r="C90">
        <v>23</v>
      </c>
      <c r="D90" t="s">
        <v>270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hidden="1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hidden="1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hidden="1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hidden="1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264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hidden="1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hidden="1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hidden="1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hidden="1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hidden="1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hidden="1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hidden="1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hidden="1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hidden="1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hidden="1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hidden="1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hidden="1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hidden="1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hidden="1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hidden="1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264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hidden="1" customHeight="1" x14ac:dyDescent="0.25">
      <c r="A110">
        <v>2016</v>
      </c>
      <c r="B110">
        <v>6</v>
      </c>
      <c r="C110">
        <v>25</v>
      </c>
      <c r="D110" t="s">
        <v>260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hidden="1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hidden="1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hidden="1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hidden="1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267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hidden="1" customHeight="1" x14ac:dyDescent="0.25">
      <c r="A115">
        <v>2015</v>
      </c>
      <c r="B115">
        <v>1</v>
      </c>
      <c r="C115">
        <v>19</v>
      </c>
      <c r="D115" t="s">
        <v>259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hidden="1" customHeight="1" x14ac:dyDescent="0.25">
      <c r="A116">
        <v>2015</v>
      </c>
      <c r="B116">
        <v>5</v>
      </c>
      <c r="C116">
        <v>18</v>
      </c>
      <c r="D116" t="s">
        <v>260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hidden="1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hidden="1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hidden="1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hidden="1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hidden="1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hidden="1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hidden="1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hidden="1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hidden="1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hidden="1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hidden="1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hidden="1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hidden="1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hidden="1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hidden="1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hidden="1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hidden="1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hidden="1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hidden="1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hidden="1" customHeight="1" x14ac:dyDescent="0.25">
      <c r="A136">
        <v>2016</v>
      </c>
      <c r="B136">
        <v>6</v>
      </c>
      <c r="C136">
        <v>5</v>
      </c>
      <c r="D136" t="s">
        <v>260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hidden="1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hidden="1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hidden="1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hidden="1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hidden="1" customHeight="1" x14ac:dyDescent="0.25">
      <c r="A141">
        <v>2015</v>
      </c>
      <c r="B141">
        <v>10</v>
      </c>
      <c r="C141">
        <v>8</v>
      </c>
      <c r="D141" t="s">
        <v>270</v>
      </c>
      <c r="E141" t="s">
        <v>267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hidden="1" customHeight="1" x14ac:dyDescent="0.25">
      <c r="A142">
        <v>2015</v>
      </c>
      <c r="B142">
        <v>11</v>
      </c>
      <c r="C142">
        <v>17</v>
      </c>
      <c r="D142" t="s">
        <v>268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hidden="1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hidden="1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hidden="1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hidden="1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hidden="1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hidden="1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hidden="1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hidden="1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hidden="1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hidden="1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hidden="1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hidden="1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hidden="1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hidden="1" customHeight="1" x14ac:dyDescent="0.25">
      <c r="A156">
        <v>2017</v>
      </c>
      <c r="B156">
        <v>12</v>
      </c>
      <c r="C156">
        <v>5</v>
      </c>
      <c r="D156" t="s">
        <v>278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hidden="1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hidden="1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259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hidden="1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hidden="1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hidden="1" customHeight="1" x14ac:dyDescent="0.25">
      <c r="A161">
        <v>2015</v>
      </c>
      <c r="B161">
        <v>9</v>
      </c>
      <c r="C161">
        <v>5</v>
      </c>
      <c r="D161" t="s">
        <v>61</v>
      </c>
      <c r="E161" t="s">
        <v>263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hidden="1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hidden="1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hidden="1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hidden="1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hidden="1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262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hidden="1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hidden="1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hidden="1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hidden="1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hidden="1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hidden="1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hidden="1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hidden="1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hidden="1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hidden="1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hidden="1" customHeight="1" x14ac:dyDescent="0.25">
      <c r="A177">
        <v>2017</v>
      </c>
      <c r="B177">
        <v>12</v>
      </c>
      <c r="C177">
        <v>15</v>
      </c>
      <c r="D177" t="s">
        <v>278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hidden="1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hidden="1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hidden="1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hidden="1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hidden="1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hidden="1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hidden="1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hidden="1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hidden="1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hidden="1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hidden="1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hidden="1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hidden="1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hidden="1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hidden="1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hidden="1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hidden="1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hidden="1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hidden="1" customHeight="1" x14ac:dyDescent="0.25">
      <c r="A196">
        <v>2015</v>
      </c>
      <c r="B196">
        <v>6</v>
      </c>
      <c r="C196">
        <v>16</v>
      </c>
      <c r="D196" t="s">
        <v>78</v>
      </c>
      <c r="E196" t="s">
        <v>261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hidden="1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hidden="1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hidden="1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hidden="1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hidden="1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hidden="1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hidden="1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hidden="1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hidden="1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hidden="1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hidden="1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hidden="1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hidden="1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258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hidden="1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hidden="1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hidden="1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hidden="1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hidden="1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hidden="1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hidden="1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hidden="1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hidden="1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hidden="1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hidden="1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hidden="1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hidden="1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hidden="1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hidden="1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hidden="1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hidden="1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hidden="1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hidden="1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hidden="1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hidden="1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hidden="1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hidden="1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hidden="1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hidden="1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hidden="1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hidden="1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hidden="1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hidden="1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267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hidden="1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hidden="1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hidden="1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hidden="1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hidden="1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hidden="1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hidden="1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hidden="1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hidden="1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hidden="1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hidden="1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hidden="1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hidden="1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hidden="1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hidden="1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hidden="1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hidden="1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hidden="1" customHeight="1" x14ac:dyDescent="0.25">
      <c r="A256">
        <v>2015</v>
      </c>
      <c r="B256">
        <v>11</v>
      </c>
      <c r="C256">
        <v>12</v>
      </c>
      <c r="D256" t="s">
        <v>258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hidden="1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hidden="1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hidden="1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hidden="1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hidden="1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hidden="1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hidden="1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hidden="1" customHeight="1" x14ac:dyDescent="0.25">
      <c r="A264">
        <v>2017</v>
      </c>
      <c r="B264">
        <v>3</v>
      </c>
      <c r="C264">
        <v>28</v>
      </c>
      <c r="D264" t="s">
        <v>261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hidden="1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hidden="1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hidden="1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hidden="1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hidden="1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hidden="1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hidden="1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hidden="1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hidden="1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hidden="1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hidden="1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hidden="1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hidden="1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hidden="1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hidden="1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hidden="1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hidden="1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hidden="1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hidden="1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hidden="1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hidden="1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hidden="1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hidden="1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hidden="1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hidden="1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hidden="1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hidden="1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hidden="1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hidden="1" customHeight="1" x14ac:dyDescent="0.25">
      <c r="A293">
        <v>2017</v>
      </c>
      <c r="B293">
        <v>12</v>
      </c>
      <c r="C293">
        <v>7</v>
      </c>
      <c r="D293" t="s">
        <v>278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hidden="1" customHeight="1" x14ac:dyDescent="0.25">
      <c r="A294">
        <v>2014</v>
      </c>
      <c r="B294">
        <v>12</v>
      </c>
      <c r="C294">
        <v>30</v>
      </c>
      <c r="D294" t="s">
        <v>259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hidden="1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hidden="1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hidden="1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hidden="1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hidden="1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hidden="1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hidden="1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hidden="1" customHeight="1" x14ac:dyDescent="0.25">
      <c r="A302">
        <v>2015</v>
      </c>
      <c r="B302">
        <v>12</v>
      </c>
      <c r="C302">
        <v>26</v>
      </c>
      <c r="D302" t="s">
        <v>262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hidden="1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hidden="1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hidden="1" customHeight="1" x14ac:dyDescent="0.25">
      <c r="A305">
        <v>2016</v>
      </c>
      <c r="B305">
        <v>7</v>
      </c>
      <c r="C305">
        <v>4</v>
      </c>
      <c r="D305" t="s">
        <v>115</v>
      </c>
      <c r="E305" t="s">
        <v>280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hidden="1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hidden="1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hidden="1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hidden="1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hidden="1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hidden="1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hidden="1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hidden="1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hidden="1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hidden="1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hidden="1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hidden="1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hidden="1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hidden="1" customHeight="1" x14ac:dyDescent="0.25">
      <c r="A319">
        <v>2015</v>
      </c>
      <c r="B319">
        <v>10</v>
      </c>
      <c r="C319">
        <v>10</v>
      </c>
      <c r="D319" t="s">
        <v>266</v>
      </c>
      <c r="E319" t="s">
        <v>271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hidden="1" customHeight="1" x14ac:dyDescent="0.25">
      <c r="A320">
        <v>2015</v>
      </c>
      <c r="B320">
        <v>11</v>
      </c>
      <c r="C320">
        <v>12</v>
      </c>
      <c r="D320" t="s">
        <v>263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hidden="1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hidden="1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hidden="1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hidden="1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hidden="1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hidden="1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hidden="1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hidden="1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hidden="1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hidden="1" customHeight="1" x14ac:dyDescent="0.25">
      <c r="A330">
        <v>2016</v>
      </c>
      <c r="B330">
        <v>8</v>
      </c>
      <c r="C330">
        <v>30</v>
      </c>
      <c r="D330" t="s">
        <v>257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hidden="1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hidden="1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hidden="1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hidden="1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hidden="1" customHeight="1" x14ac:dyDescent="0.25">
      <c r="A335">
        <v>2017</v>
      </c>
      <c r="B335">
        <v>3</v>
      </c>
      <c r="C335">
        <v>28</v>
      </c>
      <c r="D335" t="s">
        <v>263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hidden="1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hidden="1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hidden="1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257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hidden="1" customHeight="1" x14ac:dyDescent="0.25">
      <c r="A339">
        <v>2017</v>
      </c>
      <c r="B339">
        <v>6</v>
      </c>
      <c r="C339">
        <v>13</v>
      </c>
      <c r="D339" t="s">
        <v>258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hidden="1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hidden="1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hidden="1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hidden="1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hidden="1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hidden="1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hidden="1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hidden="1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hidden="1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hidden="1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hidden="1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hidden="1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hidden="1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hidden="1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hidden="1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265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hidden="1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hidden="1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hidden="1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hidden="1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hidden="1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hidden="1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hidden="1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hidden="1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hidden="1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hidden="1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hidden="1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hidden="1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hidden="1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hidden="1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hidden="1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hidden="1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259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hidden="1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hidden="1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hidden="1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hidden="1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hidden="1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hidden="1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hidden="1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hidden="1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hidden="1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hidden="1" customHeight="1" x14ac:dyDescent="0.25">
      <c r="A380">
        <v>2015</v>
      </c>
      <c r="B380">
        <v>9</v>
      </c>
      <c r="C380">
        <v>2</v>
      </c>
      <c r="D380" t="s">
        <v>275</v>
      </c>
      <c r="E380" t="s">
        <v>251</v>
      </c>
      <c r="F380">
        <v>1</v>
      </c>
      <c r="G380">
        <v>0</v>
      </c>
      <c r="H380" t="s">
        <v>224</v>
      </c>
      <c r="I380" t="s">
        <v>274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hidden="1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hidden="1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hidden="1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258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hidden="1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hidden="1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267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hidden="1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hidden="1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hidden="1" customHeight="1" x14ac:dyDescent="0.25">
      <c r="A388">
        <v>2016</v>
      </c>
      <c r="B388">
        <v>3</v>
      </c>
      <c r="C388">
        <v>28</v>
      </c>
      <c r="D388" t="s">
        <v>40</v>
      </c>
      <c r="E388" t="s">
        <v>260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hidden="1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hidden="1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hidden="1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hidden="1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hidden="1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hidden="1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hidden="1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hidden="1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hidden="1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hidden="1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hidden="1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hidden="1" customHeight="1" x14ac:dyDescent="0.25">
      <c r="A400">
        <v>2017</v>
      </c>
      <c r="B400">
        <v>7</v>
      </c>
      <c r="C400">
        <v>4</v>
      </c>
      <c r="D400" t="s">
        <v>142</v>
      </c>
      <c r="E400" t="s">
        <v>260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hidden="1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hidden="1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hidden="1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hidden="1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hidden="1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hidden="1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hidden="1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hidden="1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hidden="1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hidden="1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hidden="1" customHeight="1" x14ac:dyDescent="0.25">
      <c r="A411">
        <v>2015</v>
      </c>
      <c r="B411">
        <v>6</v>
      </c>
      <c r="C411">
        <v>6</v>
      </c>
      <c r="D411" t="s">
        <v>266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hidden="1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hidden="1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hidden="1" customHeight="1" x14ac:dyDescent="0.25">
      <c r="A414">
        <v>2015</v>
      </c>
      <c r="B414">
        <v>6</v>
      </c>
      <c r="C414">
        <v>16</v>
      </c>
      <c r="D414" t="s">
        <v>268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hidden="1" customHeight="1" x14ac:dyDescent="0.25">
      <c r="A415">
        <v>2015</v>
      </c>
      <c r="B415">
        <v>10</v>
      </c>
      <c r="C415">
        <v>13</v>
      </c>
      <c r="D415" t="s">
        <v>271</v>
      </c>
      <c r="E415" t="s">
        <v>266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hidden="1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hidden="1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hidden="1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hidden="1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hidden="1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hidden="1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hidden="1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hidden="1" customHeight="1" x14ac:dyDescent="0.25">
      <c r="A423">
        <v>2016</v>
      </c>
      <c r="B423">
        <v>6</v>
      </c>
      <c r="C423">
        <v>15</v>
      </c>
      <c r="D423" t="s">
        <v>260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hidden="1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hidden="1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hidden="1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hidden="1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hidden="1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hidden="1" customHeight="1" x14ac:dyDescent="0.25">
      <c r="A429">
        <v>2017</v>
      </c>
      <c r="B429">
        <v>6</v>
      </c>
      <c r="C429">
        <v>10</v>
      </c>
      <c r="D429" t="s">
        <v>271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hidden="1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hidden="1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hidden="1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hidden="1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hidden="1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hidden="1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258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hidden="1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hidden="1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hidden="1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hidden="1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hidden="1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hidden="1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hidden="1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hidden="1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hidden="1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hidden="1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hidden="1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278</v>
      </c>
      <c r="F446">
        <v>1</v>
      </c>
      <c r="G446">
        <v>0</v>
      </c>
      <c r="H446" t="s">
        <v>234</v>
      </c>
      <c r="I446" t="s">
        <v>267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hidden="1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278</v>
      </c>
      <c r="F447">
        <v>4</v>
      </c>
      <c r="G447">
        <v>0</v>
      </c>
      <c r="H447" t="s">
        <v>234</v>
      </c>
      <c r="I447" t="s">
        <v>267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hidden="1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hidden="1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hidden="1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hidden="1" customHeight="1" x14ac:dyDescent="0.25">
      <c r="A451">
        <v>2016</v>
      </c>
      <c r="B451">
        <v>7</v>
      </c>
      <c r="C451">
        <v>2</v>
      </c>
      <c r="D451" t="s">
        <v>113</v>
      </c>
      <c r="E451" t="s">
        <v>280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hidden="1" customHeight="1" x14ac:dyDescent="0.25">
      <c r="A452">
        <v>2016</v>
      </c>
      <c r="B452">
        <v>9</v>
      </c>
      <c r="C452">
        <v>4</v>
      </c>
      <c r="D452" t="s">
        <v>73</v>
      </c>
      <c r="E452" t="s">
        <v>260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hidden="1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hidden="1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hidden="1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hidden="1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hidden="1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hidden="1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hidden="1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hidden="1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hidden="1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hidden="1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hidden="1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hidden="1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hidden="1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hidden="1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hidden="1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hidden="1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hidden="1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hidden="1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hidden="1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hidden="1" customHeight="1" x14ac:dyDescent="0.25">
      <c r="A472">
        <v>2017</v>
      </c>
      <c r="B472">
        <v>12</v>
      </c>
      <c r="C472">
        <v>5</v>
      </c>
      <c r="D472" t="s">
        <v>267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hidden="1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hidden="1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hidden="1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hidden="1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hidden="1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hidden="1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hidden="1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hidden="1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hidden="1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hidden="1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hidden="1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271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hidden="1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hidden="1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hidden="1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hidden="1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hidden="1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hidden="1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hidden="1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hidden="1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hidden="1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259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hidden="1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267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hidden="1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hidden="1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hidden="1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hidden="1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hidden="1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hidden="1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hidden="1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hidden="1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hidden="1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hidden="1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hidden="1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hidden="1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hidden="1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hidden="1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hidden="1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hidden="1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hidden="1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268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hidden="1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hidden="1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hidden="1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hidden="1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hidden="1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265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hidden="1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hidden="1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hidden="1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hidden="1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hidden="1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hidden="1" customHeight="1" x14ac:dyDescent="0.25">
      <c r="A521">
        <v>2017</v>
      </c>
      <c r="B521">
        <v>11</v>
      </c>
      <c r="C521">
        <v>11</v>
      </c>
      <c r="D521" t="s">
        <v>263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hidden="1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hidden="1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hidden="1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hidden="1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261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hidden="1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hidden="1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hidden="1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261</v>
      </c>
      <c r="F528">
        <v>0</v>
      </c>
      <c r="G528">
        <v>0</v>
      </c>
      <c r="H528" t="s">
        <v>108</v>
      </c>
      <c r="I528" t="s">
        <v>259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hidden="1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hidden="1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hidden="1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hidden="1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hidden="1" customHeight="1" x14ac:dyDescent="0.25">
      <c r="A533">
        <v>2015</v>
      </c>
      <c r="B533">
        <v>6</v>
      </c>
      <c r="C533">
        <v>16</v>
      </c>
      <c r="D533" t="s">
        <v>264</v>
      </c>
      <c r="E533" t="s">
        <v>262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hidden="1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hidden="1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hidden="1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hidden="1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hidden="1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267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hidden="1" customHeight="1" x14ac:dyDescent="0.25">
      <c r="A539">
        <v>2015</v>
      </c>
      <c r="B539">
        <v>9</v>
      </c>
      <c r="C539">
        <v>8</v>
      </c>
      <c r="D539" t="s">
        <v>259</v>
      </c>
      <c r="E539" t="s">
        <v>261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hidden="1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hidden="1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hidden="1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hidden="1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hidden="1" customHeight="1" x14ac:dyDescent="0.25">
      <c r="A544">
        <v>2015</v>
      </c>
      <c r="B544">
        <v>11</v>
      </c>
      <c r="C544">
        <v>13</v>
      </c>
      <c r="D544" t="s">
        <v>260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hidden="1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hidden="1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hidden="1" customHeight="1" x14ac:dyDescent="0.25">
      <c r="A547">
        <v>2016</v>
      </c>
      <c r="B547">
        <v>3</v>
      </c>
      <c r="C547">
        <v>29</v>
      </c>
      <c r="D547" t="s">
        <v>267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hidden="1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hidden="1" customHeight="1" x14ac:dyDescent="0.25">
      <c r="A549">
        <v>2016</v>
      </c>
      <c r="B549">
        <v>5</v>
      </c>
      <c r="C549">
        <v>28</v>
      </c>
      <c r="D549" t="s">
        <v>265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hidden="1" customHeight="1" x14ac:dyDescent="0.25">
      <c r="A550">
        <v>2016</v>
      </c>
      <c r="B550">
        <v>5</v>
      </c>
      <c r="C550">
        <v>29</v>
      </c>
      <c r="D550" t="s">
        <v>263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hidden="1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hidden="1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hidden="1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hidden="1" customHeight="1" x14ac:dyDescent="0.25">
      <c r="A554">
        <v>2016</v>
      </c>
      <c r="B554">
        <v>6</v>
      </c>
      <c r="C554">
        <v>22</v>
      </c>
      <c r="D554" t="s">
        <v>30</v>
      </c>
      <c r="E554" t="s">
        <v>260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hidden="1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280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hidden="1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hidden="1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hidden="1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hidden="1" customHeight="1" x14ac:dyDescent="0.25">
      <c r="A559">
        <v>2016</v>
      </c>
      <c r="B559">
        <v>9</v>
      </c>
      <c r="C559">
        <v>6</v>
      </c>
      <c r="D559" t="s">
        <v>262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hidden="1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hidden="1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hidden="1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hidden="1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hidden="1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hidden="1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hidden="1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hidden="1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hidden="1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hidden="1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hidden="1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hidden="1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hidden="1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hidden="1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hidden="1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hidden="1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hidden="1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hidden="1" customHeight="1" x14ac:dyDescent="0.25">
      <c r="A577">
        <v>2017</v>
      </c>
      <c r="B577">
        <v>10</v>
      </c>
      <c r="C577">
        <v>10</v>
      </c>
      <c r="D577" t="s">
        <v>264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hidden="1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hidden="1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hidden="1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hidden="1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hidden="1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hidden="1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hidden="1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278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hidden="1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hidden="1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hidden="1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hidden="1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hidden="1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hidden="1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hidden="1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hidden="1" customHeight="1" x14ac:dyDescent="0.25">
      <c r="A592">
        <v>2015</v>
      </c>
      <c r="B592">
        <v>7</v>
      </c>
      <c r="C592">
        <v>31</v>
      </c>
      <c r="D592" t="s">
        <v>272</v>
      </c>
      <c r="E592" t="s">
        <v>262</v>
      </c>
      <c r="F592">
        <v>3</v>
      </c>
      <c r="G592">
        <v>1</v>
      </c>
      <c r="H592" t="s">
        <v>242</v>
      </c>
      <c r="I592" t="s">
        <v>273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hidden="1" customHeight="1" x14ac:dyDescent="0.25">
      <c r="A593">
        <v>2015</v>
      </c>
      <c r="B593">
        <v>8</v>
      </c>
      <c r="C593">
        <v>2</v>
      </c>
      <c r="D593" t="s">
        <v>262</v>
      </c>
      <c r="E593" t="s">
        <v>143</v>
      </c>
      <c r="F593">
        <v>2</v>
      </c>
      <c r="G593">
        <v>1</v>
      </c>
      <c r="H593" t="s">
        <v>242</v>
      </c>
      <c r="I593" t="s">
        <v>273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hidden="1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hidden="1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hidden="1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hidden="1" customHeight="1" x14ac:dyDescent="0.25">
      <c r="A597">
        <v>2015</v>
      </c>
      <c r="B597">
        <v>10</v>
      </c>
      <c r="C597">
        <v>13</v>
      </c>
      <c r="D597" t="s">
        <v>259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hidden="1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hidden="1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hidden="1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hidden="1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hidden="1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hidden="1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hidden="1" customHeight="1" x14ac:dyDescent="0.25">
      <c r="A604">
        <v>2016</v>
      </c>
      <c r="B604">
        <v>6</v>
      </c>
      <c r="C604">
        <v>4</v>
      </c>
      <c r="D604" t="s">
        <v>271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hidden="1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hidden="1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hidden="1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hidden="1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hidden="1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hidden="1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hidden="1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hidden="1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hidden="1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hidden="1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hidden="1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hidden="1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hidden="1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hidden="1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hidden="1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hidden="1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hidden="1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hidden="1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hidden="1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hidden="1" customHeight="1" x14ac:dyDescent="0.25">
      <c r="A624">
        <v>2017</v>
      </c>
      <c r="B624">
        <v>7</v>
      </c>
      <c r="C624">
        <v>2</v>
      </c>
      <c r="D624" t="s">
        <v>40</v>
      </c>
      <c r="E624" t="s">
        <v>260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hidden="1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hidden="1" customHeight="1" x14ac:dyDescent="0.25">
      <c r="A626">
        <v>2017</v>
      </c>
      <c r="B626">
        <v>9</v>
      </c>
      <c r="C626">
        <v>5</v>
      </c>
      <c r="D626" t="s">
        <v>42</v>
      </c>
      <c r="E626" t="s">
        <v>265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hidden="1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267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hidden="1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hidden="1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hidden="1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hidden="1" customHeight="1" x14ac:dyDescent="0.25">
      <c r="A631">
        <v>2017</v>
      </c>
      <c r="B631">
        <v>11</v>
      </c>
      <c r="C631">
        <v>11</v>
      </c>
      <c r="D631" t="s">
        <v>265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hidden="1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hidden="1" customHeight="1" x14ac:dyDescent="0.25">
      <c r="A633">
        <v>2015</v>
      </c>
      <c r="B633">
        <v>1</v>
      </c>
      <c r="C633">
        <v>4</v>
      </c>
      <c r="D633" t="s">
        <v>259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hidden="1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hidden="1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hidden="1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hidden="1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hidden="1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hidden="1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hidden="1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hidden="1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hidden="1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hidden="1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hidden="1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hidden="1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hidden="1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hidden="1" customHeight="1" x14ac:dyDescent="0.25">
      <c r="A647">
        <v>2015</v>
      </c>
      <c r="B647">
        <v>9</v>
      </c>
      <c r="C647">
        <v>8</v>
      </c>
      <c r="D647" t="s">
        <v>258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hidden="1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hidden="1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hidden="1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hidden="1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hidden="1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hidden="1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hidden="1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hidden="1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hidden="1" customHeight="1" x14ac:dyDescent="0.25">
      <c r="A656">
        <v>2015</v>
      </c>
      <c r="B656">
        <v>11</v>
      </c>
      <c r="C656">
        <v>17</v>
      </c>
      <c r="D656" t="s">
        <v>264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hidden="1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267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hidden="1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262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hidden="1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hidden="1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hidden="1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hidden="1" customHeight="1" x14ac:dyDescent="0.25">
      <c r="A662">
        <v>2016</v>
      </c>
      <c r="B662">
        <v>3</v>
      </c>
      <c r="C662">
        <v>28</v>
      </c>
      <c r="D662" t="s">
        <v>271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hidden="1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hidden="1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hidden="1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hidden="1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hidden="1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hidden="1" customHeight="1" x14ac:dyDescent="0.25">
      <c r="A668">
        <v>2016</v>
      </c>
      <c r="B668">
        <v>6</v>
      </c>
      <c r="C668">
        <v>7</v>
      </c>
      <c r="D668" t="s">
        <v>261</v>
      </c>
      <c r="E668" t="s">
        <v>262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hidden="1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hidden="1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hidden="1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hidden="1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hidden="1" customHeight="1" x14ac:dyDescent="0.25">
      <c r="A673">
        <v>2016</v>
      </c>
      <c r="B673">
        <v>9</v>
      </c>
      <c r="C673">
        <v>1</v>
      </c>
      <c r="D673" t="s">
        <v>262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hidden="1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hidden="1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hidden="1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hidden="1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hidden="1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hidden="1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hidden="1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hidden="1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hidden="1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hidden="1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hidden="1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hidden="1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hidden="1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hidden="1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hidden="1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hidden="1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hidden="1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hidden="1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hidden="1" customHeight="1" x14ac:dyDescent="0.25">
      <c r="A692">
        <v>2017</v>
      </c>
      <c r="B692">
        <v>6</v>
      </c>
      <c r="C692">
        <v>13</v>
      </c>
      <c r="D692" t="s">
        <v>264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hidden="1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261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hidden="1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hidden="1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hidden="1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hidden="1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hidden="1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hidden="1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hidden="1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hidden="1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hidden="1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hidden="1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hidden="1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259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hidden="1" customHeight="1" x14ac:dyDescent="0.25">
      <c r="A705">
        <v>2015</v>
      </c>
      <c r="B705">
        <v>3</v>
      </c>
      <c r="C705">
        <v>12</v>
      </c>
      <c r="D705" t="s">
        <v>261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hidden="1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hidden="1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hidden="1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hidden="1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hidden="1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hidden="1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hidden="1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hidden="1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hidden="1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hidden="1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hidden="1" customHeight="1" x14ac:dyDescent="0.25">
      <c r="A716">
        <v>2015</v>
      </c>
      <c r="B716">
        <v>8</v>
      </c>
      <c r="C716">
        <v>4</v>
      </c>
      <c r="D716" t="s">
        <v>89</v>
      </c>
      <c r="E716" t="s">
        <v>262</v>
      </c>
      <c r="F716">
        <v>4</v>
      </c>
      <c r="G716">
        <v>0</v>
      </c>
      <c r="H716" t="s">
        <v>242</v>
      </c>
      <c r="I716" t="s">
        <v>273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hidden="1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hidden="1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hidden="1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hidden="1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hidden="1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hidden="1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hidden="1" customHeight="1" x14ac:dyDescent="0.25">
      <c r="A723">
        <v>2015</v>
      </c>
      <c r="B723">
        <v>11</v>
      </c>
      <c r="C723">
        <v>9</v>
      </c>
      <c r="D723" t="s">
        <v>258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hidden="1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hidden="1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hidden="1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hidden="1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267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hidden="1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267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hidden="1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hidden="1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hidden="1" customHeight="1" x14ac:dyDescent="0.25">
      <c r="A731">
        <v>2016</v>
      </c>
      <c r="B731">
        <v>2</v>
      </c>
      <c r="C731">
        <v>5</v>
      </c>
      <c r="D731" t="s">
        <v>259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hidden="1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hidden="1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hidden="1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hidden="1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hidden="1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hidden="1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hidden="1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hidden="1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hidden="1" customHeight="1" x14ac:dyDescent="0.25">
      <c r="A740">
        <v>2016</v>
      </c>
      <c r="B740">
        <v>5</v>
      </c>
      <c r="C740">
        <v>31</v>
      </c>
      <c r="D740" t="s">
        <v>265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hidden="1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hidden="1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hidden="1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hidden="1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hidden="1" customHeight="1" x14ac:dyDescent="0.25">
      <c r="A745">
        <v>2016</v>
      </c>
      <c r="B745">
        <v>6</v>
      </c>
      <c r="C745">
        <v>8</v>
      </c>
      <c r="D745" t="s">
        <v>265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hidden="1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hidden="1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hidden="1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hidden="1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hidden="1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hidden="1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hidden="1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hidden="1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hidden="1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hidden="1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hidden="1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hidden="1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hidden="1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hidden="1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hidden="1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hidden="1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hidden="1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hidden="1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hidden="1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hidden="1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hidden="1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hidden="1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hidden="1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hidden="1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hidden="1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hidden="1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hidden="1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hidden="1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hidden="1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hidden="1" customHeight="1" x14ac:dyDescent="0.25">
      <c r="A775">
        <v>2017</v>
      </c>
      <c r="B775">
        <v>12</v>
      </c>
      <c r="C775">
        <v>10</v>
      </c>
      <c r="D775" t="s">
        <v>267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hidden="1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hidden="1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hidden="1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hidden="1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hidden="1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hidden="1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hidden="1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hidden="1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hidden="1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hidden="1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hidden="1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hidden="1" customHeight="1" x14ac:dyDescent="0.25">
      <c r="A787">
        <v>2015</v>
      </c>
      <c r="B787">
        <v>10</v>
      </c>
      <c r="C787">
        <v>11</v>
      </c>
      <c r="D787" t="s">
        <v>267</v>
      </c>
      <c r="E787" t="s">
        <v>270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hidden="1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hidden="1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hidden="1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hidden="1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hidden="1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hidden="1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hidden="1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hidden="1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hidden="1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hidden="1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hidden="1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hidden="1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hidden="1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hidden="1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hidden="1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hidden="1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hidden="1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hidden="1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hidden="1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hidden="1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hidden="1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hidden="1" customHeight="1" x14ac:dyDescent="0.25">
      <c r="A809">
        <v>2016</v>
      </c>
      <c r="B809">
        <v>6</v>
      </c>
      <c r="C809">
        <v>13</v>
      </c>
      <c r="D809" t="s">
        <v>260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hidden="1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hidden="1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hidden="1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hidden="1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hidden="1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hidden="1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hidden="1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hidden="1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hidden="1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hidden="1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hidden="1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hidden="1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hidden="1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hidden="1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hidden="1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hidden="1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hidden="1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hidden="1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264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hidden="1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hidden="1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hidden="1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hidden="1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hidden="1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hidden="1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hidden="1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hidden="1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hidden="1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hidden="1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hidden="1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hidden="1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hidden="1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hidden="1" customHeight="1" x14ac:dyDescent="0.25">
      <c r="A841">
        <v>2017</v>
      </c>
      <c r="B841">
        <v>12</v>
      </c>
      <c r="C841">
        <v>15</v>
      </c>
      <c r="D841" t="s">
        <v>281</v>
      </c>
      <c r="E841" t="s">
        <v>274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hidden="1" customHeight="1" x14ac:dyDescent="0.25">
      <c r="A842">
        <v>2017</v>
      </c>
      <c r="B842">
        <v>12</v>
      </c>
      <c r="C842">
        <v>26</v>
      </c>
      <c r="D842" t="s">
        <v>259</v>
      </c>
      <c r="E842" t="s">
        <v>261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hidden="1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hidden="1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hidden="1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hidden="1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hidden="1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hidden="1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hidden="1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hidden="1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hidden="1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hidden="1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hidden="1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hidden="1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hidden="1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hidden="1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hidden="1" customHeight="1" x14ac:dyDescent="0.25">
      <c r="A857">
        <v>2015</v>
      </c>
      <c r="B857">
        <v>6</v>
      </c>
      <c r="C857">
        <v>14</v>
      </c>
      <c r="D857" t="s">
        <v>267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hidden="1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hidden="1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hidden="1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hidden="1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hidden="1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267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hidden="1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hidden="1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hidden="1" customHeight="1" x14ac:dyDescent="0.25">
      <c r="A865">
        <v>2015</v>
      </c>
      <c r="B865">
        <v>10</v>
      </c>
      <c r="C865">
        <v>13</v>
      </c>
      <c r="D865" t="s">
        <v>257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hidden="1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hidden="1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hidden="1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hidden="1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hidden="1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hidden="1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hidden="1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hidden="1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hidden="1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269</v>
      </c>
      <c r="F874">
        <v>2</v>
      </c>
      <c r="G874">
        <v>0</v>
      </c>
      <c r="H874" t="s">
        <v>234</v>
      </c>
      <c r="I874" t="s">
        <v>267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hidden="1" customHeight="1" x14ac:dyDescent="0.25">
      <c r="A875">
        <v>2015</v>
      </c>
      <c r="B875">
        <v>12</v>
      </c>
      <c r="C875">
        <v>3</v>
      </c>
      <c r="D875" t="s">
        <v>267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hidden="1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hidden="1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hidden="1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hidden="1" customHeight="1" x14ac:dyDescent="0.25">
      <c r="A879">
        <v>2016</v>
      </c>
      <c r="B879">
        <v>3</v>
      </c>
      <c r="C879">
        <v>24</v>
      </c>
      <c r="D879" t="s">
        <v>259</v>
      </c>
      <c r="E879" t="s">
        <v>261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hidden="1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hidden="1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270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hidden="1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hidden="1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hidden="1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hidden="1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hidden="1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hidden="1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hidden="1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hidden="1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hidden="1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hidden="1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hidden="1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hidden="1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hidden="1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hidden="1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hidden="1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hidden="1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hidden="1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hidden="1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hidden="1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hidden="1" customHeight="1" x14ac:dyDescent="0.25">
      <c r="A901">
        <v>2016</v>
      </c>
      <c r="B901">
        <v>10</v>
      </c>
      <c r="C901">
        <v>11</v>
      </c>
      <c r="D901" t="s">
        <v>264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hidden="1" customHeight="1" x14ac:dyDescent="0.25">
      <c r="A902">
        <v>2016</v>
      </c>
      <c r="B902">
        <v>10</v>
      </c>
      <c r="C902">
        <v>11</v>
      </c>
      <c r="D902" t="s">
        <v>257</v>
      </c>
      <c r="E902" t="s">
        <v>268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hidden="1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hidden="1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hidden="1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hidden="1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hidden="1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hidden="1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hidden="1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hidden="1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hidden="1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hidden="1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hidden="1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hidden="1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hidden="1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hidden="1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hidden="1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hidden="1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hidden="1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hidden="1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269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hidden="1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hidden="1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hidden="1" customHeight="1" x14ac:dyDescent="0.25">
      <c r="A923">
        <v>2017</v>
      </c>
      <c r="B923">
        <v>6</v>
      </c>
      <c r="C923">
        <v>5</v>
      </c>
      <c r="D923" t="s">
        <v>150</v>
      </c>
      <c r="E923" t="s">
        <v>271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hidden="1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hidden="1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hidden="1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hidden="1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hidden="1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hidden="1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hidden="1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hidden="1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hidden="1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hidden="1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hidden="1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hidden="1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hidden="1" customHeight="1" x14ac:dyDescent="0.25">
      <c r="A936">
        <v>2017</v>
      </c>
      <c r="B936">
        <v>12</v>
      </c>
      <c r="C936">
        <v>23</v>
      </c>
      <c r="D936" t="s">
        <v>259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hidden="1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hidden="1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hidden="1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258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hidden="1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hidden="1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hidden="1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hidden="1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hidden="1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hidden="1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hidden="1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hidden="1" customHeight="1" x14ac:dyDescent="0.25">
      <c r="A947">
        <v>2015</v>
      </c>
      <c r="B947">
        <v>6</v>
      </c>
      <c r="C947">
        <v>11</v>
      </c>
      <c r="D947" t="s">
        <v>99</v>
      </c>
      <c r="E947" t="s">
        <v>261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hidden="1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hidden="1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hidden="1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hidden="1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hidden="1" customHeight="1" x14ac:dyDescent="0.25">
      <c r="A952">
        <v>2015</v>
      </c>
      <c r="B952">
        <v>8</v>
      </c>
      <c r="C952">
        <v>6</v>
      </c>
      <c r="D952" t="s">
        <v>273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hidden="1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hidden="1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hidden="1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265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hidden="1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hidden="1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hidden="1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hidden="1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277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hidden="1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hidden="1" customHeight="1" x14ac:dyDescent="0.25">
      <c r="A961">
        <v>2015</v>
      </c>
      <c r="B961">
        <v>11</v>
      </c>
      <c r="C961">
        <v>7</v>
      </c>
      <c r="D961" t="s">
        <v>264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hidden="1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hidden="1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hidden="1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hidden="1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hidden="1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267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hidden="1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hidden="1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hidden="1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hidden="1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hidden="1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hidden="1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hidden="1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hidden="1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hidden="1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hidden="1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hidden="1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hidden="1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hidden="1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hidden="1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hidden="1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hidden="1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hidden="1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hidden="1" customHeight="1" x14ac:dyDescent="0.25">
      <c r="A984">
        <v>2016</v>
      </c>
      <c r="B984">
        <v>6</v>
      </c>
      <c r="C984">
        <v>19</v>
      </c>
      <c r="D984" t="s">
        <v>260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hidden="1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hidden="1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hidden="1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hidden="1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hidden="1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hidden="1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hidden="1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hidden="1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hidden="1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hidden="1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hidden="1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hidden="1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hidden="1" customHeight="1" x14ac:dyDescent="0.25">
      <c r="A997">
        <v>2016</v>
      </c>
      <c r="B997">
        <v>11</v>
      </c>
      <c r="C997">
        <v>12</v>
      </c>
      <c r="D997" t="s">
        <v>265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hidden="1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hidden="1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hidden="1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265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hidden="1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hidden="1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hidden="1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hidden="1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hidden="1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hidden="1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hidden="1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hidden="1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267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hidden="1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265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hidden="1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hidden="1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hidden="1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hidden="1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hidden="1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hidden="1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hidden="1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hidden="1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hidden="1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hidden="1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hidden="1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hidden="1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hidden="1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hidden="1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hidden="1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hidden="1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hidden="1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hidden="1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hidden="1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261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hidden="1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hidden="1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hidden="1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hidden="1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hidden="1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hidden="1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hidden="1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hidden="1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hidden="1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hidden="1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hidden="1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hidden="1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hidden="1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hidden="1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hidden="1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hidden="1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hidden="1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hidden="1" customHeight="1" x14ac:dyDescent="0.25">
      <c r="A1046">
        <v>2015</v>
      </c>
      <c r="B1046">
        <v>8</v>
      </c>
      <c r="C1046">
        <v>6</v>
      </c>
      <c r="D1046" t="s">
        <v>272</v>
      </c>
      <c r="E1046" t="s">
        <v>144</v>
      </c>
      <c r="F1046">
        <v>2</v>
      </c>
      <c r="G1046">
        <v>1</v>
      </c>
      <c r="H1046" t="s">
        <v>242</v>
      </c>
      <c r="I1046" t="s">
        <v>273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hidden="1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hidden="1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hidden="1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hidden="1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hidden="1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hidden="1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hidden="1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hidden="1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hidden="1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hidden="1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hidden="1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hidden="1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267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hidden="1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hidden="1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hidden="1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hidden="1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hidden="1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hidden="1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hidden="1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hidden="1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hidden="1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hidden="1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hidden="1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hidden="1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hidden="1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251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hidden="1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hidden="1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hidden="1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hidden="1" customHeight="1" x14ac:dyDescent="0.25">
      <c r="A1075">
        <v>2016</v>
      </c>
      <c r="B1075">
        <v>6</v>
      </c>
      <c r="C1075">
        <v>11</v>
      </c>
      <c r="D1075" t="s">
        <v>260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hidden="1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hidden="1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hidden="1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hidden="1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hidden="1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hidden="1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hidden="1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hidden="1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hidden="1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hidden="1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hidden="1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259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hidden="1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hidden="1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hidden="1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hidden="1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hidden="1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hidden="1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hidden="1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hidden="1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hidden="1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hidden="1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hidden="1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270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hidden="1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hidden="1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hidden="1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265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hidden="1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hidden="1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hidden="1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hidden="1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hidden="1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hidden="1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hidden="1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hidden="1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hidden="1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hidden="1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hidden="1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hidden="1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hidden="1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hidden="1" customHeight="1" x14ac:dyDescent="0.25">
      <c r="A1114">
        <v>2017</v>
      </c>
      <c r="B1114">
        <v>10</v>
      </c>
      <c r="C1114">
        <v>10</v>
      </c>
      <c r="D1114" t="s">
        <v>268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hidden="1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hidden="1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hidden="1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hidden="1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281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hidden="1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hidden="1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hidden="1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hidden="1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hidden="1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hidden="1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hidden="1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hidden="1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hidden="1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hidden="1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hidden="1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hidden="1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hidden="1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hidden="1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hidden="1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hidden="1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hidden="1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hidden="1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hidden="1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hidden="1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hidden="1" customHeight="1" x14ac:dyDescent="0.25">
      <c r="A1139">
        <v>2015</v>
      </c>
      <c r="B1139">
        <v>8</v>
      </c>
      <c r="C1139">
        <v>4</v>
      </c>
      <c r="D1139" t="s">
        <v>272</v>
      </c>
      <c r="E1139" t="s">
        <v>143</v>
      </c>
      <c r="F1139">
        <v>1</v>
      </c>
      <c r="G1139">
        <v>0</v>
      </c>
      <c r="H1139" t="s">
        <v>242</v>
      </c>
      <c r="I1139" t="s">
        <v>273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hidden="1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hidden="1" customHeight="1" x14ac:dyDescent="0.25">
      <c r="A1141">
        <v>2015</v>
      </c>
      <c r="B1141">
        <v>8</v>
      </c>
      <c r="C1141">
        <v>31</v>
      </c>
      <c r="D1141" t="s">
        <v>251</v>
      </c>
      <c r="E1141" t="s">
        <v>249</v>
      </c>
      <c r="F1141">
        <v>3</v>
      </c>
      <c r="G1141">
        <v>2</v>
      </c>
      <c r="H1141" t="s">
        <v>224</v>
      </c>
      <c r="I1141" t="s">
        <v>274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hidden="1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268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hidden="1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hidden="1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hidden="1" customHeight="1" x14ac:dyDescent="0.25">
      <c r="A1145">
        <v>2015</v>
      </c>
      <c r="B1145">
        <v>10</v>
      </c>
      <c r="C1145">
        <v>8</v>
      </c>
      <c r="D1145" t="s">
        <v>268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hidden="1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hidden="1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hidden="1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hidden="1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hidden="1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hidden="1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hidden="1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266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hidden="1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hidden="1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276</v>
      </c>
      <c r="F1154">
        <v>4</v>
      </c>
      <c r="G1154">
        <v>0</v>
      </c>
      <c r="H1154" t="s">
        <v>234</v>
      </c>
      <c r="I1154" t="s">
        <v>267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hidden="1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hidden="1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hidden="1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hidden="1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hidden="1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hidden="1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hidden="1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258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hidden="1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hidden="1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hidden="1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hidden="1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hidden="1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hidden="1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hidden="1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hidden="1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hidden="1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hidden="1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hidden="1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hidden="1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hidden="1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hidden="1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hidden="1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hidden="1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263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hidden="1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hidden="1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hidden="1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hidden="1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hidden="1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hidden="1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257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hidden="1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hidden="1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hidden="1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hidden="1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hidden="1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hidden="1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hidden="1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hidden="1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hidden="1" customHeight="1" x14ac:dyDescent="0.25">
      <c r="A1192">
        <v>2017</v>
      </c>
      <c r="B1192">
        <v>3</v>
      </c>
      <c r="C1192">
        <v>22</v>
      </c>
      <c r="D1192" t="s">
        <v>258</v>
      </c>
      <c r="E1192" t="s">
        <v>261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hidden="1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hidden="1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hidden="1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hidden="1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hidden="1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hidden="1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hidden="1" customHeight="1" x14ac:dyDescent="0.25">
      <c r="A1199">
        <v>2017</v>
      </c>
      <c r="B1199">
        <v>6</v>
      </c>
      <c r="C1199">
        <v>5</v>
      </c>
      <c r="D1199" t="s">
        <v>263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hidden="1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hidden="1" customHeight="1" x14ac:dyDescent="0.25">
      <c r="A1201">
        <v>2017</v>
      </c>
      <c r="B1201">
        <v>6</v>
      </c>
      <c r="C1201">
        <v>7</v>
      </c>
      <c r="D1201" t="s">
        <v>264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hidden="1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hidden="1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hidden="1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hidden="1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hidden="1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hidden="1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hidden="1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hidden="1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hidden="1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hidden="1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hidden="1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hidden="1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hidden="1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hidden="1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hidden="1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hidden="1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hidden="1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281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hidden="1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hidden="1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hidden="1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hidden="1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hidden="1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hidden="1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hidden="1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hidden="1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hidden="1" customHeight="1" x14ac:dyDescent="0.25">
      <c r="A1227">
        <v>2015</v>
      </c>
      <c r="B1227">
        <v>3</v>
      </c>
      <c r="C1227">
        <v>30</v>
      </c>
      <c r="D1227" t="s">
        <v>263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hidden="1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hidden="1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hidden="1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hidden="1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hidden="1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hidden="1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hidden="1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hidden="1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hidden="1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258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hidden="1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hidden="1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hidden="1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hidden="1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hidden="1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hidden="1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hidden="1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hidden="1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hidden="1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hidden="1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hidden="1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hidden="1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hidden="1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276</v>
      </c>
      <c r="F1249">
        <v>2</v>
      </c>
      <c r="G1249">
        <v>0</v>
      </c>
      <c r="H1249" t="s">
        <v>76</v>
      </c>
      <c r="I1249" t="s">
        <v>267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hidden="1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hidden="1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hidden="1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hidden="1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hidden="1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hidden="1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hidden="1" customHeight="1" x14ac:dyDescent="0.25">
      <c r="A1256">
        <v>2016</v>
      </c>
      <c r="B1256">
        <v>1</v>
      </c>
      <c r="C1256">
        <v>11</v>
      </c>
      <c r="D1256" t="s">
        <v>262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hidden="1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hidden="1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hidden="1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264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hidden="1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267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hidden="1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hidden="1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hidden="1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259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hidden="1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hidden="1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hidden="1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hidden="1" customHeight="1" x14ac:dyDescent="0.25">
      <c r="A1267">
        <v>2016</v>
      </c>
      <c r="B1267">
        <v>6</v>
      </c>
      <c r="C1267">
        <v>4</v>
      </c>
      <c r="D1267" t="s">
        <v>265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hidden="1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hidden="1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hidden="1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hidden="1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hidden="1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hidden="1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hidden="1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hidden="1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hidden="1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hidden="1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hidden="1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hidden="1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hidden="1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hidden="1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hidden="1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hidden="1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hidden="1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262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hidden="1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hidden="1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hidden="1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hidden="1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hidden="1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hidden="1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hidden="1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hidden="1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hidden="1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hidden="1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hidden="1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hidden="1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hidden="1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hidden="1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hidden="1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hidden="1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hidden="1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hidden="1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hidden="1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265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hidden="1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hidden="1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hidden="1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262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hidden="1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hidden="1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hidden="1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hidden="1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hidden="1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hidden="1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hidden="1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hidden="1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265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hidden="1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hidden="1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hidden="1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hidden="1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hidden="1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hidden="1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hidden="1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hidden="1" customHeight="1" x14ac:dyDescent="0.25">
      <c r="A1322">
        <v>2017</v>
      </c>
      <c r="B1322">
        <v>9</v>
      </c>
      <c r="C1322">
        <v>1</v>
      </c>
      <c r="D1322" t="s">
        <v>265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hidden="1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hidden="1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hidden="1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hidden="1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hidden="1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hidden="1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hidden="1" customHeight="1" x14ac:dyDescent="0.25">
      <c r="A1329">
        <v>2017</v>
      </c>
      <c r="B1329">
        <v>10</v>
      </c>
      <c r="C1329">
        <v>9</v>
      </c>
      <c r="D1329" t="s">
        <v>263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hidden="1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hidden="1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hidden="1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hidden="1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hidden="1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hidden="1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hidden="1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hidden="1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hidden="1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hidden="1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hidden="1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hidden="1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hidden="1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hidden="1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hidden="1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hidden="1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hidden="1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hidden="1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hidden="1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263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hidden="1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hidden="1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hidden="1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hidden="1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262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hidden="1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hidden="1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hidden="1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hidden="1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hidden="1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hidden="1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hidden="1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hidden="1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hidden="1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hidden="1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hidden="1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hidden="1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276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hidden="1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hidden="1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hidden="1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hidden="1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hidden="1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hidden="1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hidden="1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hidden="1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260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hidden="1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hidden="1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261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hidden="1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267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hidden="1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276</v>
      </c>
      <c r="F1376">
        <v>3</v>
      </c>
      <c r="G1376">
        <v>0</v>
      </c>
      <c r="H1376" t="s">
        <v>234</v>
      </c>
      <c r="I1376" t="s">
        <v>267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hidden="1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269</v>
      </c>
      <c r="F1377">
        <v>4</v>
      </c>
      <c r="G1377">
        <v>0</v>
      </c>
      <c r="H1377" t="s">
        <v>234</v>
      </c>
      <c r="I1377" t="s">
        <v>267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hidden="1" customHeight="1" x14ac:dyDescent="0.25">
      <c r="A1378">
        <v>2015</v>
      </c>
      <c r="B1378">
        <v>12</v>
      </c>
      <c r="C1378">
        <v>24</v>
      </c>
      <c r="D1378" t="s">
        <v>262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hidden="1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hidden="1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hidden="1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hidden="1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271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hidden="1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hidden="1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hidden="1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hidden="1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hidden="1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hidden="1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hidden="1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hidden="1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hidden="1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hidden="1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hidden="1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hidden="1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251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hidden="1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hidden="1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hidden="1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hidden="1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hidden="1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hidden="1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hidden="1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hidden="1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hidden="1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hidden="1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hidden="1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hidden="1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hidden="1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hidden="1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hidden="1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hidden="1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hidden="1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hidden="1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hidden="1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hidden="1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hidden="1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hidden="1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hidden="1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hidden="1" customHeight="1" x14ac:dyDescent="0.25">
      <c r="A1418">
        <v>2016</v>
      </c>
      <c r="B1418">
        <v>11</v>
      </c>
      <c r="C1418">
        <v>9</v>
      </c>
      <c r="D1418" t="s">
        <v>264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hidden="1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hidden="1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hidden="1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hidden="1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hidden="1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hidden="1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hidden="1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hidden="1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hidden="1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hidden="1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hidden="1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hidden="1" customHeight="1" x14ac:dyDescent="0.25">
      <c r="A1430">
        <v>2017</v>
      </c>
      <c r="B1430">
        <v>3</v>
      </c>
      <c r="C1430">
        <v>28</v>
      </c>
      <c r="D1430" t="s">
        <v>265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hidden="1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hidden="1" customHeight="1" x14ac:dyDescent="0.25">
      <c r="A1432">
        <v>2017</v>
      </c>
      <c r="B1432">
        <v>5</v>
      </c>
      <c r="C1432">
        <v>26</v>
      </c>
      <c r="D1432" t="s">
        <v>260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hidden="1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hidden="1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hidden="1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hidden="1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hidden="1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hidden="1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hidden="1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hidden="1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hidden="1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hidden="1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hidden="1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hidden="1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hidden="1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hidden="1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hidden="1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hidden="1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hidden="1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hidden="1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268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hidden="1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hidden="1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hidden="1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hidden="1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hidden="1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hidden="1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hidden="1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hidden="1" customHeight="1" x14ac:dyDescent="0.25">
      <c r="A1458">
        <v>2017</v>
      </c>
      <c r="B1458">
        <v>11</v>
      </c>
      <c r="C1458">
        <v>14</v>
      </c>
      <c r="D1458" t="s">
        <v>258</v>
      </c>
      <c r="E1458" t="s">
        <v>262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hidden="1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hidden="1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265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hidden="1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hidden="1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hidden="1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281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hidden="1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258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hidden="1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260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hidden="1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hidden="1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hidden="1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hidden="1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hidden="1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hidden="1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hidden="1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hidden="1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hidden="1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265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hidden="1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hidden="1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hidden="1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hidden="1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hidden="1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hidden="1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hidden="1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hidden="1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hidden="1" x14ac:dyDescent="0.25">
      <c r="A1483">
        <v>2015</v>
      </c>
      <c r="B1483">
        <v>6</v>
      </c>
      <c r="C1483">
        <v>13</v>
      </c>
      <c r="D1483" t="s">
        <v>172</v>
      </c>
      <c r="E1483" t="s">
        <v>270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hidden="1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266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hidden="1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hidden="1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hidden="1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hidden="1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hidden="1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hidden="1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hidden="1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hidden="1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hidden="1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hidden="1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hidden="1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hidden="1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hidden="1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264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hidden="1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hidden="1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hidden="1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hidden="1" customHeight="1" x14ac:dyDescent="0.25">
      <c r="A1501">
        <v>2015</v>
      </c>
      <c r="B1501">
        <v>10</v>
      </c>
      <c r="C1501">
        <v>13</v>
      </c>
      <c r="D1501" t="s">
        <v>268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hidden="1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hidden="1" customHeight="1" x14ac:dyDescent="0.25">
      <c r="A1503">
        <v>2015</v>
      </c>
      <c r="B1503">
        <v>11</v>
      </c>
      <c r="C1503">
        <v>25</v>
      </c>
      <c r="D1503" t="s">
        <v>267</v>
      </c>
      <c r="E1503" t="s">
        <v>276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hidden="1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hidden="1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hidden="1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hidden="1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hidden="1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263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hidden="1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hidden="1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hidden="1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hidden="1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hidden="1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hidden="1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hidden="1" customHeight="1" x14ac:dyDescent="0.25">
      <c r="A1515">
        <v>2016</v>
      </c>
      <c r="B1515">
        <v>3</v>
      </c>
      <c r="C1515">
        <v>29</v>
      </c>
      <c r="D1515" t="s">
        <v>262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hidden="1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hidden="1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hidden="1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hidden="1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hidden="1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251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hidden="1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hidden="1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hidden="1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hidden="1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hidden="1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268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hidden="1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hidden="1" customHeight="1" x14ac:dyDescent="0.25">
      <c r="A1527">
        <v>2016</v>
      </c>
      <c r="B1527">
        <v>9</v>
      </c>
      <c r="C1527">
        <v>1</v>
      </c>
      <c r="D1527" t="s">
        <v>259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hidden="1" customHeight="1" x14ac:dyDescent="0.25">
      <c r="A1528">
        <v>2016</v>
      </c>
      <c r="B1528">
        <v>9</v>
      </c>
      <c r="C1528">
        <v>3</v>
      </c>
      <c r="D1528" t="s">
        <v>267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hidden="1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hidden="1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hidden="1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hidden="1" customHeight="1" x14ac:dyDescent="0.25">
      <c r="A1532">
        <v>2016</v>
      </c>
      <c r="B1532">
        <v>11</v>
      </c>
      <c r="C1532">
        <v>6</v>
      </c>
      <c r="D1532" t="s">
        <v>264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hidden="1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hidden="1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hidden="1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hidden="1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hidden="1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hidden="1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hidden="1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hidden="1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hidden="1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hidden="1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hidden="1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264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hidden="1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hidden="1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hidden="1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hidden="1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hidden="1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hidden="1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hidden="1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hidden="1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hidden="1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hidden="1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hidden="1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hidden="1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hidden="1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hidden="1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hidden="1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hidden="1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hidden="1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hidden="1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hidden="1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265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hidden="1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hidden="1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hidden="1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hidden="1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hidden="1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hidden="1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hidden="1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hidden="1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hidden="1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hidden="1" customHeight="1" x14ac:dyDescent="0.25">
      <c r="A1572">
        <v>2017</v>
      </c>
      <c r="B1572">
        <v>11</v>
      </c>
      <c r="C1572">
        <v>14</v>
      </c>
      <c r="D1572" t="s">
        <v>268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hidden="1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hidden="1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274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hidden="1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hidden="1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261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hidden="1" customHeight="1" x14ac:dyDescent="0.25">
      <c r="A1577">
        <v>2017</v>
      </c>
      <c r="B1577">
        <v>12</v>
      </c>
      <c r="C1577">
        <v>29</v>
      </c>
      <c r="D1577" t="s">
        <v>259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hidden="1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hidden="1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hidden="1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hidden="1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hidden="1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hidden="1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hidden="1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hidden="1" customHeight="1" x14ac:dyDescent="0.25">
      <c r="A1585">
        <v>2015</v>
      </c>
      <c r="B1585">
        <v>3</v>
      </c>
      <c r="C1585">
        <v>30</v>
      </c>
      <c r="D1585" t="s">
        <v>259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hidden="1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hidden="1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hidden="1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hidden="1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hidden="1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hidden="1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hidden="1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hidden="1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hidden="1" customHeight="1" x14ac:dyDescent="0.25">
      <c r="A1594">
        <v>2015</v>
      </c>
      <c r="B1594">
        <v>6</v>
      </c>
      <c r="C1594">
        <v>11</v>
      </c>
      <c r="D1594" t="s">
        <v>264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hidden="1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hidden="1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hidden="1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hidden="1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hidden="1" customHeight="1" x14ac:dyDescent="0.25">
      <c r="A1599">
        <v>2015</v>
      </c>
      <c r="B1599">
        <v>7</v>
      </c>
      <c r="C1599">
        <v>31</v>
      </c>
      <c r="D1599" t="s">
        <v>273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hidden="1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hidden="1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hidden="1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261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hidden="1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hidden="1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hidden="1" customHeight="1" x14ac:dyDescent="0.25">
      <c r="A1605">
        <v>2015</v>
      </c>
      <c r="B1605">
        <v>9</v>
      </c>
      <c r="C1605">
        <v>6</v>
      </c>
      <c r="D1605" t="s">
        <v>260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hidden="1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hidden="1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hidden="1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262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hidden="1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hidden="1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hidden="1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hidden="1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hidden="1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hidden="1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hidden="1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261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hidden="1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hidden="1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262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hidden="1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268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hidden="1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257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hidden="1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268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hidden="1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hidden="1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hidden="1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269</v>
      </c>
      <c r="F1623">
        <v>3</v>
      </c>
      <c r="G1623">
        <v>0</v>
      </c>
      <c r="H1623" t="s">
        <v>234</v>
      </c>
      <c r="I1623" t="s">
        <v>267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hidden="1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hidden="1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hidden="1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hidden="1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hidden="1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hidden="1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hidden="1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269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hidden="1" customHeight="1" x14ac:dyDescent="0.25">
      <c r="A1631">
        <v>2016</v>
      </c>
      <c r="B1631">
        <v>3</v>
      </c>
      <c r="C1631">
        <v>29</v>
      </c>
      <c r="D1631" t="s">
        <v>258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hidden="1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hidden="1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hidden="1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hidden="1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hidden="1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hidden="1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hidden="1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hidden="1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hidden="1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hidden="1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hidden="1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hidden="1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hidden="1" customHeight="1" x14ac:dyDescent="0.25">
      <c r="A1644">
        <v>2016</v>
      </c>
      <c r="B1644">
        <v>9</v>
      </c>
      <c r="C1644">
        <v>1</v>
      </c>
      <c r="D1644" t="s">
        <v>264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hidden="1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270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hidden="1" customHeight="1" x14ac:dyDescent="0.25">
      <c r="A1646">
        <v>2016</v>
      </c>
      <c r="B1646">
        <v>10</v>
      </c>
      <c r="C1646">
        <v>6</v>
      </c>
      <c r="D1646" t="s">
        <v>257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hidden="1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hidden="1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hidden="1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265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hidden="1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hidden="1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hidden="1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hidden="1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263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hidden="1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hidden="1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hidden="1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hidden="1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hidden="1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hidden="1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hidden="1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hidden="1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hidden="1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hidden="1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hidden="1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hidden="1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hidden="1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hidden="1" customHeight="1" x14ac:dyDescent="0.25">
      <c r="A1667">
        <v>2017</v>
      </c>
      <c r="B1667">
        <v>6</v>
      </c>
      <c r="C1667">
        <v>3</v>
      </c>
      <c r="D1667" t="s">
        <v>267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hidden="1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hidden="1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hidden="1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hidden="1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hidden="1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hidden="1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hidden="1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hidden="1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268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hidden="1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257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hidden="1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hidden="1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hidden="1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hidden="1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hidden="1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hidden="1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hidden="1" customHeight="1" x14ac:dyDescent="0.25">
      <c r="A1683">
        <v>2017</v>
      </c>
      <c r="B1683">
        <v>9</v>
      </c>
      <c r="C1683">
        <v>5</v>
      </c>
      <c r="D1683" t="s">
        <v>259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hidden="1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hidden="1" x14ac:dyDescent="0.25">
      <c r="A1685">
        <v>2017</v>
      </c>
      <c r="B1685">
        <v>9</v>
      </c>
      <c r="C1685">
        <v>5</v>
      </c>
      <c r="D1685" t="s">
        <v>263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hidden="1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262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hidden="1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hidden="1" customHeight="1" x14ac:dyDescent="0.25">
      <c r="A1688">
        <v>2017</v>
      </c>
      <c r="B1688">
        <v>10</v>
      </c>
      <c r="C1688">
        <v>5</v>
      </c>
      <c r="D1688" t="s">
        <v>264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hidden="1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hidden="1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hidden="1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hidden="1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hidden="1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hidden="1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hidden="1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257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hidden="1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hidden="1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hidden="1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hidden="1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hidden="1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hidden="1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hidden="1" x14ac:dyDescent="0.25">
      <c r="A1702">
        <v>2017</v>
      </c>
      <c r="B1702">
        <v>12</v>
      </c>
      <c r="C1702">
        <v>12</v>
      </c>
      <c r="D1702" t="s">
        <v>79</v>
      </c>
      <c r="E1702" t="s">
        <v>274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hidden="1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hidden="1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257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hidden="1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257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hidden="1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hidden="1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hidden="1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hidden="1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hidden="1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hidden="1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hidden="1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hidden="1" customHeight="1" x14ac:dyDescent="0.25">
      <c r="A1713">
        <v>2015</v>
      </c>
      <c r="B1713">
        <v>3</v>
      </c>
      <c r="C1713">
        <v>28</v>
      </c>
      <c r="D1713" t="s">
        <v>264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hidden="1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hidden="1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hidden="1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hidden="1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hidden="1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hidden="1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hidden="1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hidden="1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hidden="1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hidden="1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269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hidden="1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hidden="1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hidden="1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hidden="1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hidden="1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hidden="1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hidden="1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274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hidden="1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261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hidden="1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hidden="1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hidden="1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hidden="1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hidden="1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hidden="1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hidden="1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hidden="1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hidden="1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hidden="1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hidden="1" customHeight="1" x14ac:dyDescent="0.25">
      <c r="A1742">
        <v>2015</v>
      </c>
      <c r="B1742">
        <v>10</v>
      </c>
      <c r="C1742">
        <v>17</v>
      </c>
      <c r="D1742" t="s">
        <v>260</v>
      </c>
      <c r="E1742" t="s">
        <v>269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hidden="1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hidden="1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hidden="1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hidden="1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hidden="1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hidden="1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262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hidden="1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hidden="1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hidden="1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hidden="1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hidden="1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hidden="1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hidden="1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hidden="1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hidden="1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hidden="1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hidden="1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hidden="1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hidden="1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hidden="1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hidden="1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hidden="1" customHeight="1" x14ac:dyDescent="0.25">
      <c r="A1764">
        <v>2016</v>
      </c>
      <c r="B1764">
        <v>6</v>
      </c>
      <c r="C1764">
        <v>3</v>
      </c>
      <c r="D1764" t="s">
        <v>264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hidden="1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hidden="1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hidden="1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257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hidden="1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hidden="1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hidden="1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hidden="1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hidden="1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hidden="1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269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hidden="1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hidden="1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hidden="1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hidden="1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hidden="1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hidden="1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264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hidden="1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264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hidden="1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hidden="1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hidden="1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hidden="1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hidden="1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269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hidden="1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hidden="1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hidden="1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hidden="1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hidden="1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hidden="1" customHeight="1" x14ac:dyDescent="0.25">
      <c r="A1791">
        <v>2017</v>
      </c>
      <c r="B1791">
        <v>3</v>
      </c>
      <c r="C1791">
        <v>28</v>
      </c>
      <c r="D1791" t="s">
        <v>257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hidden="1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hidden="1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hidden="1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hidden="1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hidden="1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hidden="1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hidden="1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hidden="1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hidden="1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hidden="1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hidden="1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hidden="1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hidden="1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264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hidden="1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hidden="1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264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hidden="1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hidden="1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hidden="1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hidden="1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hidden="1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hidden="1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hidden="1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hidden="1" customHeight="1" x14ac:dyDescent="0.25">
      <c r="A1814">
        <v>2017</v>
      </c>
      <c r="B1814">
        <v>10</v>
      </c>
      <c r="C1814">
        <v>10</v>
      </c>
      <c r="D1814" t="s">
        <v>258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hidden="1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hidden="1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274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hidden="1" x14ac:dyDescent="0.25">
      <c r="A1817">
        <v>2017</v>
      </c>
      <c r="B1817">
        <v>12</v>
      </c>
      <c r="C1817">
        <v>9</v>
      </c>
      <c r="D1817" t="s">
        <v>203</v>
      </c>
      <c r="E1817" t="s">
        <v>274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hidden="1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hidden="1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hidden="1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hidden="1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hidden="1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hidden="1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hidden="1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hidden="1" x14ac:dyDescent="0.25">
      <c r="A1825">
        <v>2015</v>
      </c>
      <c r="B1825">
        <v>6</v>
      </c>
      <c r="C1825">
        <v>5</v>
      </c>
      <c r="D1825" t="s">
        <v>38</v>
      </c>
      <c r="E1825" t="s">
        <v>259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hidden="1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hidden="1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hidden="1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hidden="1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hidden="1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hidden="1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hidden="1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249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hidden="1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hidden="1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hidden="1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hidden="1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hidden="1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hidden="1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hidden="1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hidden="1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hidden="1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hidden="1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hidden="1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hidden="1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hidden="1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hidden="1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hidden="1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hidden="1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hidden="1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hidden="1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hidden="1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hidden="1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hidden="1" customHeight="1" x14ac:dyDescent="0.25">
      <c r="A1853">
        <v>2016</v>
      </c>
      <c r="B1853">
        <v>3</v>
      </c>
      <c r="C1853">
        <v>25</v>
      </c>
      <c r="D1853" t="s">
        <v>260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hidden="1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hidden="1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hidden="1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hidden="1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hidden="1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hidden="1" customHeight="1" x14ac:dyDescent="0.25">
      <c r="A1859">
        <v>2016</v>
      </c>
      <c r="B1859">
        <v>9</v>
      </c>
      <c r="C1859">
        <v>4</v>
      </c>
      <c r="D1859" t="s">
        <v>259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hidden="1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258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hidden="1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hidden="1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hidden="1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hidden="1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hidden="1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hidden="1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hidden="1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hidden="1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269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hidden="1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hidden="1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hidden="1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hidden="1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hidden="1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hidden="1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hidden="1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hidden="1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hidden="1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hidden="1" customHeight="1" x14ac:dyDescent="0.25">
      <c r="A1878">
        <v>2017</v>
      </c>
      <c r="B1878">
        <v>8</v>
      </c>
      <c r="C1878">
        <v>29</v>
      </c>
      <c r="D1878" t="s">
        <v>259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hidden="1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hidden="1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hidden="1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hidden="1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hidden="1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hidden="1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hidden="1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hidden="1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hidden="1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hidden="1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hidden="1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hidden="1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hidden="1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hidden="1" customHeight="1" x14ac:dyDescent="0.25">
      <c r="A1892">
        <v>2015</v>
      </c>
      <c r="B1892">
        <v>10</v>
      </c>
      <c r="C1892">
        <v>8</v>
      </c>
      <c r="D1892" t="s">
        <v>257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hidden="1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hidden="1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hidden="1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hidden="1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hidden="1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hidden="1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hidden="1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hidden="1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hidden="1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hidden="1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hidden="1" customHeight="1" x14ac:dyDescent="0.25">
      <c r="A1903">
        <v>2016</v>
      </c>
      <c r="B1903">
        <v>6</v>
      </c>
      <c r="C1903">
        <v>3</v>
      </c>
      <c r="D1903" t="s">
        <v>269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hidden="1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hidden="1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hidden="1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279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hidden="1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hidden="1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hidden="1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hidden="1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hidden="1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hidden="1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hidden="1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hidden="1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hidden="1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hidden="1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hidden="1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hidden="1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hidden="1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hidden="1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hidden="1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258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hidden="1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hidden="1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hidden="1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hidden="1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hidden="1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hidden="1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261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hidden="1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hidden="1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hidden="1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hidden="1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hidden="1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hidden="1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hidden="1" customHeight="1" x14ac:dyDescent="0.25">
      <c r="A1934">
        <v>2017</v>
      </c>
      <c r="B1934">
        <v>12</v>
      </c>
      <c r="C1934">
        <v>18</v>
      </c>
      <c r="D1934" t="s">
        <v>259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hidden="1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hidden="1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hidden="1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hidden="1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hidden="1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hidden="1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hidden="1" customHeight="1" x14ac:dyDescent="0.25">
      <c r="A1941">
        <v>2015</v>
      </c>
      <c r="B1941">
        <v>5</v>
      </c>
      <c r="C1941">
        <v>30</v>
      </c>
      <c r="D1941" t="s">
        <v>259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hidden="1" customHeight="1" x14ac:dyDescent="0.25">
      <c r="A1942">
        <v>2015</v>
      </c>
      <c r="B1942">
        <v>6</v>
      </c>
      <c r="C1942">
        <v>16</v>
      </c>
      <c r="D1942" t="s">
        <v>257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hidden="1" customHeight="1" x14ac:dyDescent="0.25">
      <c r="A1943">
        <v>2015</v>
      </c>
      <c r="B1943">
        <v>9</v>
      </c>
      <c r="C1943">
        <v>4</v>
      </c>
      <c r="D1943" t="s">
        <v>269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hidden="1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hidden="1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hidden="1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hidden="1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hidden="1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hidden="1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hidden="1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264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hidden="1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hidden="1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hidden="1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hidden="1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267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hidden="1" customHeight="1" x14ac:dyDescent="0.25">
      <c r="A1955">
        <v>2016</v>
      </c>
      <c r="B1955">
        <v>3</v>
      </c>
      <c r="C1955">
        <v>24</v>
      </c>
      <c r="D1955" t="s">
        <v>269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hidden="1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hidden="1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hidden="1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hidden="1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hidden="1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hidden="1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hidden="1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hidden="1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hidden="1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hidden="1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hidden="1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hidden="1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hidden="1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hidden="1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hidden="1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hidden="1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hidden="1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hidden="1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hidden="1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hidden="1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hidden="1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hidden="1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hidden="1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hidden="1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hidden="1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hidden="1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hidden="1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hidden="1" customHeight="1" x14ac:dyDescent="0.25">
      <c r="A1983">
        <v>2015</v>
      </c>
      <c r="B1983">
        <v>3</v>
      </c>
      <c r="C1983">
        <v>25</v>
      </c>
      <c r="D1983" t="s">
        <v>260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hidden="1" customHeight="1" x14ac:dyDescent="0.25">
      <c r="A1984">
        <v>2015</v>
      </c>
      <c r="B1984">
        <v>3</v>
      </c>
      <c r="C1984">
        <v>26</v>
      </c>
      <c r="D1984" t="s">
        <v>259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hidden="1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hidden="1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hidden="1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hidden="1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260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hidden="1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hidden="1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hidden="1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hidden="1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272</v>
      </c>
      <c r="F1992">
        <v>1</v>
      </c>
      <c r="G1992">
        <v>1</v>
      </c>
      <c r="H1992" t="s">
        <v>242</v>
      </c>
      <c r="I1992" t="s">
        <v>273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hidden="1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hidden="1" customHeight="1" x14ac:dyDescent="0.25">
      <c r="A1994">
        <v>2015</v>
      </c>
      <c r="B1994">
        <v>9</v>
      </c>
      <c r="C1994">
        <v>8</v>
      </c>
      <c r="D1994" t="s">
        <v>263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hidden="1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hidden="1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hidden="1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hidden="1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hidden="1" customHeight="1" x14ac:dyDescent="0.25">
      <c r="A1999">
        <v>2015</v>
      </c>
      <c r="B1999">
        <v>11</v>
      </c>
      <c r="C1999">
        <v>28</v>
      </c>
      <c r="D1999" t="s">
        <v>267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hidden="1" customHeight="1" x14ac:dyDescent="0.25">
      <c r="A2000">
        <v>2015</v>
      </c>
      <c r="B2000">
        <v>11</v>
      </c>
      <c r="C2000">
        <v>30</v>
      </c>
      <c r="D2000" t="s">
        <v>267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hidden="1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hidden="1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hidden="1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hidden="1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hidden="1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hidden="1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hidden="1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hidden="1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hidden="1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hidden="1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hidden="1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hidden="1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hidden="1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hidden="1" customHeight="1" x14ac:dyDescent="0.25">
      <c r="A2014">
        <v>2016</v>
      </c>
      <c r="B2014">
        <v>10</v>
      </c>
      <c r="C2014">
        <v>9</v>
      </c>
      <c r="D2014" t="s">
        <v>263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hidden="1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hidden="1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hidden="1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hidden="1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hidden="1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hidden="1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hidden="1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hidden="1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hidden="1" customHeight="1" x14ac:dyDescent="0.25">
      <c r="A2023">
        <v>2017</v>
      </c>
      <c r="B2023">
        <v>6</v>
      </c>
      <c r="C2023">
        <v>11</v>
      </c>
      <c r="D2023" t="s">
        <v>263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hidden="1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hidden="1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hidden="1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hidden="1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hidden="1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hidden="1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hidden="1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257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hidden="1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hidden="1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hidden="1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hidden="1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hidden="1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hidden="1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hidden="1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hidden="1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264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hidden="1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hidden="1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hidden="1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hidden="1" customHeight="1" x14ac:dyDescent="0.25">
      <c r="A2042">
        <v>2015</v>
      </c>
      <c r="B2042">
        <v>6</v>
      </c>
      <c r="C2042">
        <v>11</v>
      </c>
      <c r="D2042" t="s">
        <v>262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hidden="1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hidden="1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hidden="1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hidden="1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hidden="1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hidden="1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hidden="1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hidden="1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hidden="1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hidden="1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hidden="1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267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hidden="1" customHeight="1" x14ac:dyDescent="0.25">
      <c r="A2054">
        <v>2016</v>
      </c>
      <c r="B2054">
        <v>3</v>
      </c>
      <c r="C2054">
        <v>22</v>
      </c>
      <c r="D2054" t="s">
        <v>271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hidden="1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hidden="1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hidden="1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hidden="1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hidden="1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hidden="1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hidden="1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hidden="1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hidden="1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hidden="1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264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hidden="1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hidden="1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hidden="1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hidden="1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259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hidden="1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hidden="1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258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hidden="1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hidden="1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hidden="1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hidden="1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hidden="1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hidden="1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hidden="1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hidden="1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hidden="1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hidden="1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hidden="1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hidden="1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hidden="1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260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hidden="1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hidden="1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hidden="1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hidden="1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hidden="1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hidden="1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hidden="1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hidden="1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hidden="1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hidden="1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hidden="1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hidden="1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hidden="1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hidden="1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hidden="1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hidden="1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hidden="1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hidden="1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hidden="1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hidden="1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258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hidden="1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hidden="1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hidden="1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hidden="1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hidden="1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262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hidden="1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hidden="1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hidden="1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hidden="1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hidden="1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hidden="1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hidden="1" customHeight="1" x14ac:dyDescent="0.25">
      <c r="A2115">
        <v>2015</v>
      </c>
      <c r="B2115">
        <v>12</v>
      </c>
      <c r="C2115">
        <v>5</v>
      </c>
      <c r="D2115" t="s">
        <v>267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hidden="1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hidden="1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hidden="1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hidden="1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hidden="1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hidden="1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hidden="1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hidden="1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hidden="1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hidden="1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hidden="1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hidden="1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hidden="1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hidden="1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hidden="1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hidden="1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hidden="1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hidden="1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hidden="1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hidden="1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hidden="1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hidden="1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hidden="1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hidden="1" customHeight="1" x14ac:dyDescent="0.25">
      <c r="A2139">
        <v>2017</v>
      </c>
      <c r="B2139">
        <v>10</v>
      </c>
      <c r="C2139">
        <v>10</v>
      </c>
      <c r="D2139" t="s">
        <v>262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hidden="1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hidden="1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hidden="1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hidden="1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hidden="1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hidden="1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hidden="1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hidden="1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hidden="1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hidden="1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hidden="1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hidden="1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hidden="1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hidden="1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hidden="1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hidden="1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hidden="1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hidden="1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hidden="1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hidden="1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hidden="1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hidden="1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hidden="1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hidden="1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hidden="1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hidden="1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hidden="1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hidden="1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hidden="1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hidden="1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hidden="1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hidden="1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hidden="1" customHeight="1" x14ac:dyDescent="0.25">
      <c r="A2172">
        <v>2016</v>
      </c>
      <c r="B2172">
        <v>6</v>
      </c>
      <c r="C2172">
        <v>4</v>
      </c>
      <c r="D2172" t="s">
        <v>270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hidden="1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hidden="1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hidden="1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hidden="1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hidden="1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hidden="1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hidden="1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hidden="1" customHeight="1" x14ac:dyDescent="0.25">
      <c r="A2180">
        <v>2016</v>
      </c>
      <c r="B2180">
        <v>9</v>
      </c>
      <c r="C2180">
        <v>6</v>
      </c>
      <c r="D2180" t="s">
        <v>258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hidden="1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hidden="1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hidden="1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hidden="1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hidden="1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hidden="1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hidden="1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hidden="1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hidden="1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hidden="1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hidden="1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hidden="1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hidden="1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261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hidden="1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hidden="1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hidden="1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hidden="1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hidden="1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hidden="1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hidden="1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hidden="1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hidden="1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hidden="1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hidden="1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hidden="1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hidden="1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hidden="1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hidden="1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hidden="1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hidden="1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hidden="1" customHeight="1" x14ac:dyDescent="0.25">
      <c r="A2211">
        <v>2015</v>
      </c>
      <c r="B2211">
        <v>9</v>
      </c>
      <c r="C2211">
        <v>5</v>
      </c>
      <c r="D2211" t="s">
        <v>270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hidden="1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hidden="1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hidden="1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hidden="1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hidden="1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hidden="1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hidden="1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hidden="1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hidden="1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hidden="1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hidden="1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hidden="1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hidden="1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hidden="1" customHeight="1" x14ac:dyDescent="0.25">
      <c r="A2225">
        <v>2016</v>
      </c>
      <c r="B2225">
        <v>6</v>
      </c>
      <c r="C2225">
        <v>2</v>
      </c>
      <c r="D2225" t="s">
        <v>263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hidden="1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hidden="1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hidden="1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hidden="1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hidden="1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hidden="1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hidden="1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hidden="1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hidden="1" customHeight="1" x14ac:dyDescent="0.25">
      <c r="A2234">
        <v>2016</v>
      </c>
      <c r="B2234">
        <v>11</v>
      </c>
      <c r="C2234">
        <v>15</v>
      </c>
      <c r="D2234" t="s">
        <v>259</v>
      </c>
      <c r="E2234" t="s">
        <v>257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hidden="1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hidden="1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hidden="1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hidden="1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hidden="1" customHeight="1" x14ac:dyDescent="0.25">
      <c r="A2239">
        <v>2017</v>
      </c>
      <c r="B2239">
        <v>3</v>
      </c>
      <c r="C2239">
        <v>23</v>
      </c>
      <c r="D2239" t="s">
        <v>259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hidden="1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hidden="1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hidden="1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hidden="1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hidden="1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hidden="1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261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hidden="1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hidden="1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hidden="1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hidden="1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hidden="1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hidden="1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hidden="1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hidden="1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hidden="1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258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hidden="1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hidden="1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hidden="1" customHeight="1" x14ac:dyDescent="0.25">
      <c r="A2257">
        <v>2015</v>
      </c>
      <c r="B2257">
        <v>6</v>
      </c>
      <c r="C2257">
        <v>7</v>
      </c>
      <c r="D2257" t="s">
        <v>267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hidden="1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hidden="1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hidden="1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hidden="1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hidden="1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hidden="1" customHeight="1" x14ac:dyDescent="0.25">
      <c r="A2263">
        <v>2015</v>
      </c>
      <c r="B2263">
        <v>9</v>
      </c>
      <c r="C2263">
        <v>8</v>
      </c>
      <c r="D2263" t="s">
        <v>264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hidden="1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hidden="1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hidden="1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hidden="1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hidden="1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hidden="1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hidden="1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hidden="1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hidden="1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hidden="1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hidden="1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hidden="1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hidden="1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hidden="1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hidden="1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hidden="1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hidden="1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hidden="1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hidden="1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hidden="1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hidden="1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hidden="1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265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hidden="1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hidden="1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hidden="1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hidden="1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hidden="1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hidden="1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hidden="1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hidden="1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hidden="1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hidden="1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hidden="1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hidden="1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hidden="1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hidden="1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hidden="1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hidden="1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hidden="1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hidden="1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hidden="1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hidden="1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hidden="1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hidden="1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hidden="1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hidden="1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278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hidden="1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278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hidden="1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261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hidden="1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hidden="1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hidden="1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hidden="1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hidden="1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hidden="1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hidden="1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hidden="1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hidden="1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hidden="1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hidden="1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hidden="1" customHeight="1" x14ac:dyDescent="0.25">
      <c r="A2323">
        <v>2015</v>
      </c>
      <c r="B2323">
        <v>10</v>
      </c>
      <c r="C2323">
        <v>9</v>
      </c>
      <c r="D2323" t="s">
        <v>263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hidden="1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hidden="1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hidden="1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hidden="1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hidden="1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hidden="1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hidden="1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hidden="1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hidden="1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hidden="1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hidden="1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hidden="1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hidden="1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hidden="1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hidden="1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hidden="1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hidden="1" customHeight="1" x14ac:dyDescent="0.25">
      <c r="A2340">
        <v>2016</v>
      </c>
      <c r="B2340">
        <v>11</v>
      </c>
      <c r="C2340">
        <v>12</v>
      </c>
      <c r="D2340" t="s">
        <v>264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hidden="1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hidden="1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hidden="1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hidden="1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hidden="1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268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hidden="1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hidden="1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hidden="1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hidden="1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hidden="1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hidden="1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hidden="1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hidden="1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hidden="1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hidden="1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hidden="1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hidden="1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hidden="1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hidden="1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hidden="1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hidden="1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hidden="1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hidden="1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hidden="1" customHeight="1" x14ac:dyDescent="0.25">
      <c r="A2364">
        <v>2015</v>
      </c>
      <c r="B2364">
        <v>10</v>
      </c>
      <c r="C2364">
        <v>9</v>
      </c>
      <c r="D2364" t="s">
        <v>269</v>
      </c>
      <c r="E2364" t="s">
        <v>260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hidden="1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hidden="1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hidden="1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hidden="1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hidden="1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hidden="1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hidden="1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hidden="1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hidden="1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hidden="1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hidden="1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hidden="1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hidden="1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hidden="1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hidden="1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hidden="1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hidden="1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hidden="1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hidden="1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hidden="1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hidden="1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hidden="1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hidden="1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hidden="1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hidden="1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hidden="1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hidden="1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hidden="1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hidden="1" customHeight="1" x14ac:dyDescent="0.25">
      <c r="A2393">
        <v>2015</v>
      </c>
      <c r="B2393">
        <v>3</v>
      </c>
      <c r="C2393">
        <v>26</v>
      </c>
      <c r="D2393" t="s">
        <v>262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hidden="1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hidden="1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hidden="1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hidden="1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hidden="1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hidden="1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hidden="1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hidden="1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hidden="1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hidden="1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hidden="1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hidden="1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hidden="1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hidden="1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hidden="1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hidden="1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hidden="1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hidden="1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hidden="1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hidden="1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hidden="1" customHeight="1" x14ac:dyDescent="0.25">
      <c r="A2414">
        <v>2017</v>
      </c>
      <c r="B2414">
        <v>3</v>
      </c>
      <c r="C2414">
        <v>28</v>
      </c>
      <c r="D2414" t="s">
        <v>262</v>
      </c>
      <c r="E2414" t="s">
        <v>258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hidden="1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hidden="1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hidden="1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hidden="1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hidden="1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hidden="1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hidden="1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hidden="1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hidden="1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hidden="1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hidden="1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hidden="1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267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hidden="1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hidden="1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hidden="1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hidden="1" customHeight="1" x14ac:dyDescent="0.25">
      <c r="A2430">
        <v>2016</v>
      </c>
      <c r="B2430">
        <v>3</v>
      </c>
      <c r="C2430">
        <v>29</v>
      </c>
      <c r="D2430" t="s">
        <v>263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hidden="1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hidden="1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hidden="1" customHeight="1" x14ac:dyDescent="0.25">
      <c r="A2433">
        <v>2016</v>
      </c>
      <c r="B2433">
        <v>9</v>
      </c>
      <c r="C2433">
        <v>6</v>
      </c>
      <c r="D2433" t="s">
        <v>257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hidden="1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hidden="1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hidden="1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hidden="1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hidden="1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hidden="1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hidden="1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hidden="1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hidden="1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hidden="1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hidden="1" customHeight="1" x14ac:dyDescent="0.25">
      <c r="A2444">
        <v>2017</v>
      </c>
      <c r="B2444">
        <v>11</v>
      </c>
      <c r="C2444">
        <v>14</v>
      </c>
      <c r="D2444" t="s">
        <v>264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hidden="1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hidden="1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hidden="1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hidden="1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hidden="1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hidden="1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hidden="1" customHeight="1" x14ac:dyDescent="0.25">
      <c r="A2451">
        <v>2015</v>
      </c>
      <c r="B2451">
        <v>9</v>
      </c>
      <c r="C2451">
        <v>6</v>
      </c>
      <c r="D2451" t="s">
        <v>266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hidden="1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hidden="1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hidden="1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263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hidden="1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hidden="1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265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hidden="1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hidden="1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hidden="1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hidden="1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hidden="1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hidden="1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hidden="1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hidden="1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hidden="1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hidden="1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hidden="1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259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hidden="1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hidden="1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hidden="1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hidden="1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hidden="1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hidden="1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hidden="1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hidden="1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262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hidden="1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hidden="1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hidden="1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hidden="1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hidden="1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hidden="1" customHeight="1" x14ac:dyDescent="0.25">
      <c r="A2481">
        <v>2017</v>
      </c>
      <c r="B2481">
        <v>11</v>
      </c>
      <c r="C2481">
        <v>9</v>
      </c>
      <c r="D2481" t="s">
        <v>264</v>
      </c>
      <c r="E2481" t="s">
        <v>259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hidden="1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hidden="1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hidden="1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hidden="1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hidden="1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hidden="1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hidden="1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hidden="1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hidden="1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hidden="1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hidden="1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hidden="1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hidden="1" customHeight="1" x14ac:dyDescent="0.25">
      <c r="A2494">
        <v>2015</v>
      </c>
      <c r="B2494">
        <v>11</v>
      </c>
      <c r="C2494">
        <v>17</v>
      </c>
      <c r="D2494" t="s">
        <v>263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hidden="1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hidden="1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hidden="1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hidden="1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hidden="1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hidden="1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hidden="1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hidden="1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hidden="1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hidden="1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hidden="1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hidden="1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hidden="1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hidden="1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hidden="1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265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hidden="1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hidden="1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hidden="1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hidden="1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hidden="1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hidden="1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hidden="1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hidden="1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hidden="1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hidden="1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hidden="1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hidden="1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hidden="1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hidden="1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hidden="1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hidden="1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hidden="1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hidden="1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hidden="1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hidden="1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hidden="1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hidden="1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hidden="1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hidden="1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hidden="1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268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hidden="1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hidden="1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260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hidden="1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hidden="1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hidden="1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hidden="1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hidden="1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hidden="1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hidden="1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hidden="1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hidden="1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hidden="1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hidden="1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hidden="1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hidden="1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hidden="1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hidden="1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hidden="1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hidden="1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hidden="1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hidden="1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hidden="1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hidden="1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hidden="1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hidden="1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hidden="1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hidden="1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hidden="1" customHeight="1" x14ac:dyDescent="0.25">
      <c r="A2562">
        <v>2015</v>
      </c>
      <c r="B2562">
        <v>11</v>
      </c>
      <c r="C2562">
        <v>12</v>
      </c>
      <c r="D2562" t="s">
        <v>262</v>
      </c>
      <c r="E2562" t="s">
        <v>264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hidden="1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hidden="1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hidden="1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hidden="1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hidden="1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hidden="1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hidden="1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hidden="1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hidden="1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hidden="1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hidden="1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hidden="1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hidden="1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hidden="1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hidden="1" customHeight="1" x14ac:dyDescent="0.25">
      <c r="A2577">
        <v>2017</v>
      </c>
      <c r="B2577">
        <v>5</v>
      </c>
      <c r="C2577">
        <v>28</v>
      </c>
      <c r="D2577" t="s">
        <v>260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hidden="1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hidden="1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hidden="1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hidden="1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hidden="1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259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hidden="1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hidden="1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hidden="1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hidden="1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hidden="1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hidden="1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hidden="1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hidden="1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hidden="1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271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hidden="1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hidden="1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hidden="1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hidden="1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hidden="1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hidden="1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hidden="1" customHeight="1" x14ac:dyDescent="0.25">
      <c r="A2598">
        <v>2015</v>
      </c>
      <c r="B2598">
        <v>11</v>
      </c>
      <c r="C2598">
        <v>14</v>
      </c>
      <c r="D2598" t="s">
        <v>267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hidden="1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hidden="1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hidden="1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hidden="1" x14ac:dyDescent="0.25">
      <c r="A2602">
        <v>2016</v>
      </c>
      <c r="B2602">
        <v>6</v>
      </c>
      <c r="C2602">
        <v>5</v>
      </c>
      <c r="D2602" t="s">
        <v>72</v>
      </c>
      <c r="E2602" t="s">
        <v>267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hidden="1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hidden="1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hidden="1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hidden="1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hidden="1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hidden="1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hidden="1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hidden="1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hidden="1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hidden="1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hidden="1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hidden="1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hidden="1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hidden="1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hidden="1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hidden="1" customHeight="1" x14ac:dyDescent="0.25">
      <c r="A2618">
        <v>2017</v>
      </c>
      <c r="B2618">
        <v>3</v>
      </c>
      <c r="C2618">
        <v>28</v>
      </c>
      <c r="D2618" t="s">
        <v>259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hidden="1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hidden="1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hidden="1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hidden="1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hidden="1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hidden="1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hidden="1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hidden="1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hidden="1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hidden="1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264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hidden="1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257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hidden="1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hidden="1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hidden="1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hidden="1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hidden="1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hidden="1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hidden="1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hidden="1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hidden="1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hidden="1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hidden="1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271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hidden="1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hidden="1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hidden="1" customHeight="1" x14ac:dyDescent="0.25">
      <c r="A2643">
        <v>2016</v>
      </c>
      <c r="B2643">
        <v>10</v>
      </c>
      <c r="C2643">
        <v>6</v>
      </c>
      <c r="D2643" t="s">
        <v>263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hidden="1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hidden="1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hidden="1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hidden="1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INDEX(Weights!$B$1:$B$36,MATCH(Matches!H1861,Weights!$A$1:$A$36,0))</f>
        <v>40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hidden="1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hidden="1" customHeight="1" x14ac:dyDescent="0.25">
      <c r="A2649">
        <v>2017</v>
      </c>
      <c r="B2649">
        <v>3</v>
      </c>
      <c r="C2649">
        <v>22</v>
      </c>
      <c r="D2649" t="s">
        <v>270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hidden="1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hidden="1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hidden="1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hidden="1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hidden="1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hidden="1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hidden="1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hidden="1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hidden="1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hidden="1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hidden="1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hidden="1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hidden="1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hidden="1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hidden="1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hidden="1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hidden="1" customHeight="1" x14ac:dyDescent="0.25">
      <c r="A2666">
        <v>2017</v>
      </c>
      <c r="B2666">
        <v>6</v>
      </c>
      <c r="C2666">
        <v>13</v>
      </c>
      <c r="D2666" t="s">
        <v>268</v>
      </c>
      <c r="E2666" t="s">
        <v>259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hidden="1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263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hidden="1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hidden="1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hidden="1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hidden="1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hidden="1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hidden="1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hidden="1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hidden="1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hidden="1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hidden="1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hidden="1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hidden="1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hidden="1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hidden="1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hidden="1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hidden="1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hidden="1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hidden="1" customHeight="1" x14ac:dyDescent="0.25">
      <c r="A2685">
        <v>2015</v>
      </c>
      <c r="B2685">
        <v>9</v>
      </c>
      <c r="C2685">
        <v>3</v>
      </c>
      <c r="D2685" t="s">
        <v>259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hidden="1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hidden="1" customHeight="1" x14ac:dyDescent="0.25">
      <c r="A2687">
        <v>2016</v>
      </c>
      <c r="B2687">
        <v>6</v>
      </c>
      <c r="C2687">
        <v>2</v>
      </c>
      <c r="D2687" t="s">
        <v>262</v>
      </c>
      <c r="E2687" t="s">
        <v>261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hidden="1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hidden="1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hidden="1" customHeight="1" x14ac:dyDescent="0.25">
      <c r="A2690">
        <v>2017</v>
      </c>
      <c r="B2690">
        <v>6</v>
      </c>
      <c r="C2690">
        <v>6</v>
      </c>
      <c r="D2690" t="s">
        <v>259</v>
      </c>
      <c r="E2690" t="s">
        <v>258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hidden="1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INDEX(Weights!$B$1:$B$36,MATCH(Matches!H2542,Weights!$A$1:$A$36,0))</f>
        <v>20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hidden="1" customHeight="1" x14ac:dyDescent="0.25">
      <c r="A2692">
        <v>2015</v>
      </c>
      <c r="B2692">
        <v>3</v>
      </c>
      <c r="C2692">
        <v>27</v>
      </c>
      <c r="D2692" t="s">
        <v>263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INDEX(Weights!$B$1:$B$36,MATCH(Matches!H175,Weights!$A$1:$A$36,0))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hidden="1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INDEX(Weights!$B$1:$B$36,MATCH(Matches!H781,Weights!$A$1:$A$36,0))</f>
        <v>20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hidden="1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INDEX(Weights!$B$1:$B$36,MATCH(Matches!H962,Weights!$A$1:$A$36,0))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hidden="1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INDEX(Weights!$B$1:$B$36,MATCH(Matches!H975,Weights!$A$1:$A$36,0))</f>
        <v>20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hidden="1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INDEX(Weights!$B$1:$B$36,MATCH(Matches!H985,Weights!$A$1:$A$36,0))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hidden="1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INDEX(Weights!$B$1:$B$36,MATCH(Matches!H1236,Weights!$A$1:$A$36,0))</f>
        <v>40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hidden="1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INDEX(Weights!$B$1:$B$36,MATCH(Matches!H1514,Weights!$A$1:$A$36,0))</f>
        <v>40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hidden="1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INDEX(Weights!$B$1:$B$36,MATCH(Matches!H1701,Weights!$A$1:$A$36,0))</f>
        <v>20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hidden="1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INDEX(Weights!$B$1:$B$36,MATCH(Matches!H1862,Weights!$A$1:$A$36,0))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hidden="1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INDEX(Weights!$B$1:$B$36,MATCH(Matches!H2456,Weights!$A$1:$A$36,0))</f>
        <v>20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hidden="1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INDEX(Weights!$B$1:$B$36,MATCH(Matches!H2520,Weights!$A$1:$A$36,0))</f>
        <v>20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hidden="1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INDEX(Weights!$B$1:$B$36,MATCH(Matches!H374,Weights!$A$1:$A$36,0))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hidden="1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INDEX(Weights!$B$1:$B$36,MATCH(Matches!H617,Weights!$A$1:$A$36,0))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hidden="1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INDEX(Weights!$B$1:$B$36,MATCH(Matches!H894,Weights!$A$1:$A$36,0))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hidden="1" customHeight="1" x14ac:dyDescent="0.25">
      <c r="A2706">
        <v>2015</v>
      </c>
      <c r="B2706">
        <v>11</v>
      </c>
      <c r="C2706">
        <v>21</v>
      </c>
      <c r="D2706" t="s">
        <v>267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INDEX(Weights!$B$1:$B$36,MATCH(Matches!H995,Weights!$A$1:$A$36,0))</f>
        <v>20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hidden="1" customHeight="1" x14ac:dyDescent="0.25">
      <c r="A2707">
        <v>2016</v>
      </c>
      <c r="B2707">
        <v>3</v>
      </c>
      <c r="C2707">
        <v>23</v>
      </c>
      <c r="D2707" t="s">
        <v>266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INDEX(Weights!$B$1:$B$36,MATCH(Matches!H1076,Weights!$A$1:$A$36,0))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hidden="1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INDEX(Weights!$B$1:$B$36,MATCH(Matches!H1091,Weights!$A$1:$A$36,0))</f>
        <v>20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hidden="1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INDEX(Weights!$B$1:$B$36,MATCH(Matches!H1761,Weights!$A$1:$A$36,0))</f>
        <v>20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hidden="1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263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INDEX(Weights!$B$1:$B$36,MATCH(Matches!H2083,Weights!$A$1:$A$36,0))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hidden="1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INDEX(Weights!$B$1:$B$36,MATCH(Matches!H2205,Weights!$A$1:$A$36,0))</f>
        <v>40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hidden="1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INDEX(Weights!$B$1:$B$36,MATCH(Matches!H2455,Weights!$A$1:$A$36,0))</f>
        <v>20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hidden="1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INDEX(Weights!$B$1:$B$36,MATCH(Matches!H2472,Weights!$A$1:$A$36,0))</f>
        <v>20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hidden="1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INDEX(Weights!$B$1:$B$36,MATCH(Matches!H2544,Weights!$A$1:$A$36,0))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hidden="1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INDEX(Weights!$B$1:$B$36,MATCH(Matches!H353,Weights!$A$1:$A$36,0))</f>
        <v>30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hidden="1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INDEX(Weights!$B$1:$B$36,MATCH(Matches!H358,Weights!$A$1:$A$36,0))</f>
        <v>50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hidden="1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INDEX(Weights!$B$1:$B$36,MATCH(Matches!H747,Weights!$A$1:$A$36,0))</f>
        <v>50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hidden="1" customHeight="1" x14ac:dyDescent="0.25">
      <c r="A2718">
        <v>2015</v>
      </c>
      <c r="B2718">
        <v>10</v>
      </c>
      <c r="C2718">
        <v>10</v>
      </c>
      <c r="D2718" t="s">
        <v>277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INDEX(Weights!$B$1:$B$36,MATCH(Matches!H774,Weights!$A$1:$A$36,0))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hidden="1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INDEX(Weights!$B$1:$B$36,MATCH(Matches!H952,Weights!$A$1:$A$36,0))</f>
        <v>30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hidden="1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INDEX(Weights!$B$1:$B$36,MATCH(Matches!H1349,Weights!$A$1:$A$36,0))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hidden="1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INDEX(Weights!$B$1:$B$36,MATCH(Matches!H1369,Weights!$A$1:$A$36,0))</f>
        <v>20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hidden="1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INDEX(Weights!$B$1:$B$36,MATCH(Matches!H1888,Weights!$A$1:$A$36,0))</f>
        <v>20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hidden="1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INDEX(Weights!$B$1:$B$36,MATCH(Matches!H1895,Weights!$A$1:$A$36,0))</f>
        <v>20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hidden="1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INDEX(Weights!$B$1:$B$36,MATCH(Matches!H1968,Weights!$A$1:$A$36,0))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hidden="1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INDEX(Weights!$B$1:$B$36,MATCH(Matches!H2070,Weights!$A$1:$A$36,0))</f>
        <v>20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hidden="1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INDEX(Weights!$B$1:$B$36,MATCH(Matches!H2152,Weights!$A$1:$A$36,0))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hidden="1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INDEX(Weights!$B$1:$B$36,MATCH(Matches!H2254,Weights!$A$1:$A$36,0))</f>
        <v>20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hidden="1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INDEX(Weights!$B$1:$B$36,MATCH(Matches!H2281,Weights!$A$1:$A$36,0))</f>
        <v>20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hidden="1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INDEX(Weights!$B$1:$B$36,MATCH(Matches!H2318,Weights!$A$1:$A$36,0))</f>
        <v>20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hidden="1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INDEX(Weights!$B$1:$B$36,MATCH(Matches!H2484,Weights!$A$1:$A$36,0))</f>
        <v>20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hidden="1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INDEX(Weights!$B$1:$B$36,MATCH(Matches!H2664,Weights!$A$1:$A$36,0))</f>
        <v>40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hidden="1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257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INDEX(Weights!$B$1:$B$36,MATCH(Matches!H364,Weights!$A$1:$A$36,0))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hidden="1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INDEX(Weights!$B$1:$B$36,MATCH(Matches!H441,Weights!$A$1:$A$36,0))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hidden="1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INDEX(Weights!$B$1:$B$36,MATCH(Matches!H1499,Weights!$A$1:$A$36,0))</f>
        <v>40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hidden="1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INDEX(Weights!$B$1:$B$36,MATCH(Matches!H1792,Weights!$A$1:$A$36,0))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hidden="1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INDEX(Weights!$B$1:$B$36,MATCH(Matches!H2044,Weights!$A$1:$A$36,0))</f>
        <v>40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hidden="1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INDEX(Weights!$B$1:$B$36,MATCH(Matches!H528,Weights!$A$1:$A$36,0))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hidden="1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INDEX(Weights!$B$1:$B$36,MATCH(Matches!H564,Weights!$A$1:$A$36,0))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hidden="1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INDEX(Weights!$B$1:$B$36,MATCH(Matches!H886,Weights!$A$1:$A$36,0))</f>
        <v>20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hidden="1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INDEX(Weights!$B$1:$B$36,MATCH(Matches!H1152,Weights!$A$1:$A$36,0))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hidden="1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INDEX(Weights!$B$1:$B$36,MATCH(Matches!H2325,Weights!$A$1:$A$36,0))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hidden="1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INDEX(Weights!$B$1:$B$36,MATCH(Matches!H2678,Weights!$A$1:$A$36,0))</f>
        <v>40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hidden="1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INDEX(Weights!$B$1:$B$36,MATCH(Matches!H2701,Weights!$A$1:$A$36,0))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hidden="1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INDEX(Weights!$B$1:$B$36,MATCH(Matches!H2834,Weights!$A$1:$A$36,0))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hidden="1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INDEX(Weights!$B$1:$B$36,MATCH(Matches!H132,Weights!$A$1:$A$36,0))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hidden="1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INDEX(Weights!$B$1:$B$36,MATCH(Matches!H1286,Weights!$A$1:$A$36,0))</f>
        <v>40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hidden="1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INDEX(Weights!$B$1:$B$36,MATCH(Matches!H1595,Weights!$A$1:$A$36,0))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hidden="1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INDEX(Weights!$B$1:$B$36,MATCH(Matches!H2071,Weights!$A$1:$A$36,0))</f>
        <v>30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hidden="1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INDEX(Weights!$B$1:$B$36,MATCH(Matches!H2527,Weights!$A$1:$A$36,0))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hidden="1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INDEX(Weights!$B$1:$B$36,MATCH(Matches!H130,Weights!$A$1:$A$36,0))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hidden="1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INDEX(Weights!$B$1:$B$36,MATCH(Matches!H249,Weights!$A$1:$A$36,0))</f>
        <v>40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hidden="1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INDEX(Weights!$B$1:$B$36,MATCH(Matches!H271,Weights!$A$1:$A$36,0))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hidden="1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INDEX(Weights!$B$1:$B$36,MATCH(Matches!H443,Weights!$A$1:$A$36,0))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hidden="1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257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hidden="1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INDEX(Weights!$B$1:$B$36,MATCH(Matches!H1683,Weights!$A$1:$A$36,0))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hidden="1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INDEX(Weights!$B$1:$B$36,MATCH(Matches!H413,Weights!$A$1:$A$36,0))</f>
        <v>50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hidden="1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INDEX(Weights!$B$1:$B$36,MATCH(Matches!H608,Weights!$A$1:$A$36,0))</f>
        <v>40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hidden="1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INDEX(Weights!$B$1:$B$36,MATCH(Matches!H1183,Weights!$A$1:$A$36,0))</f>
        <v>20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hidden="1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INDEX(Weights!$B$1:$B$36,MATCH(Matches!H1315,Weights!$A$1:$A$36,0))</f>
        <v>50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hidden="1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INDEX(Weights!$B$1:$B$36,MATCH(Matches!H2069,Weights!$A$1:$A$36,0))</f>
        <v>20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hidden="1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INDEX(Weights!$B$1:$B$36,MATCH(Matches!H2634,Weights!$A$1:$A$36,0))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hidden="1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INDEX(Weights!$B$1:$B$36,MATCH(Matches!H2658,Weights!$A$1:$A$36,0))</f>
        <v>20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hidden="1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INDEX(Weights!$B$1:$B$36,MATCH(Matches!H596,Weights!$A$1:$A$36,0))</f>
        <v>20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hidden="1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INDEX(Weights!$B$1:$B$36,MATCH(Matches!H712,Weights!$A$1:$A$36,0))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hidden="1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INDEX(Weights!$B$1:$B$36,MATCH(Matches!H979,Weights!$A$1:$A$36,0))</f>
        <v>20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hidden="1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INDEX(Weights!$B$1:$B$36,MATCH(Matches!H1352,Weights!$A$1:$A$36,0))</f>
        <v>20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hidden="1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INDEX(Weights!$B$1:$B$36,MATCH(Matches!H1718,Weights!$A$1:$A$36,0))</f>
        <v>20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hidden="1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INDEX(Weights!$B$1:$B$36,MATCH(Matches!H1995,Weights!$A$1:$A$36,0))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hidden="1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INDEX(Weights!$B$1:$B$36,MATCH(Matches!H2132,Weights!$A$1:$A$36,0))</f>
        <v>20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hidden="1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INDEX(Weights!$B$1:$B$36,MATCH(Matches!H368,Weights!$A$1:$A$36,0))</f>
        <v>20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hidden="1" customHeight="1" x14ac:dyDescent="0.25">
      <c r="A2771">
        <v>2015</v>
      </c>
      <c r="B2771">
        <v>10</v>
      </c>
      <c r="C2771">
        <v>8</v>
      </c>
      <c r="D2771" t="s">
        <v>259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INDEX(Weights!$B$1:$B$36,MATCH(Matches!H714,Weights!$A$1:$A$36,0))</f>
        <v>20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hidden="1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261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INDEX(Weights!$B$1:$B$36,MATCH(Matches!H889,Weights!$A$1:$A$36,0))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hidden="1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INDEX(Weights!$B$1:$B$36,MATCH(Matches!H1168,Weights!$A$1:$A$36,0))</f>
        <v>20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hidden="1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INDEX(Weights!$B$1:$B$36,MATCH(Matches!H2065,Weights!$A$1:$A$36,0))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hidden="1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INDEX(Weights!$B$1:$B$36,MATCH(Matches!H2278,Weights!$A$1:$A$36,0))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hidden="1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INDEX(Weights!$B$1:$B$36,MATCH(Matches!H2383,Weights!$A$1:$A$36,0))</f>
        <v>40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hidden="1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263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INDEX(Weights!$B$1:$B$36,MATCH(Matches!H2475,Weights!$A$1:$A$36,0))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hidden="1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INDEX(Weights!$B$1:$B$36,MATCH(Matches!H2507,Weights!$A$1:$A$36,0))</f>
        <v>50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hidden="1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INDEX(Weights!$B$1:$B$36,MATCH(Matches!H828,Weights!$A$1:$A$36,0))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hidden="1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INDEX(Weights!$B$1:$B$36,MATCH(Matches!H852,Weights!$A$1:$A$36,0))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hidden="1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INDEX(Weights!$B$1:$B$36,MATCH(Matches!H897,Weights!$A$1:$A$36,0))</f>
        <v>20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hidden="1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INDEX(Weights!$B$1:$B$36,MATCH(Matches!H907,Weights!$A$1:$A$36,0))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hidden="1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INDEX(Weights!$B$1:$B$36,MATCH(Matches!H1774,Weights!$A$1:$A$36,0))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hidden="1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INDEX(Weights!$B$1:$B$36,MATCH(Matches!H2166,Weights!$A$1:$A$36,0))</f>
        <v>30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hidden="1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INDEX(Weights!$B$1:$B$36,MATCH(Matches!H2548,Weights!$A$1:$A$36,0))</f>
        <v>20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hidden="1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INDEX(Weights!$B$1:$B$36,MATCH(Matches!H52,Weights!$A$1:$A$36,0))</f>
        <v>40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hidden="1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INDEX(Weights!$B$1:$B$36,MATCH(Matches!H821,Weights!$A$1:$A$36,0))</f>
        <v>20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hidden="1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INDEX(Weights!$B$1:$B$36,MATCH(Matches!H1572,Weights!$A$1:$A$36,0))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hidden="1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INDEX(Weights!$B$1:$B$36,MATCH(Matches!H2517,Weights!$A$1:$A$36,0))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hidden="1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INDEX(Weights!$B$1:$B$36,MATCH(Matches!H126,Weights!$A$1:$A$36,0))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hidden="1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INDEX(Weights!$B$1:$B$36,MATCH(Matches!H761,Weights!$A$1:$A$36,0))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hidden="1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INDEX(Weights!$B$1:$B$36,MATCH(Matches!H836,Weights!$A$1:$A$36,0))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hidden="1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INDEX(Weights!$B$1:$B$36,MATCH(Matches!H1163,Weights!$A$1:$A$36,0))</f>
        <v>20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hidden="1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INDEX(Weights!$B$1:$B$36,MATCH(Matches!H1576,Weights!$A$1:$A$36,0))</f>
        <v>20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hidden="1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INDEX(Weights!$B$1:$B$36,MATCH(Matches!H2262,Weights!$A$1:$A$36,0))</f>
        <v>20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hidden="1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INDEX(Weights!$B$1:$B$36,MATCH(Matches!H2561,Weights!$A$1:$A$36,0))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hidden="1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INDEX(Weights!$B$1:$B$36,MATCH(Matches!H2633,Weights!$A$1:$A$36,0))</f>
        <v>20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hidden="1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INDEX(Weights!$B$1:$B$36,MATCH(Matches!H776,Weights!$A$1:$A$36,0))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hidden="1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INDEX(Weights!$B$1:$B$36,MATCH(Matches!H1854,Weights!$A$1:$A$36,0))</f>
        <v>20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hidden="1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INDEX(Weights!$B$1:$B$36,MATCH(Matches!H125,Weights!$A$1:$A$36,0))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hidden="1" customHeight="1" x14ac:dyDescent="0.25">
      <c r="A2801">
        <v>2015</v>
      </c>
      <c r="B2801">
        <v>9</v>
      </c>
      <c r="C2801">
        <v>2</v>
      </c>
      <c r="D2801" t="s">
        <v>274</v>
      </c>
      <c r="E2801" t="s">
        <v>249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INDEX(Weights!$B$1:$B$36,MATCH(Matches!H559,Weights!$A$1:$A$36,0))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hidden="1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INDEX(Weights!$B$1:$B$36,MATCH(Matches!H1959,Weights!$A$1:$A$36,0))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hidden="1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INDEX(Weights!$B$1:$B$36,MATCH(Matches!H2275,Weights!$A$1:$A$36,0))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hidden="1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INDEX(Weights!$B$1:$B$36,MATCH(Matches!H2340,Weights!$A$1:$A$36,0))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hidden="1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INDEX(Weights!$B$1:$B$36,MATCH(Matches!H2371,Weights!$A$1:$A$36,0))</f>
        <v>50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hidden="1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INDEX(Weights!$B$1:$B$36,MATCH(Matches!H2529,Weights!$A$1:$A$36,0))</f>
        <v>20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hidden="1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INDEX(Weights!$B$1:$B$36,MATCH(Matches!H575,Weights!$A$1:$A$36,0))</f>
        <v>20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hidden="1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INDEX(Weights!$B$1:$B$36,MATCH(Matches!H1768,Weights!$A$1:$A$36,0))</f>
        <v>20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hidden="1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INDEX(Weights!$B$1:$B$36,MATCH(Matches!H2711,Weights!$A$1:$A$36,0))</f>
        <v>20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hidden="1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INDEX(Weights!$B$1:$B$36,MATCH(Matches!H600,Weights!$A$1:$A$36,0))</f>
        <v>20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hidden="1" customHeight="1" x14ac:dyDescent="0.25">
      <c r="A2811">
        <v>2015</v>
      </c>
      <c r="B2811">
        <v>9</v>
      </c>
      <c r="C2811">
        <v>4</v>
      </c>
      <c r="D2811" t="s">
        <v>274</v>
      </c>
      <c r="E2811" t="s">
        <v>251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INDEX(Weights!$B$1:$B$36,MATCH(Matches!H606,Weights!$A$1:$A$36,0))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hidden="1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INDEX(Weights!$B$1:$B$36,MATCH(Matches!H1535,Weights!$A$1:$A$36,0))</f>
        <v>40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hidden="1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INDEX(Weights!$B$1:$B$36,MATCH(Matches!H1865,Weights!$A$1:$A$36,0))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hidden="1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INDEX(Weights!$B$1:$B$36,MATCH(Matches!H2602,Weights!$A$1:$A$36,0))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hidden="1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INDEX(Weights!$B$1:$B$36,MATCH(Matches!H135,Weights!$A$1:$A$36,0))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hidden="1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INDEX(Weights!$B$1:$B$36,MATCH(Matches!H773,Weights!$A$1:$A$36,0))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hidden="1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INDEX(Weights!$B$1:$B$36,MATCH(Matches!H782,Weights!$A$1:$A$36,0))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hidden="1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hidden="1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INDEX(Weights!$B$1:$B$36,MATCH(Matches!H1839,Weights!$A$1:$A$36,0))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hidden="1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INDEX(Weights!$B$1:$B$36,MATCH(Matches!H2251,Weights!$A$1:$A$36,0))</f>
        <v>20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hidden="1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INDEX(Weights!$B$1:$B$36,MATCH(Matches!H2468,Weights!$A$1:$A$36,0))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hidden="1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INDEX(Weights!$B$1:$B$36,MATCH(Matches!H1220,Weights!$A$1:$A$36,0))</f>
        <v>30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hidden="1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INDEX(Weights!$B$1:$B$36,MATCH(Matches!H523,Weights!$A$1:$A$36,0))</f>
        <v>40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hidden="1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INDEX(Weights!$B$1:$B$36,MATCH(Matches!H1654,Weights!$A$1:$A$36,0))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hidden="1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INDEX(Weights!$B$1:$B$36,MATCH(Matches!H2269,Weights!$A$1:$A$36,0))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hidden="1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INDEX(Weights!$B$1:$B$36,MATCH(Matches!H2589,Weights!$A$1:$A$36,0))</f>
        <v>50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hidden="1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INDEX(Weights!$B$1:$B$36,MATCH(Matches!H476,Weights!$A$1:$A$36,0))</f>
        <v>50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hidden="1" customHeight="1" x14ac:dyDescent="0.25">
      <c r="A2828">
        <v>2015</v>
      </c>
      <c r="B2828">
        <v>8</v>
      </c>
      <c r="C2828">
        <v>31</v>
      </c>
      <c r="D2828" t="s">
        <v>274</v>
      </c>
      <c r="E2828" t="s">
        <v>275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INDEX(Weights!$B$1:$B$36,MATCH(Matches!H556,Weights!$A$1:$A$36,0))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hidden="1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INDEX(Weights!$B$1:$B$36,MATCH(Matches!H2752,Weights!$A$1:$A$36,0))</f>
        <v>30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hidden="1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INDEX(Weights!$B$1:$B$36,MATCH(Matches!H5,Weights!$A$1:$A$36,0))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hidden="1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258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INDEX(Weights!$B$1:$B$36,MATCH(Matches!H468,Weights!$A$1:$A$36,0))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hidden="1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INDEX(Weights!$B$1:$B$36,MATCH(Matches!H697,Weights!$A$1:$A$36,0))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hidden="1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INDEX(Weights!$B$1:$B$36,MATCH(Matches!H1861,Weights!$A$1:$A$36,0))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hidden="1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INDEX(Weights!$B$1:$B$36,MATCH(Matches!H2824,Weights!$A$1:$A$36,0))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hidden="1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INDEX(Weights!$B$1:$B$36,MATCH(Matches!H193,Weights!$A$1:$A$36,0))</f>
        <v>50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hidden="1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INDEX(Weights!$B$1:$B$36,MATCH(Matches!H2287,Weights!$A$1:$A$36,0))</f>
        <v>20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hidden="1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INDEX(Weights!$B$1:$B$36,MATCH(Matches!H357,Weights!$A$1:$A$36,0))</f>
        <v>50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hidden="1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INDEX(Weights!$B$1:$B$36,MATCH(Matches!H713,Weights!$A$1:$A$36,0))</f>
        <v>50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hidden="1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INDEX(Weights!$B$1:$B$36,MATCH(Matches!H1710,Weights!$A$1:$A$36,0))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hidden="1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INDEX(Weights!$B$1:$B$36,MATCH(Matches!H1825,Weights!$A$1:$A$36,0))</f>
        <v>20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hidden="1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INDEX(Weights!$B$1:$B$36,MATCH(Matches!H2431,Weights!$A$1:$A$36,0))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hidden="1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INDEX(Weights!$B$1:$B$36,MATCH(Matches!H2056,Weights!$A$1:$A$36,0))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hidden="1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INDEX(Weights!$B$1:$B$36,MATCH(Matches!H2057,Weights!$A$1:$A$36,0))</f>
        <v>30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hidden="1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INDEX(Weights!$B$1:$B$36,MATCH(Matches!H2058,Weights!$A$1:$A$36,0))</f>
        <v>40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hidden="1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INDEX(Weights!$B$1:$B$36,MATCH(Matches!H2059,Weights!$A$1:$A$36,0))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hidden="1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INDEX(Weights!$B$1:$B$36,MATCH(Matches!H2060,Weights!$A$1:$A$36,0))</f>
        <v>50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hidden="1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INDEX(Weights!$B$1:$B$36,MATCH(Matches!H2061,Weights!$A$1:$A$36,0))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hidden="1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INDEX(Weights!$B$1:$B$36,MATCH(Matches!H2062,Weights!$A$1:$A$36,0))</f>
        <v>40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hidden="1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INDEX(Weights!$B$1:$B$36,MATCH(Matches!H2063,Weights!$A$1:$A$36,0))</f>
        <v>40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hidden="1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INDEX(Weights!$B$1:$B$36,MATCH(Matches!H2064,Weights!$A$1:$A$36,0))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hidden="1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INDEX(Weights!$B$1:$B$36,MATCH(Matches!H2065,Weights!$A$1:$A$36,0))</f>
        <v>40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hidden="1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INDEX(Weights!$B$1:$B$36,MATCH(Matches!H2066,Weights!$A$1:$A$36,0))</f>
        <v>40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hidden="1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INDEX(Weights!$B$1:$B$36,MATCH(Matches!H2067,Weights!$A$1:$A$36,0))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hidden="1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INDEX(Weights!$B$1:$B$36,MATCH(Matches!H2068,Weights!$A$1:$A$36,0))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hidden="1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INDEX(Weights!$B$1:$B$36,MATCH(Matches!H2069,Weights!$A$1:$A$36,0))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hidden="1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INDEX(Weights!$B$1:$B$36,MATCH(Matches!H2070,Weights!$A$1:$A$36,0))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hidden="1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INDEX(Weights!$B$1:$B$36,MATCH(Matches!H2071,Weights!$A$1:$A$36,0))</f>
        <v>30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hidden="1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INDEX(Weights!$B$1:$B$36,MATCH(Matches!H2072,Weights!$A$1:$A$36,0))</f>
        <v>40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hidden="1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INDEX(Weights!$B$1:$B$36,MATCH(Matches!H2073,Weights!$A$1:$A$36,0))</f>
        <v>40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hidden="1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INDEX(Weights!$B$1:$B$36,MATCH(Matches!H2074,Weights!$A$1:$A$36,0))</f>
        <v>40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hidden="1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INDEX(Weights!$B$1:$B$36,MATCH(Matches!H2075,Weights!$A$1:$A$36,0))</f>
        <v>40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hidden="1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744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>
        <f>INDEX(Weights!$B$1:$B$36,MATCH(Matches!H2076,Weights!$A$1:$A$36,0))</f>
        <v>40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hidden="1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744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>
        <f>INDEX(Weights!$B$1:$B$36,MATCH(Matches!H2077,Weights!$A$1:$A$36,0))</f>
        <v>40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hidden="1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744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>
        <f>INDEX(Weights!$B$1:$B$36,MATCH(Matches!H2078,Weights!$A$1:$A$36,0))</f>
        <v>20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hidden="1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744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>
        <f>INDEX(Weights!$B$1:$B$36,MATCH(Matches!H2079,Weights!$A$1:$A$36,0))</f>
        <v>20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hidden="1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744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>
        <f>INDEX(Weights!$B$1:$B$36,MATCH(Matches!H2080,Weights!$A$1:$A$36,0))</f>
        <v>20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hidden="1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744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>
        <f>INDEX(Weights!$B$1:$B$36,MATCH(Matches!H2081,Weights!$A$1:$A$36,0))</f>
        <v>20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hidden="1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744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>
        <f>INDEX(Weights!$B$1:$B$36,MATCH(Matches!H2082,Weights!$A$1:$A$36,0))</f>
        <v>40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hidden="1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744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>
        <f>INDEX(Weights!$B$1:$B$36,MATCH(Matches!H2083,Weights!$A$1:$A$36,0))</f>
        <v>40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hidden="1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744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>
        <f>INDEX(Weights!$B$1:$B$36,MATCH(Matches!H2084,Weights!$A$1:$A$36,0))</f>
        <v>40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hidden="1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744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>
        <f>INDEX(Weights!$B$1:$B$36,MATCH(Matches!H2085,Weights!$A$1:$A$36,0))</f>
        <v>40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hidden="1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744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>
        <f>INDEX(Weights!$B$1:$B$36,MATCH(Matches!H2086,Weights!$A$1:$A$36,0))</f>
        <v>20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hidden="1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744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>
        <f>INDEX(Weights!$B$1:$B$36,MATCH(Matches!H2087,Weights!$A$1:$A$36,0))</f>
        <v>40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hidden="1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744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>
        <f>INDEX(Weights!$B$1:$B$36,MATCH(Matches!H2088,Weights!$A$1:$A$36,0))</f>
        <v>40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hidden="1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744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>
        <f>INDEX(Weights!$B$1:$B$36,MATCH(Matches!H2089,Weights!$A$1:$A$36,0))</f>
        <v>20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hidden="1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744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>
        <f>INDEX(Weights!$B$1:$B$36,MATCH(Matches!H2090,Weights!$A$1:$A$36,0))</f>
        <v>20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hidden="1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744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>
        <f>INDEX(Weights!$B$1:$B$36,MATCH(Matches!H2091,Weights!$A$1:$A$36,0))</f>
        <v>40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hidden="1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744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>
        <f>INDEX(Weights!$B$1:$B$36,MATCH(Matches!H2092,Weights!$A$1:$A$36,0))</f>
        <v>20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hidden="1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744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>
        <f>INDEX(Weights!$B$1:$B$36,MATCH(Matches!H2093,Weights!$A$1:$A$36,0))</f>
        <v>50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hidden="1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744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>
        <f>INDEX(Weights!$B$1:$B$36,MATCH(Matches!H2094,Weights!$A$1:$A$36,0))</f>
        <v>20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hidden="1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744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>
        <f>INDEX(Weights!$B$1:$B$36,MATCH(Matches!H2095,Weights!$A$1:$A$36,0))</f>
        <v>40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hidden="1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744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>
        <f>INDEX(Weights!$B$1:$B$36,MATCH(Matches!H2096,Weights!$A$1:$A$36,0))</f>
        <v>40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hidden="1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744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>
        <f>INDEX(Weights!$B$1:$B$36,MATCH(Matches!H2097,Weights!$A$1:$A$36,0))</f>
        <v>20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hidden="1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744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>
        <f>INDEX(Weights!$B$1:$B$36,MATCH(Matches!H2098,Weights!$A$1:$A$36,0))</f>
        <v>30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hidden="1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744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>
        <f>INDEX(Weights!$B$1:$B$36,MATCH(Matches!H2099,Weights!$A$1:$A$36,0))</f>
        <v>40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hidden="1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744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>
        <f>INDEX(Weights!$B$1:$B$36,MATCH(Matches!H2100,Weights!$A$1:$A$36,0))</f>
        <v>40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hidden="1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744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>
        <f>INDEX(Weights!$B$1:$B$36,MATCH(Matches!H2101,Weights!$A$1:$A$36,0))</f>
        <v>40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hidden="1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744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>
        <f>INDEX(Weights!$B$1:$B$36,MATCH(Matches!H2102,Weights!$A$1:$A$36,0))</f>
        <v>20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hidden="1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744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>
        <f>INDEX(Weights!$B$1:$B$36,MATCH(Matches!H2103,Weights!$A$1:$A$36,0))</f>
        <v>20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hidden="1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744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>
        <f>INDEX(Weights!$B$1:$B$36,MATCH(Matches!H2104,Weights!$A$1:$A$36,0))</f>
        <v>20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hidden="1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744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>
        <f>INDEX(Weights!$B$1:$B$36,MATCH(Matches!H2105,Weights!$A$1:$A$36,0))</f>
        <v>40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hidden="1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744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>
        <f>INDEX(Weights!$B$1:$B$36,MATCH(Matches!H2106,Weights!$A$1:$A$36,0))</f>
        <v>20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hidden="1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744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>
        <f>INDEX(Weights!$B$1:$B$36,MATCH(Matches!H2107,Weights!$A$1:$A$36,0))</f>
        <v>40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hidden="1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744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>
        <f>INDEX(Weights!$B$1:$B$36,MATCH(Matches!H2108,Weights!$A$1:$A$36,0))</f>
        <v>40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hidden="1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744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>
        <f>INDEX(Weights!$B$1:$B$36,MATCH(Matches!H2109,Weights!$A$1:$A$36,0))</f>
        <v>20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hidden="1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744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>
        <f>INDEX(Weights!$B$1:$B$36,MATCH(Matches!H2110,Weights!$A$1:$A$36,0))</f>
        <v>40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hidden="1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744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>
        <f>INDEX(Weights!$B$1:$B$36,MATCH(Matches!H2111,Weights!$A$1:$A$36,0))</f>
        <v>40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hidden="1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744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>
        <f>INDEX(Weights!$B$1:$B$36,MATCH(Matches!H2112,Weights!$A$1:$A$36,0))</f>
        <v>20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hidden="1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744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>
        <f>INDEX(Weights!$B$1:$B$36,MATCH(Matches!H2113,Weights!$A$1:$A$36,0))</f>
        <v>40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hidden="1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744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>
        <f>INDEX(Weights!$B$1:$B$36,MATCH(Matches!H2114,Weights!$A$1:$A$36,0))</f>
        <v>40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hidden="1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744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>
        <f>INDEX(Weights!$B$1:$B$36,MATCH(Matches!H2115,Weights!$A$1:$A$36,0))</f>
        <v>40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hidden="1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744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>
        <f>INDEX(Weights!$B$1:$B$36,MATCH(Matches!H2116,Weights!$A$1:$A$36,0))</f>
        <v>40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hidden="1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744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>
        <f>INDEX(Weights!$B$1:$B$36,MATCH(Matches!H2117,Weights!$A$1:$A$36,0))</f>
        <v>20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hidden="1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INDEX(Weights!$B$1:$B$36,MATCH(Matches!H2118,Weights!$A$1:$A$36,0))</f>
        <v>40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hidden="1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INDEX(Weights!$B$1:$B$36,MATCH(Matches!H2119,Weights!$A$1:$A$36,0))</f>
        <v>40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745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>
        <f>INDEX(Weights!$B$1:$B$36,MATCH(Matches!H2120,Weights!$A$1:$A$36,0))</f>
        <v>20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hidden="1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INDEX(Weights!$B$1:$B$36,MATCH(Matches!H2121,Weights!$A$1:$A$36,0))</f>
        <v>40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745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>
        <f>INDEX(Weights!$B$1:$B$36,MATCH(Matches!H2122,Weights!$A$1:$A$36,0))</f>
        <v>20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745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>
        <f>INDEX(Weights!$B$1:$B$36,MATCH(Matches!H2123,Weights!$A$1:$A$36,0))</f>
        <v>20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745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>
        <f>INDEX(Weights!$B$1:$B$36,MATCH(Matches!H2124,Weights!$A$1:$A$36,0))</f>
        <v>40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hidden="1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INDEX(Weights!$B$1:$B$36,MATCH(Matches!H2125,Weights!$A$1:$A$36,0))</f>
        <v>40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745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>
        <f>INDEX(Weights!$B$1:$B$36,MATCH(Matches!H2126,Weights!$A$1:$A$36,0))</f>
        <v>40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745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>
        <f>INDEX(Weights!$B$1:$B$36,MATCH(Matches!H2127,Weights!$A$1:$A$36,0))</f>
        <v>20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hidden="1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INDEX(Weights!$B$1:$B$36,MATCH(Matches!H2128,Weights!$A$1:$A$36,0))</f>
        <v>40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hidden="1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INDEX(Weights!$B$1:$B$36,MATCH(Matches!H2129,Weights!$A$1:$A$36,0))</f>
        <v>40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745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>
        <f>INDEX(Weights!$B$1:$B$36,MATCH(Matches!H2130,Weights!$A$1:$A$36,0))</f>
        <v>40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745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>
        <f>INDEX(Weights!$B$1:$B$36,MATCH(Matches!H2131,Weights!$A$1:$A$36,0))</f>
        <v>40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hidden="1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INDEX(Weights!$B$1:$B$36,MATCH(Matches!H2132,Weights!$A$1:$A$36,0))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hidden="1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13.758374042884443</v>
      </c>
      <c r="R2919">
        <f t="shared" si="602"/>
        <v>10</v>
      </c>
      <c r="S2919">
        <f>INDEX(Weights!$B$1:$B$36,MATCH(Matches!H2133,Weights!$A$1:$A$36,0))</f>
        <v>50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hidden="1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INDEX(Weights!$B$1:$B$36,MATCH(Matches!H2134,Weights!$A$1:$A$36,0))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745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>
        <f>INDEX(Weights!$B$1:$B$36,MATCH(Matches!H2135,Weights!$A$1:$A$36,0))</f>
        <v>20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745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>
        <f>INDEX(Weights!$B$1:$B$36,MATCH(Matches!H2136,Weights!$A$1:$A$36,0))</f>
        <v>20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745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>
        <f>INDEX(Weights!$B$1:$B$36,MATCH(Matches!H2137,Weights!$A$1:$A$36,0))</f>
        <v>40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745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>
        <f>INDEX(Weights!$B$1:$B$36,MATCH(Matches!H2138,Weights!$A$1:$A$36,0))</f>
        <v>40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hidden="1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INDEX(Weights!$B$1:$B$36,MATCH(Matches!H2139,Weights!$A$1:$A$36,0))</f>
        <v>40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745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>
        <f>INDEX(Weights!$B$1:$B$36,MATCH(Matches!H2140,Weights!$A$1:$A$36,0))</f>
        <v>20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hidden="1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INDEX(Weights!$B$1:$B$36,MATCH(Matches!H2141,Weights!$A$1:$A$36,0))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745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>
        <f>INDEX(Weights!$B$1:$B$36,MATCH(Matches!H2142,Weights!$A$1:$A$36,0))</f>
        <v>20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745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>
        <f>INDEX(Weights!$B$1:$B$36,MATCH(Matches!H2143,Weights!$A$1:$A$36,0))</f>
        <v>20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hidden="1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INDEX(Weights!$B$1:$B$36,MATCH(Matches!H2144,Weights!$A$1:$A$36,0))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745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>
        <f>INDEX(Weights!$B$1:$B$36,MATCH(Matches!H2145,Weights!$A$1:$A$36,0))</f>
        <v>20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hidden="1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INDEX(Weights!$B$1:$B$36,MATCH(Matches!H2146,Weights!$A$1:$A$36,0))</f>
        <v>40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hidden="1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INDEX(Weights!$B$1:$B$36,MATCH(Matches!H2147,Weights!$A$1:$A$36,0))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hidden="1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INDEX(Weights!$B$1:$B$36,MATCH(Matches!H2148,Weights!$A$1:$A$36,0))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hidden="1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INDEX(Weights!$B$1:$B$36,MATCH(Matches!H2149,Weights!$A$1:$A$36,0))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745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>
        <f>INDEX(Weights!$B$1:$B$36,MATCH(Matches!H2150,Weights!$A$1:$A$36,0))</f>
        <v>40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745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>
        <f>INDEX(Weights!$B$1:$B$36,MATCH(Matches!H2151,Weights!$A$1:$A$36,0))</f>
        <v>20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745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>
        <f>INDEX(Weights!$B$1:$B$36,MATCH(Matches!H2152,Weights!$A$1:$A$36,0))</f>
        <v>40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745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>
        <f>INDEX(Weights!$B$1:$B$36,MATCH(Matches!H2153,Weights!$A$1:$A$36,0))</f>
        <v>40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hidden="1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INDEX(Weights!$B$1:$B$36,MATCH(Matches!H2154,Weights!$A$1:$A$36,0))</f>
        <v>40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745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>
        <f>INDEX(Weights!$B$1:$B$36,MATCH(Matches!H2155,Weights!$A$1:$A$36,0))</f>
        <v>40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745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>
        <f>INDEX(Weights!$B$1:$B$36,MATCH(Matches!H2156,Weights!$A$1:$A$36,0))</f>
        <v>40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hidden="1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INDEX(Weights!$B$1:$B$36,MATCH(Matches!H2157,Weights!$A$1:$A$36,0))</f>
        <v>40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745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>
        <f>INDEX(Weights!$B$1:$B$36,MATCH(Matches!H2158,Weights!$A$1:$A$36,0))</f>
        <v>40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hidden="1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INDEX(Weights!$B$1:$B$36,MATCH(Matches!H2159,Weights!$A$1:$A$36,0))</f>
        <v>40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hidden="1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INDEX(Weights!$B$1:$B$36,MATCH(Matches!H2160,Weights!$A$1:$A$36,0))</f>
        <v>40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745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>
        <f>INDEX(Weights!$B$1:$B$36,MATCH(Matches!H2161,Weights!$A$1:$A$36,0))</f>
        <v>40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</sheetData>
  <autoFilter ref="A1:Y2947">
    <filterColumn colId="7">
      <filters>
        <filter val="ENA"/>
      </filters>
    </filterColumn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287</v>
      </c>
      <c r="I1" t="s">
        <v>288</v>
      </c>
      <c r="J1" t="s">
        <v>289</v>
      </c>
      <c r="K1" t="s">
        <v>290</v>
      </c>
      <c r="Z1" t="s">
        <v>711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str">
        <f>INDEX(Ratings!$A$2:$A$56,MATCH(Fixtures!G2,Ratings!$B$2:$B$56,0))</f>
        <v>A</v>
      </c>
      <c r="AA2" t="str">
        <f>"['"&amp;Z2&amp;"','"&amp;G2&amp;"',['"&amp;D2&amp;"','"&amp;E2&amp;"']],"</f>
        <v>['A','BG',['BG','KO']],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str">
        <f>INDEX(Ratings!$A$2:$A$56,MATCH(Fixtures!G3,Ratings!$B$2:$B$56,0))</f>
        <v>A</v>
      </c>
      <c r="AA3" t="str">
        <f t="shared" ref="AA3:AA26" si="1">"['"&amp;Z3&amp;"','"&amp;G3&amp;"',['"&amp;D3&amp;"','"&amp;E3&amp;"']],"</f>
        <v>['A','CZ',['CZ','ME']],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str">
        <f>INDEX(Ratings!$A$2:$A$56,MATCH(Fixtures!G4,Ratings!$B$2:$B$56,0))</f>
        <v>D</v>
      </c>
      <c r="AA4" t="str">
        <f t="shared" si="1"/>
        <v>['D','DK',['DK','GE']],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str">
        <f>INDEX(Ratings!$A$2:$A$56,MATCH(Fixtures!G5,Ratings!$B$2:$B$56,0))</f>
        <v>F</v>
      </c>
      <c r="AA5" t="str">
        <f t="shared" si="1"/>
        <v>['F','FO',['FO','NO']],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str">
        <f>INDEX(Ratings!$A$2:$A$56,MATCH(Fixtures!G6,Ratings!$B$2:$B$56,0))</f>
        <v>D</v>
      </c>
      <c r="AA6" t="str">
        <f t="shared" si="1"/>
        <v>['D','IE',['IE','GI']],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str">
        <f>INDEX(Ratings!$A$2:$A$56,MATCH(Fixtures!G7,Ratings!$B$2:$B$56,0))</f>
        <v>G</v>
      </c>
      <c r="AA7" t="str">
        <f t="shared" si="1"/>
        <v>['G','LV',['LV','SI']],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str">
        <f>INDEX(Ratings!$A$2:$A$56,MATCH(Fixtures!G8,Ratings!$B$2:$B$56,0))</f>
        <v>F</v>
      </c>
      <c r="AA8" t="str">
        <f t="shared" si="1"/>
        <v>['F','MT',['MT','RO']],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str">
        <f>INDEX(Ratings!$A$2:$A$56,MATCH(Fixtures!G9,Ratings!$B$2:$B$56,0))</f>
        <v>G</v>
      </c>
      <c r="AA9" t="str">
        <f t="shared" si="1"/>
        <v>['G','NM',['NM','AT']],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str">
        <f>INDEX(Ratings!$A$2:$A$56,MATCH(Fixtures!G10,Ratings!$B$2:$B$56,0))</f>
        <v>G</v>
      </c>
      <c r="AA10" t="str">
        <f t="shared" si="1"/>
        <v>['G','PL',['PL','IL']],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str">
        <f>INDEX(Ratings!$A$2:$A$56,MATCH(Fixtures!G11,Ratings!$B$2:$B$56,0))</f>
        <v>B</v>
      </c>
      <c r="AA11" t="str">
        <f t="shared" si="1"/>
        <v>['B','RS',['RS','LT']],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str">
        <f>INDEX(Ratings!$A$2:$A$56,MATCH(Fixtures!G12,Ratings!$B$2:$B$56,0))</f>
        <v>F</v>
      </c>
      <c r="AA12" t="str">
        <f t="shared" si="1"/>
        <v>['F','ES',['ES','SE']],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str">
        <f>INDEX(Ratings!$A$2:$A$56,MATCH(Fixtures!G13,Ratings!$B$2:$B$56,0))</f>
        <v>B</v>
      </c>
      <c r="AA13" t="str">
        <f t="shared" si="1"/>
        <v>['B','UA',['UA','LU']],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str">
        <f>INDEX(Ratings!$A$2:$A$56,MATCH(Fixtures!G14,Ratings!$B$2:$B$56,0))</f>
        <v>H</v>
      </c>
      <c r="AA14" t="str">
        <f t="shared" si="1"/>
        <v>['H','AL',['AL','MD']],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str">
        <f>INDEX(Ratings!$A$2:$A$56,MATCH(Fixtures!G15,Ratings!$B$2:$B$56,0))</f>
        <v>H</v>
      </c>
      <c r="AA15" t="str">
        <f t="shared" si="1"/>
        <v>['H','AD',['AD','FR']],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str">
        <f>INDEX(Ratings!$A$2:$A$56,MATCH(Fixtures!G16,Ratings!$B$2:$B$56,0))</f>
        <v>E</v>
      </c>
      <c r="AA16" t="str">
        <f t="shared" si="1"/>
        <v>['E','AZ',['AZ','SK']],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str">
        <f>INDEX(Ratings!$A$2:$A$56,MATCH(Fixtures!G17,Ratings!$B$2:$B$56,0))</f>
        <v>C</v>
      </c>
      <c r="AA17" t="str">
        <f t="shared" si="1"/>
        <v>['C','BY',['BY','EI']],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str">
        <f>INDEX(Ratings!$A$2:$A$56,MATCH(Fixtures!G18,Ratings!$B$2:$B$56,0))</f>
        <v>I</v>
      </c>
      <c r="AA18" t="str">
        <f t="shared" si="1"/>
        <v>['I','BE',['BE','SQ']],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str">
        <f>INDEX(Ratings!$A$2:$A$56,MATCH(Fixtures!G19,Ratings!$B$2:$B$56,0))</f>
        <v>C</v>
      </c>
      <c r="AA19" t="str">
        <f t="shared" si="1"/>
        <v>['C','DE',['DE','EE']],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str">
        <f>INDEX(Ratings!$A$2:$A$56,MATCH(Fixtures!G20,Ratings!$B$2:$B$56,0))</f>
        <v>J</v>
      </c>
      <c r="AA20" t="str">
        <f t="shared" si="1"/>
        <v>['J','GR',['GR','AM']],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str">
        <f>INDEX(Ratings!$A$2:$A$56,MATCH(Fixtures!G21,Ratings!$B$2:$B$56,0))</f>
        <v>E</v>
      </c>
      <c r="AA21" t="str">
        <f t="shared" si="1"/>
        <v>['E','HU',['HU','WA']],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str">
        <f>INDEX(Ratings!$A$2:$A$56,MATCH(Fixtures!G22,Ratings!$B$2:$B$56,0))</f>
        <v>H</v>
      </c>
      <c r="AA22" t="str">
        <f t="shared" si="1"/>
        <v>['H','IS',['IS','TR']],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str">
        <f>INDEX(Ratings!$A$2:$A$56,MATCH(Fixtures!G23,Ratings!$B$2:$B$56,0))</f>
        <v>J</v>
      </c>
      <c r="AA23" t="str">
        <f t="shared" si="1"/>
        <v>['J','IT',['IT','BA']],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str">
        <f>INDEX(Ratings!$A$2:$A$56,MATCH(Fixtures!G24,Ratings!$B$2:$B$56,0))</f>
        <v>I</v>
      </c>
      <c r="AA24" t="str">
        <f t="shared" si="1"/>
        <v>['I','KZ',['KZ','SM']],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str">
        <f>INDEX(Ratings!$A$2:$A$56,MATCH(Fixtures!G25,Ratings!$B$2:$B$56,0))</f>
        <v>J</v>
      </c>
      <c r="AA25" t="str">
        <f t="shared" si="1"/>
        <v>['J','LI',['LI','FI']],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str">
        <f>INDEX(Ratings!$A$2:$A$56,MATCH(Fixtures!G26,Ratings!$B$2:$B$56,0))</f>
        <v>I</v>
      </c>
      <c r="AA26" t="str">
        <f t="shared" si="1"/>
        <v>['I','RU',['RU','CY']],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str">
        <f>INDEX(Ratings!$A$2:$A$56,MATCH(Fixtures!G28,Ratings!$B$2:$B$56,0))</f>
        <v>J</v>
      </c>
      <c r="AA28" t="str">
        <f t="shared" ref="AA28:AA36" si="2">"['"&amp;Z28&amp;"','"&amp;G28&amp;"',['"&amp;D28&amp;"','"&amp;E28&amp;"']],"</f>
        <v>['J','AM',['AM','IT']],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str">
        <f>INDEX(Ratings!$A$2:$A$56,MATCH(Fixtures!G29,Ratings!$B$2:$B$56,0))</f>
        <v>J</v>
      </c>
      <c r="AA29" t="str">
        <f t="shared" si="2"/>
        <v>['J','BA',['BA','LI']],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str">
        <f>INDEX(Ratings!$A$2:$A$56,MATCH(Fixtures!G30,Ratings!$B$2:$B$56,0))</f>
        <v>F</v>
      </c>
      <c r="AA30" t="str">
        <f t="shared" si="2"/>
        <v>['F','FO',['FO','SE']],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str">
        <f>INDEX(Ratings!$A$2:$A$56,MATCH(Fixtures!G31,Ratings!$B$2:$B$56,0))</f>
        <v>J</v>
      </c>
      <c r="AA31" t="str">
        <f t="shared" si="2"/>
        <v>['J','FI',['FI','GR']],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str">
        <f>INDEX(Ratings!$A$2:$A$56,MATCH(Fixtures!G32,Ratings!$B$2:$B$56,0))</f>
        <v>D</v>
      </c>
      <c r="AA32" t="str">
        <f t="shared" si="2"/>
        <v>['D','GI',['GI','DK']],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str">
        <f>INDEX(Ratings!$A$2:$A$56,MATCH(Fixtures!G33,Ratings!$B$2:$B$56,0))</f>
        <v>D</v>
      </c>
      <c r="AA33" t="str">
        <f t="shared" si="2"/>
        <v>['D','IE',['IE','CH']],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str">
        <f>INDEX(Ratings!$A$2:$A$56,MATCH(Fixtures!G34,Ratings!$B$2:$B$56,0))</f>
        <v>G</v>
      </c>
      <c r="AA34" t="str">
        <f t="shared" si="2"/>
        <v>['G','IL',['IL','NM']],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str">
        <f>INDEX(Ratings!$A$2:$A$56,MATCH(Fixtures!G35,Ratings!$B$2:$B$56,0))</f>
        <v>F</v>
      </c>
      <c r="AA35" t="str">
        <f t="shared" si="2"/>
        <v>['F','NO',['NO','MT']],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str">
        <f>INDEX(Ratings!$A$2:$A$56,MATCH(Fixtures!G36,Ratings!$B$2:$B$56,0))</f>
        <v>F</v>
      </c>
      <c r="AA36" t="str">
        <f t="shared" si="2"/>
        <v>['F','RO',['RO','ES']],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str">
        <f>INDEX(Ratings!$A$2:$A$56,MATCH(Fixtures!G39,Ratings!$B$2:$B$56,0))</f>
        <v>G</v>
      </c>
      <c r="AA39" t="str">
        <f t="shared" ref="AA39:AA72" si="3">"['"&amp;Z39&amp;"','"&amp;G39&amp;"',['"&amp;D39&amp;"','"&amp;E39&amp;"']],"</f>
        <v>['G','AT',['AT','LV']],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str">
        <f>INDEX(Ratings!$A$2:$A$56,MATCH(Fixtures!G40,Ratings!$B$2:$B$56,0))</f>
        <v>I</v>
      </c>
      <c r="AA40" t="str">
        <f t="shared" si="3"/>
        <v>['I','CY',['CY','KZ']],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str">
        <f>INDEX(Ratings!$A$2:$A$56,MATCH(Fixtures!G41,Ratings!$B$2:$B$56,0))</f>
        <v>C</v>
      </c>
      <c r="AA41" t="str">
        <f t="shared" si="3"/>
        <v>['C','EE',['EE','BY']],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str">
        <f>INDEX(Ratings!$A$2:$A$56,MATCH(Fixtures!G42,Ratings!$B$2:$B$56,0))</f>
        <v>C</v>
      </c>
      <c r="AA42" t="str">
        <f t="shared" si="3"/>
        <v>['C','DE',['DE','NL']],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str">
        <f>INDEX(Ratings!$A$2:$A$56,MATCH(Fixtures!G43,Ratings!$B$2:$B$56,0))</f>
        <v>I</v>
      </c>
      <c r="AA43" t="str">
        <f t="shared" si="3"/>
        <v>['I','SM',['SM','BE']],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str">
        <f>INDEX(Ratings!$A$2:$A$56,MATCH(Fixtures!G44,Ratings!$B$2:$B$56,0))</f>
        <v>I</v>
      </c>
      <c r="AA44" t="str">
        <f t="shared" si="3"/>
        <v>['I','SQ',['SQ','RU']],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str">
        <f>INDEX(Ratings!$A$2:$A$56,MATCH(Fixtures!G45,Ratings!$B$2:$B$56,0))</f>
        <v>E</v>
      </c>
      <c r="AA45" t="str">
        <f t="shared" si="3"/>
        <v>['E','SK',['SK','HR']],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str">
        <f>INDEX(Ratings!$A$2:$A$56,MATCH(Fixtures!G46,Ratings!$B$2:$B$56,0))</f>
        <v>G</v>
      </c>
      <c r="AA46" t="str">
        <f t="shared" si="3"/>
        <v>['G','SI',['SI','PL']],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str">
        <f>INDEX(Ratings!$A$2:$A$56,MATCH(Fixtures!G47,Ratings!$B$2:$B$56,0))</f>
        <v>E</v>
      </c>
      <c r="AA47" t="str">
        <f t="shared" si="3"/>
        <v>['E','WA',['WA','AZ']],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str">
        <f>INDEX(Ratings!$A$2:$A$56,MATCH(Fixtures!G48,Ratings!$B$2:$B$56,0))</f>
        <v>A</v>
      </c>
      <c r="AA48" t="str">
        <f t="shared" si="3"/>
        <v>['A','EN',['EN','BG']],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str">
        <f>INDEX(Ratings!$A$2:$A$56,MATCH(Fixtures!G49,Ratings!$B$2:$B$56,0))</f>
        <v>H</v>
      </c>
      <c r="AA49" t="str">
        <f t="shared" si="3"/>
        <v>['H','FR',['FR','AL']],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str">
        <f>INDEX(Ratings!$A$2:$A$56,MATCH(Fixtures!G50,Ratings!$B$2:$B$56,0))</f>
        <v>H</v>
      </c>
      <c r="AA50" t="str">
        <f t="shared" si="3"/>
        <v>['H','IS',['IS','MD']],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str">
        <f>INDEX(Ratings!$A$2:$A$56,MATCH(Fixtures!G51,Ratings!$B$2:$B$56,0))</f>
        <v>A</v>
      </c>
      <c r="AA51" t="str">
        <f t="shared" si="3"/>
        <v>['A','KO',['KO','CZ']],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str">
        <f>INDEX(Ratings!$A$2:$A$56,MATCH(Fixtures!G52,Ratings!$B$2:$B$56,0))</f>
        <v>B</v>
      </c>
      <c r="AA52" t="str">
        <f t="shared" si="3"/>
        <v>['B','LT',['LT','UA']],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str">
        <f>INDEX(Ratings!$A$2:$A$56,MATCH(Fixtures!G53,Ratings!$B$2:$B$56,0))</f>
        <v>B</v>
      </c>
      <c r="AA53" t="str">
        <f t="shared" si="3"/>
        <v>['B','RS',['RS','PT']],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str">
        <f>INDEX(Ratings!$A$2:$A$56,MATCH(Fixtures!G54,Ratings!$B$2:$B$56,0))</f>
        <v>H</v>
      </c>
      <c r="AA54" t="str">
        <f t="shared" si="3"/>
        <v>['H','TR',['TR','AD']],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str">
        <f>INDEX(Ratings!$A$2:$A$56,MATCH(Fixtures!G55,Ratings!$B$2:$B$56,0))</f>
        <v>J</v>
      </c>
      <c r="AA55" t="str">
        <f t="shared" si="3"/>
        <v>['J','AM',['AM','BA']],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str">
        <f>INDEX(Ratings!$A$2:$A$56,MATCH(Fixtures!G56,Ratings!$B$2:$B$56,0))</f>
        <v>J</v>
      </c>
      <c r="AA56" t="str">
        <f t="shared" si="3"/>
        <v>['J','FI',['FI','IT']],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str">
        <f>INDEX(Ratings!$A$2:$A$56,MATCH(Fixtures!G57,Ratings!$B$2:$B$56,0))</f>
        <v>D</v>
      </c>
      <c r="AA57" t="str">
        <f t="shared" si="3"/>
        <v>['D','GE',['GE','DK']],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str">
        <f>INDEX(Ratings!$A$2:$A$56,MATCH(Fixtures!G58,Ratings!$B$2:$B$56,0))</f>
        <v>J</v>
      </c>
      <c r="AA58" t="str">
        <f t="shared" si="3"/>
        <v>['J','GR',['GR','LI']],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str">
        <f>INDEX(Ratings!$A$2:$A$56,MATCH(Fixtures!G59,Ratings!$B$2:$B$56,0))</f>
        <v>F</v>
      </c>
      <c r="AA59" t="str">
        <f t="shared" si="3"/>
        <v>['F','RO',['RO','MT']],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str">
        <f>INDEX(Ratings!$A$2:$A$56,MATCH(Fixtures!G60,Ratings!$B$2:$B$56,0))</f>
        <v>F</v>
      </c>
      <c r="AA60" t="str">
        <f t="shared" si="3"/>
        <v>['F','ES',['ES','FO']],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str">
        <f>INDEX(Ratings!$A$2:$A$56,MATCH(Fixtures!G61,Ratings!$B$2:$B$56,0))</f>
        <v>F</v>
      </c>
      <c r="AA61" t="str">
        <f t="shared" si="3"/>
        <v>['F','SE',['SE','NO']],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str">
        <f>INDEX(Ratings!$A$2:$A$56,MATCH(Fixtures!G62,Ratings!$B$2:$B$56,0))</f>
        <v>D</v>
      </c>
      <c r="AA62" t="str">
        <f t="shared" si="3"/>
        <v>['D','CH',['CH','GI']],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str">
        <f>INDEX(Ratings!$A$2:$A$56,MATCH(Fixtures!G63,Ratings!$B$2:$B$56,0))</f>
        <v>E</v>
      </c>
      <c r="AA63" t="str">
        <f t="shared" si="3"/>
        <v>['E','AZ',['AZ','HR']],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str">
        <f>INDEX(Ratings!$A$2:$A$56,MATCH(Fixtures!G64,Ratings!$B$2:$B$56,0))</f>
        <v>C</v>
      </c>
      <c r="AA64" t="str">
        <f t="shared" si="3"/>
        <v>['C','EE',['EE','NL']],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str">
        <f>INDEX(Ratings!$A$2:$A$56,MATCH(Fixtures!G65,Ratings!$B$2:$B$56,0))</f>
        <v>E</v>
      </c>
      <c r="AA65" t="str">
        <f t="shared" si="3"/>
        <v>['E','HU',['HU','SK']],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str">
        <f>INDEX(Ratings!$A$2:$A$56,MATCH(Fixtures!G66,Ratings!$B$2:$B$56,0))</f>
        <v>G</v>
      </c>
      <c r="AA66" t="str">
        <f t="shared" si="3"/>
        <v>['G','LV',['LV','NM']],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str">
        <f>INDEX(Ratings!$A$2:$A$56,MATCH(Fixtures!G67,Ratings!$B$2:$B$56,0))</f>
        <v>C</v>
      </c>
      <c r="AA67" t="str">
        <f t="shared" si="3"/>
        <v>['C','EI',['EI','DE']],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str">
        <f>INDEX(Ratings!$A$2:$A$56,MATCH(Fixtures!G68,Ratings!$B$2:$B$56,0))</f>
        <v>G</v>
      </c>
      <c r="AA68" t="str">
        <f t="shared" si="3"/>
        <v>['G','PL',['PL','AT']],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str">
        <f>INDEX(Ratings!$A$2:$A$56,MATCH(Fixtures!G69,Ratings!$B$2:$B$56,0))</f>
        <v>I</v>
      </c>
      <c r="AA69" t="str">
        <f t="shared" si="3"/>
        <v>['I','RU',['RU','KZ']],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str">
        <f>INDEX(Ratings!$A$2:$A$56,MATCH(Fixtures!G70,Ratings!$B$2:$B$56,0))</f>
        <v>I</v>
      </c>
      <c r="AA70" t="str">
        <f t="shared" si="3"/>
        <v>['I','SM',['SM','CY']],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str">
        <f>INDEX(Ratings!$A$2:$A$56,MATCH(Fixtures!G71,Ratings!$B$2:$B$56,0))</f>
        <v>I</v>
      </c>
      <c r="AA71" t="str">
        <f t="shared" si="3"/>
        <v>['I','SQ',['SQ','BE']],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str">
        <f>INDEX(Ratings!$A$2:$A$56,MATCH(Fixtures!G72,Ratings!$B$2:$B$56,0))</f>
        <v>G</v>
      </c>
      <c r="AA72" t="str">
        <f t="shared" si="3"/>
        <v>['G','SI',['SI','IL']],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str">
        <f>INDEX(Ratings!$A$2:$A$56,MATCH(Fixtures!G74,Ratings!$B$2:$B$56,0))</f>
        <v>H</v>
      </c>
      <c r="AA74" t="str">
        <f t="shared" ref="AA74:AA80" si="5">"['"&amp;Z74&amp;"','"&amp;G74&amp;"',['"&amp;D74&amp;"','"&amp;E74&amp;"']],"</f>
        <v>['H','AL',['AL','IS']],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str">
        <f>INDEX(Ratings!$A$2:$A$56,MATCH(Fixtures!G75,Ratings!$B$2:$B$56,0))</f>
        <v>A</v>
      </c>
      <c r="AA75" t="str">
        <f t="shared" si="5"/>
        <v>['A','EN',['EN','KO']],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str">
        <f>INDEX(Ratings!$A$2:$A$56,MATCH(Fixtures!G76,Ratings!$B$2:$B$56,0))</f>
        <v>H</v>
      </c>
      <c r="AA76" t="str">
        <f t="shared" si="5"/>
        <v>['H','FR',['FR','AD']],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str">
        <f>INDEX(Ratings!$A$2:$A$56,MATCH(Fixtures!G77,Ratings!$B$2:$B$56,0))</f>
        <v>B</v>
      </c>
      <c r="AA77" t="str">
        <f t="shared" si="5"/>
        <v>['B','LT',['LT','PT']],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str">
        <f>INDEX(Ratings!$A$2:$A$56,MATCH(Fixtures!G78,Ratings!$B$2:$B$56,0))</f>
        <v>B</v>
      </c>
      <c r="AA78" t="str">
        <f t="shared" si="5"/>
        <v>['B','LU',['LU','RS']],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str">
        <f>INDEX(Ratings!$A$2:$A$56,MATCH(Fixtures!G79,Ratings!$B$2:$B$56,0))</f>
        <v>H</v>
      </c>
      <c r="AA79" t="str">
        <f t="shared" si="5"/>
        <v>['H','MD',['MD','TR']],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str">
        <f>INDEX(Ratings!$A$2:$A$56,MATCH(Fixtures!G80,Ratings!$B$2:$B$56,0))</f>
        <v>A</v>
      </c>
      <c r="AA80" t="str">
        <f t="shared" si="5"/>
        <v>['A','ME',['ME','CZ']],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str">
        <f>INDEX(Ratings!$A$2:$A$56,MATCH(Fixtures!G83,Ratings!$B$2:$B$56,0))</f>
        <v>G</v>
      </c>
      <c r="AA83" t="str">
        <f t="shared" ref="AA83:AA92" si="6">"['"&amp;Z83&amp;"','"&amp;G83&amp;"',['"&amp;D83&amp;"','"&amp;E83&amp;"']],"</f>
        <v>['G','AT',['AT','IL']],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str">
        <f>INDEX(Ratings!$A$2:$A$56,MATCH(Fixtures!G84,Ratings!$B$2:$B$56,0))</f>
        <v>C</v>
      </c>
      <c r="AA84" t="str">
        <f t="shared" si="6"/>
        <v>['C','BY',['BY','EE']],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str">
        <f>INDEX(Ratings!$A$2:$A$56,MATCH(Fixtures!G85,Ratings!$B$2:$B$56,0))</f>
        <v>I</v>
      </c>
      <c r="AA85" t="str">
        <f t="shared" si="6"/>
        <v>['I','BE',['BE','SM']],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str">
        <f>INDEX(Ratings!$A$2:$A$56,MATCH(Fixtures!G86,Ratings!$B$2:$B$56,0))</f>
        <v>E</v>
      </c>
      <c r="AA86" t="str">
        <f t="shared" si="6"/>
        <v>['E','HR',['HR','HU']],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str">
        <f>INDEX(Ratings!$A$2:$A$56,MATCH(Fixtures!G87,Ratings!$B$2:$B$56,0))</f>
        <v>I</v>
      </c>
      <c r="AA87" t="str">
        <f t="shared" si="6"/>
        <v>['I','KZ',['KZ','CY']],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str">
        <f>INDEX(Ratings!$A$2:$A$56,MATCH(Fixtures!G88,Ratings!$B$2:$B$56,0))</f>
        <v>G</v>
      </c>
      <c r="AA88" t="str">
        <f t="shared" si="6"/>
        <v>['G','LV',['LV','PL']],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str">
        <f>INDEX(Ratings!$A$2:$A$56,MATCH(Fixtures!G89,Ratings!$B$2:$B$56,0))</f>
        <v>C</v>
      </c>
      <c r="AA89" t="str">
        <f t="shared" si="6"/>
        <v>['C','NL',['NL','EI']],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str">
        <f>INDEX(Ratings!$A$2:$A$56,MATCH(Fixtures!G90,Ratings!$B$2:$B$56,0))</f>
        <v>G</v>
      </c>
      <c r="AA90" t="str">
        <f t="shared" si="6"/>
        <v>['G','NM',['NM','SI']],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str">
        <f>INDEX(Ratings!$A$2:$A$56,MATCH(Fixtures!G91,Ratings!$B$2:$B$56,0))</f>
        <v>I</v>
      </c>
      <c r="AA91" t="str">
        <f t="shared" si="6"/>
        <v>['I','RU',['RU','SQ']],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str">
        <f>INDEX(Ratings!$A$2:$A$56,MATCH(Fixtures!G92,Ratings!$B$2:$B$56,0))</f>
        <v>E</v>
      </c>
      <c r="AA92" t="str">
        <f t="shared" si="6"/>
        <v>['E','SK',['SK','WA']],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str">
        <f>INDEX(Ratings!$A$2:$A$56,MATCH(Fixtures!G94,Ratings!$B$2:$B$56,0))</f>
        <v>H</v>
      </c>
      <c r="AA94" t="str">
        <f t="shared" ref="AA94:AA124" si="7">"['"&amp;Z94&amp;"','"&amp;G94&amp;"',['"&amp;D94&amp;"','"&amp;E94&amp;"']],"</f>
        <v>['H','AD',['AD','MD']],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str">
        <f>INDEX(Ratings!$A$2:$A$56,MATCH(Fixtures!G95,Ratings!$B$2:$B$56,0))</f>
        <v>A</v>
      </c>
      <c r="AA95" t="str">
        <f t="shared" si="7"/>
        <v>['A','CZ',['CZ','EN']],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str">
        <f>INDEX(Ratings!$A$2:$A$56,MATCH(Fixtures!G96,Ratings!$B$2:$B$56,0))</f>
        <v>H</v>
      </c>
      <c r="AA96" t="str">
        <f t="shared" si="7"/>
        <v>['H','IS',['IS','FR']],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str">
        <f>INDEX(Ratings!$A$2:$A$56,MATCH(Fixtures!G97,Ratings!$B$2:$B$56,0))</f>
        <v>A</v>
      </c>
      <c r="AA97" t="str">
        <f t="shared" si="7"/>
        <v>['A','ME',['ME','BG']],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str">
        <f>INDEX(Ratings!$A$2:$A$56,MATCH(Fixtures!G98,Ratings!$B$2:$B$56,0))</f>
        <v>B</v>
      </c>
      <c r="AA98" t="str">
        <f t="shared" si="7"/>
        <v>['B','PT',['PT','LU']],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str">
        <f>INDEX(Ratings!$A$2:$A$56,MATCH(Fixtures!G99,Ratings!$B$2:$B$56,0))</f>
        <v>H</v>
      </c>
      <c r="AA99" t="str">
        <f t="shared" si="7"/>
        <v>['H','TR',['TR','AL']],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str">
        <f>INDEX(Ratings!$A$2:$A$56,MATCH(Fixtures!G100,Ratings!$B$2:$B$56,0))</f>
        <v>B</v>
      </c>
      <c r="AA100" t="str">
        <f t="shared" si="7"/>
        <v>['B','UA',['UA','LT']],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str">
        <f>INDEX(Ratings!$A$2:$A$56,MATCH(Fixtures!G101,Ratings!$B$2:$B$56,0))</f>
        <v>J</v>
      </c>
      <c r="AA101" t="str">
        <f t="shared" si="7"/>
        <v>['J','BA',['BA','FI']],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str">
        <f>INDEX(Ratings!$A$2:$A$56,MATCH(Fixtures!G102,Ratings!$B$2:$B$56,0))</f>
        <v>D</v>
      </c>
      <c r="AA102" t="str">
        <f t="shared" si="7"/>
        <v>['D','DK',['DK','CH']],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str">
        <f>INDEX(Ratings!$A$2:$A$56,MATCH(Fixtures!G103,Ratings!$B$2:$B$56,0))</f>
        <v>F</v>
      </c>
      <c r="AA103" t="str">
        <f t="shared" si="7"/>
        <v>['F','FO',['FO','RO']],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str">
        <f>INDEX(Ratings!$A$2:$A$56,MATCH(Fixtures!G104,Ratings!$B$2:$B$56,0))</f>
        <v>D</v>
      </c>
      <c r="AA104" t="str">
        <f t="shared" si="7"/>
        <v>['D','GE',['GE','IE']],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str">
        <f>INDEX(Ratings!$A$2:$A$56,MATCH(Fixtures!G105,Ratings!$B$2:$B$56,0))</f>
        <v>J</v>
      </c>
      <c r="AA105" t="str">
        <f t="shared" si="7"/>
        <v>['J','IT',['IT','GR']],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str">
        <f>INDEX(Ratings!$A$2:$A$56,MATCH(Fixtures!G106,Ratings!$B$2:$B$56,0))</f>
        <v>J</v>
      </c>
      <c r="AA106" t="str">
        <f t="shared" si="7"/>
        <v>['J','LI',['LI','AM']],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str">
        <f>INDEX(Ratings!$A$2:$A$56,MATCH(Fixtures!G107,Ratings!$B$2:$B$56,0))</f>
        <v>F</v>
      </c>
      <c r="AA107" t="str">
        <f t="shared" si="7"/>
        <v>['F','MT',['MT','SE']],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str">
        <f>INDEX(Ratings!$A$2:$A$56,MATCH(Fixtures!G108,Ratings!$B$2:$B$56,0))</f>
        <v>F</v>
      </c>
      <c r="AA108" t="str">
        <f t="shared" si="7"/>
        <v>['F','NO',['NO','ES']],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str">
        <f>INDEX(Ratings!$A$2:$A$56,MATCH(Fixtures!G109,Ratings!$B$2:$B$56,0))</f>
        <v>C</v>
      </c>
      <c r="AA109" t="str">
        <f t="shared" si="7"/>
        <v>['C','BY',['BY','NL']],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str">
        <f>INDEX(Ratings!$A$2:$A$56,MATCH(Fixtures!G110,Ratings!$B$2:$B$56,0))</f>
        <v>I</v>
      </c>
      <c r="AA110" t="str">
        <f t="shared" si="7"/>
        <v>['I','CY',['CY','RU']],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str">
        <f>INDEX(Ratings!$A$2:$A$56,MATCH(Fixtures!G111,Ratings!$B$2:$B$56,0))</f>
        <v>C</v>
      </c>
      <c r="AA111" t="str">
        <f t="shared" si="7"/>
        <v>['C','EE',['EE','DE']],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str">
        <f>INDEX(Ratings!$A$2:$A$56,MATCH(Fixtures!G112,Ratings!$B$2:$B$56,0))</f>
        <v>E</v>
      </c>
      <c r="AA112" t="str">
        <f t="shared" si="7"/>
        <v>['E','HU',['HU','AZ']],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str">
        <f>INDEX(Ratings!$A$2:$A$56,MATCH(Fixtures!G113,Ratings!$B$2:$B$56,0))</f>
        <v>I</v>
      </c>
      <c r="AA113" t="str">
        <f t="shared" si="7"/>
        <v>['I','KZ',['KZ','BE']],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str">
        <f>INDEX(Ratings!$A$2:$A$56,MATCH(Fixtures!G114,Ratings!$B$2:$B$56,0))</f>
        <v>G</v>
      </c>
      <c r="AA114" t="str">
        <f t="shared" si="7"/>
        <v>['G','PL',['PL','NM']],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str">
        <f>INDEX(Ratings!$A$2:$A$56,MATCH(Fixtures!G115,Ratings!$B$2:$B$56,0))</f>
        <v>I</v>
      </c>
      <c r="AA115" t="str">
        <f t="shared" si="7"/>
        <v>['I','SQ',['SQ','SM']],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str">
        <f>INDEX(Ratings!$A$2:$A$56,MATCH(Fixtures!G116,Ratings!$B$2:$B$56,0))</f>
        <v>G</v>
      </c>
      <c r="AA116" t="str">
        <f t="shared" si="7"/>
        <v>['G','SI',['SI','AT']],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str">
        <f>INDEX(Ratings!$A$2:$A$56,MATCH(Fixtures!G117,Ratings!$B$2:$B$56,0))</f>
        <v>E</v>
      </c>
      <c r="AA117" t="str">
        <f t="shared" si="7"/>
        <v>['E','WA',['WA','HR']],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str">
        <f>INDEX(Ratings!$A$2:$A$56,MATCH(Fixtures!G118,Ratings!$B$2:$B$56,0))</f>
        <v>A</v>
      </c>
      <c r="AA118" t="str">
        <f t="shared" si="7"/>
        <v>['A','BG',['BG','EN']],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str">
        <f>INDEX(Ratings!$A$2:$A$56,MATCH(Fixtures!G119,Ratings!$B$2:$B$56,0))</f>
        <v>H</v>
      </c>
      <c r="AA119" t="str">
        <f t="shared" si="7"/>
        <v>['H','FR',['FR','TR']],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str">
        <f>INDEX(Ratings!$A$2:$A$56,MATCH(Fixtures!G120,Ratings!$B$2:$B$56,0))</f>
        <v>H</v>
      </c>
      <c r="AA120" t="str">
        <f t="shared" si="7"/>
        <v>['H','IS',['IS','AD']],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str">
        <f>INDEX(Ratings!$A$2:$A$56,MATCH(Fixtures!G121,Ratings!$B$2:$B$56,0))</f>
        <v>A</v>
      </c>
      <c r="AA121" t="str">
        <f t="shared" si="7"/>
        <v>['A','KO',['KO','ME']],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str">
        <f>INDEX(Ratings!$A$2:$A$56,MATCH(Fixtures!G122,Ratings!$B$2:$B$56,0))</f>
        <v>B</v>
      </c>
      <c r="AA122" t="str">
        <f t="shared" si="7"/>
        <v>['B','LT',['LT','RS']],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str">
        <f>INDEX(Ratings!$A$2:$A$56,MATCH(Fixtures!G123,Ratings!$B$2:$B$56,0))</f>
        <v>H</v>
      </c>
      <c r="AA123" t="str">
        <f t="shared" si="7"/>
        <v>['H','MD',['MD','AL']],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str">
        <f>INDEX(Ratings!$A$2:$A$56,MATCH(Fixtures!G124,Ratings!$B$2:$B$56,0))</f>
        <v>B</v>
      </c>
      <c r="AA124" t="str">
        <f t="shared" si="7"/>
        <v>['B','UA',['UA','PT']],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str">
        <f>INDEX(Ratings!$A$2:$A$56,MATCH(Fixtures!G126,Ratings!$B$2:$B$56,0))</f>
        <v>F</v>
      </c>
      <c r="AA126" t="str">
        <f t="shared" ref="AA126:AA134" si="8">"['"&amp;Z126&amp;"','"&amp;G126&amp;"',['"&amp;D126&amp;"','"&amp;E126&amp;"']],"</f>
        <v>['F','FO',['FO','MT']],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str">
        <f>INDEX(Ratings!$A$2:$A$56,MATCH(Fixtures!G127,Ratings!$B$2:$B$56,0))</f>
        <v>J</v>
      </c>
      <c r="AA127" t="str">
        <f t="shared" si="8"/>
        <v>['J','FI',['FI','AM']],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str">
        <f>INDEX(Ratings!$A$2:$A$56,MATCH(Fixtures!G128,Ratings!$B$2:$B$56,0))</f>
        <v>D</v>
      </c>
      <c r="AA128" t="str">
        <f t="shared" si="8"/>
        <v>['D','GI',['GI','GE']],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str">
        <f>INDEX(Ratings!$A$2:$A$56,MATCH(Fixtures!G129,Ratings!$B$2:$B$56,0))</f>
        <v>J</v>
      </c>
      <c r="AA129" t="str">
        <f t="shared" si="8"/>
        <v>['J','GR',['GR','BA']],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str">
        <f>INDEX(Ratings!$A$2:$A$56,MATCH(Fixtures!G130,Ratings!$B$2:$B$56,0))</f>
        <v>G</v>
      </c>
      <c r="AA130" t="str">
        <f t="shared" si="8"/>
        <v>['G','IL',['IL','LV']],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str">
        <f>INDEX(Ratings!$A$2:$A$56,MATCH(Fixtures!G131,Ratings!$B$2:$B$56,0))</f>
        <v>J</v>
      </c>
      <c r="AA131" t="str">
        <f t="shared" si="8"/>
        <v>['J','LI',['LI','IT']],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str">
        <f>INDEX(Ratings!$A$2:$A$56,MATCH(Fixtures!G132,Ratings!$B$2:$B$56,0))</f>
        <v>F</v>
      </c>
      <c r="AA132" t="str">
        <f t="shared" si="8"/>
        <v>['F','RO',['RO','NO']],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str">
        <f>INDEX(Ratings!$A$2:$A$56,MATCH(Fixtures!G133,Ratings!$B$2:$B$56,0))</f>
        <v>F</v>
      </c>
      <c r="AA133" t="str">
        <f t="shared" si="8"/>
        <v>['F','SE',['SE','ES']],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str">
        <f>INDEX(Ratings!$A$2:$A$56,MATCH(Fixtures!G134,Ratings!$B$2:$B$56,0))</f>
        <v>D</v>
      </c>
      <c r="AA134" t="str">
        <f t="shared" si="8"/>
        <v>['D','CH',['CH','IE']],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str">
        <f>INDEX(Ratings!$A$2:$A$56,MATCH(Fixtures!G136,Ratings!$B$2:$B$56,0))</f>
        <v>H</v>
      </c>
      <c r="AA136" t="str">
        <f t="shared" ref="AA136:AA142" si="10">"['"&amp;Z136&amp;"','"&amp;G136&amp;"',['"&amp;D136&amp;"','"&amp;E136&amp;"']],"</f>
        <v>['H','AL',['AL','AD']],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str">
        <f>INDEX(Ratings!$A$2:$A$56,MATCH(Fixtures!G137,Ratings!$B$2:$B$56,0))</f>
        <v>A</v>
      </c>
      <c r="AA137" t="str">
        <f t="shared" si="10"/>
        <v>['A','CZ',['CZ','KO']],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str">
        <f>INDEX(Ratings!$A$2:$A$56,MATCH(Fixtures!G138,Ratings!$B$2:$B$56,0))</f>
        <v>A</v>
      </c>
      <c r="AA138" t="str">
        <f t="shared" si="10"/>
        <v>['A','EN',['EN','ME']],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str">
        <f>INDEX(Ratings!$A$2:$A$56,MATCH(Fixtures!G139,Ratings!$B$2:$B$56,0))</f>
        <v>H</v>
      </c>
      <c r="AA139" t="str">
        <f t="shared" si="10"/>
        <v>['H','FR',['FR','MD']],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str">
        <f>INDEX(Ratings!$A$2:$A$56,MATCH(Fixtures!G140,Ratings!$B$2:$B$56,0))</f>
        <v>B</v>
      </c>
      <c r="AA140" t="str">
        <f t="shared" si="10"/>
        <v>['B','PT',['PT','LT']],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str">
        <f>INDEX(Ratings!$A$2:$A$56,MATCH(Fixtures!G141,Ratings!$B$2:$B$56,0))</f>
        <v>B</v>
      </c>
      <c r="AA141" t="str">
        <f t="shared" si="10"/>
        <v>['B','RS',['RS','LU']],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str">
        <f>INDEX(Ratings!$A$2:$A$56,MATCH(Fixtures!G142,Ratings!$B$2:$B$56,0))</f>
        <v>H</v>
      </c>
      <c r="AA142" t="str">
        <f t="shared" si="10"/>
        <v>['H','TR',['TR','IS']],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265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str">
        <f>INDEX(Ratings!$A$2:$A$56,MATCH(Fixtures!G145,Ratings!$B$2:$B$56,0))</f>
        <v>J</v>
      </c>
      <c r="AA145" t="str">
        <f t="shared" ref="AA145:AA187" si="11">"['"&amp;Z145&amp;"','"&amp;G145&amp;"',['"&amp;D145&amp;"','"&amp;E145&amp;"']],"</f>
        <v>['J','AM',['AM','GR']],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str">
        <f>INDEX(Ratings!$A$2:$A$56,MATCH(Fixtures!G146,Ratings!$B$2:$B$56,0))</f>
        <v>J</v>
      </c>
      <c r="AA146" t="str">
        <f t="shared" si="11"/>
        <v>['J','BA',['BA','IT']],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str">
        <f>INDEX(Ratings!$A$2:$A$56,MATCH(Fixtures!G147,Ratings!$B$2:$B$56,0))</f>
        <v>D</v>
      </c>
      <c r="AA147" t="str">
        <f t="shared" si="11"/>
        <v>['D','DK',['DK','GI']],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str">
        <f>INDEX(Ratings!$A$2:$A$56,MATCH(Fixtures!G148,Ratings!$B$2:$B$56,0))</f>
        <v>J</v>
      </c>
      <c r="AA148" t="str">
        <f t="shared" si="11"/>
        <v>['J','FI',['FI','LI']],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str">
        <f>INDEX(Ratings!$A$2:$A$56,MATCH(Fixtures!G149,Ratings!$B$2:$B$56,0))</f>
        <v>F</v>
      </c>
      <c r="AA149" t="str">
        <f t="shared" si="11"/>
        <v>['F','NO',['NO','FO']],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str">
        <f>INDEX(Ratings!$A$2:$A$56,MATCH(Fixtures!G150,Ratings!$B$2:$B$56,0))</f>
        <v>F</v>
      </c>
      <c r="AA150" t="str">
        <f t="shared" si="11"/>
        <v>['F','RO',['RO','SE']],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str">
        <f>INDEX(Ratings!$A$2:$A$56,MATCH(Fixtures!G151,Ratings!$B$2:$B$56,0))</f>
        <v>F</v>
      </c>
      <c r="AA151" t="str">
        <f t="shared" si="11"/>
        <v>['F','ES',['ES','MT']],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str">
        <f>INDEX(Ratings!$A$2:$A$56,MATCH(Fixtures!G152,Ratings!$B$2:$B$56,0))</f>
        <v>D</v>
      </c>
      <c r="AA152" t="str">
        <f t="shared" si="11"/>
        <v>['D','CH',['CH','GE']],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str">
        <f>INDEX(Ratings!$A$2:$A$56,MATCH(Fixtures!G153,Ratings!$B$2:$B$56,0))</f>
        <v>G</v>
      </c>
      <c r="AA153" t="str">
        <f t="shared" si="11"/>
        <v>['G','AT',['AT','NM']],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str">
        <f>INDEX(Ratings!$A$2:$A$56,MATCH(Fixtures!G154,Ratings!$B$2:$B$56,0))</f>
        <v>E</v>
      </c>
      <c r="AA154" t="str">
        <f t="shared" si="11"/>
        <v>['E','AZ',['AZ','WA']],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str">
        <f>INDEX(Ratings!$A$2:$A$56,MATCH(Fixtures!G155,Ratings!$B$2:$B$56,0))</f>
        <v>E</v>
      </c>
      <c r="AA155" t="str">
        <f t="shared" si="11"/>
        <v>['E','HR',['HR','SK']],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str">
        <f>INDEX(Ratings!$A$2:$A$56,MATCH(Fixtures!G156,Ratings!$B$2:$B$56,0))</f>
        <v>I</v>
      </c>
      <c r="AA156" t="str">
        <f t="shared" si="11"/>
        <v>['I','CY',['CY','SQ']],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str">
        <f>INDEX(Ratings!$A$2:$A$56,MATCH(Fixtures!G157,Ratings!$B$2:$B$56,0))</f>
        <v>C</v>
      </c>
      <c r="AA157" t="str">
        <f t="shared" si="11"/>
        <v>['C','DE',['DE','BY']],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str">
        <f>INDEX(Ratings!$A$2:$A$56,MATCH(Fixtures!G158,Ratings!$B$2:$B$56,0))</f>
        <v>G</v>
      </c>
      <c r="AA158" t="str">
        <f t="shared" si="11"/>
        <v>['G','IL',['IL','PL']],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str">
        <f>INDEX(Ratings!$A$2:$A$56,MATCH(Fixtures!G159,Ratings!$B$2:$B$56,0))</f>
        <v>C</v>
      </c>
      <c r="AA159" t="str">
        <f t="shared" si="11"/>
        <v>['C','EI',['EI','NL']],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str">
        <f>INDEX(Ratings!$A$2:$A$56,MATCH(Fixtures!G160,Ratings!$B$2:$B$56,0))</f>
        <v>I</v>
      </c>
      <c r="AA160" t="str">
        <f t="shared" si="11"/>
        <v>['I','RU',['RU','BE']],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str">
        <f>INDEX(Ratings!$A$2:$A$56,MATCH(Fixtures!G161,Ratings!$B$2:$B$56,0))</f>
        <v>I</v>
      </c>
      <c r="AA161" t="str">
        <f t="shared" si="11"/>
        <v>['I','SM',['SM','KZ']],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str">
        <f>INDEX(Ratings!$A$2:$A$56,MATCH(Fixtures!G162,Ratings!$B$2:$B$56,0))</f>
        <v>G</v>
      </c>
      <c r="AA162" t="str">
        <f t="shared" si="11"/>
        <v>['G','SI',['SI','LV']],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str">
        <f>INDEX(Ratings!$A$2:$A$56,MATCH(Fixtures!G163,Ratings!$B$2:$B$56,0))</f>
        <v>H</v>
      </c>
      <c r="AA163" t="str">
        <f t="shared" si="11"/>
        <v>['H','AL',['AL','FR']],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str">
        <f>INDEX(Ratings!$A$2:$A$56,MATCH(Fixtures!G164,Ratings!$B$2:$B$56,0))</f>
        <v>H</v>
      </c>
      <c r="AA164" t="str">
        <f t="shared" si="11"/>
        <v>['H','AD',['AD','TR']],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str">
        <f>INDEX(Ratings!$A$2:$A$56,MATCH(Fixtures!G165,Ratings!$B$2:$B$56,0))</f>
        <v>A</v>
      </c>
      <c r="AA165" t="str">
        <f t="shared" si="11"/>
        <v>['A','BG',['BG','CZ']],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str">
        <f>INDEX(Ratings!$A$2:$A$56,MATCH(Fixtures!G166,Ratings!$B$2:$B$56,0))</f>
        <v>A</v>
      </c>
      <c r="AA166" t="str">
        <f t="shared" si="11"/>
        <v>['A','KO',['KO','EN']],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str">
        <f>INDEX(Ratings!$A$2:$A$56,MATCH(Fixtures!G167,Ratings!$B$2:$B$56,0))</f>
        <v>B</v>
      </c>
      <c r="AA167" t="str">
        <f t="shared" si="11"/>
        <v>['B','LU',['LU','PT']],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str">
        <f>INDEX(Ratings!$A$2:$A$56,MATCH(Fixtures!G168,Ratings!$B$2:$B$56,0))</f>
        <v>H</v>
      </c>
      <c r="AA168" t="str">
        <f t="shared" si="11"/>
        <v>['H','MD',['MD','IS']],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str">
        <f>INDEX(Ratings!$A$2:$A$56,MATCH(Fixtures!G169,Ratings!$B$2:$B$56,0))</f>
        <v>B</v>
      </c>
      <c r="AA169" t="str">
        <f t="shared" si="11"/>
        <v>['B','RS',['RS','UA']],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str">
        <f>INDEX(Ratings!$A$2:$A$56,MATCH(Fixtures!G170,Ratings!$B$2:$B$56,0))</f>
        <v>D</v>
      </c>
      <c r="AA170" t="str">
        <f t="shared" si="11"/>
        <v>['D','GI',['GI','CH']],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str">
        <f>INDEX(Ratings!$A$2:$A$56,MATCH(Fixtures!G171,Ratings!$B$2:$B$56,0))</f>
        <v>J</v>
      </c>
      <c r="AA171" t="str">
        <f t="shared" si="11"/>
        <v>['J','GR',['GR','FI']],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str">
        <f>INDEX(Ratings!$A$2:$A$56,MATCH(Fixtures!G172,Ratings!$B$2:$B$56,0))</f>
        <v>D</v>
      </c>
      <c r="AA172" t="str">
        <f t="shared" si="11"/>
        <v>['D','IE',['IE','DK']],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str">
        <f>INDEX(Ratings!$A$2:$A$56,MATCH(Fixtures!G173,Ratings!$B$2:$B$56,0))</f>
        <v>J</v>
      </c>
      <c r="AA173" t="str">
        <f t="shared" si="11"/>
        <v>['J','IT',['IT','AM']],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str">
        <f>INDEX(Ratings!$A$2:$A$56,MATCH(Fixtures!G174,Ratings!$B$2:$B$56,0))</f>
        <v>J</v>
      </c>
      <c r="AA174" t="str">
        <f t="shared" si="11"/>
        <v>['J','LI',['LI','BA']],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str">
        <f>INDEX(Ratings!$A$2:$A$56,MATCH(Fixtures!G175,Ratings!$B$2:$B$56,0))</f>
        <v>F</v>
      </c>
      <c r="AA175" t="str">
        <f t="shared" si="11"/>
        <v>['F','MT',['MT','NO']],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str">
        <f>INDEX(Ratings!$A$2:$A$56,MATCH(Fixtures!G176,Ratings!$B$2:$B$56,0))</f>
        <v>F</v>
      </c>
      <c r="AA176" t="str">
        <f t="shared" si="11"/>
        <v>['F','ES',['ES','RO']],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str">
        <f>INDEX(Ratings!$A$2:$A$56,MATCH(Fixtures!G177,Ratings!$B$2:$B$56,0))</f>
        <v>F</v>
      </c>
      <c r="AA177" t="str">
        <f t="shared" si="11"/>
        <v>['F','SE',['SE','FO']],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str">
        <f>INDEX(Ratings!$A$2:$A$56,MATCH(Fixtures!G178,Ratings!$B$2:$B$56,0))</f>
        <v>I</v>
      </c>
      <c r="AA178" t="str">
        <f t="shared" si="11"/>
        <v>['I','BE',['BE','CY']],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str">
        <f>INDEX(Ratings!$A$2:$A$56,MATCH(Fixtures!G179,Ratings!$B$2:$B$56,0))</f>
        <v>C</v>
      </c>
      <c r="AA179" t="str">
        <f t="shared" si="11"/>
        <v>['C','DE',['DE','EI']],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str">
        <f>INDEX(Ratings!$A$2:$A$56,MATCH(Fixtures!G180,Ratings!$B$2:$B$56,0))</f>
        <v>G</v>
      </c>
      <c r="AA180" t="str">
        <f t="shared" si="11"/>
        <v>['G','LV',['LV','AT']],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str">
        <f>INDEX(Ratings!$A$2:$A$56,MATCH(Fixtures!G181,Ratings!$B$2:$B$56,0))</f>
        <v>C</v>
      </c>
      <c r="AA181" t="str">
        <f t="shared" si="11"/>
        <v>['C','NL',['NL','EE']],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str">
        <f>INDEX(Ratings!$A$2:$A$56,MATCH(Fixtures!G182,Ratings!$B$2:$B$56,0))</f>
        <v>G</v>
      </c>
      <c r="AA182" t="str">
        <f t="shared" si="11"/>
        <v>['G','NM',['NM','IL']],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str">
        <f>INDEX(Ratings!$A$2:$A$56,MATCH(Fixtures!G183,Ratings!$B$2:$B$56,0))</f>
        <v>G</v>
      </c>
      <c r="AA183" t="str">
        <f t="shared" si="11"/>
        <v>['G','PL',['PL','SI']],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str">
        <f>INDEX(Ratings!$A$2:$A$56,MATCH(Fixtures!G184,Ratings!$B$2:$B$56,0))</f>
        <v>I</v>
      </c>
      <c r="AA184" t="str">
        <f t="shared" si="11"/>
        <v>['I','SM',['SM','RU']],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str">
        <f>INDEX(Ratings!$A$2:$A$56,MATCH(Fixtures!G185,Ratings!$B$2:$B$56,0))</f>
        <v>I</v>
      </c>
      <c r="AA185" t="str">
        <f t="shared" si="11"/>
        <v>['I','SQ',['SQ','KZ']],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str">
        <f>INDEX(Ratings!$A$2:$A$56,MATCH(Fixtures!G186,Ratings!$B$2:$B$56,0))</f>
        <v>E</v>
      </c>
      <c r="AA186" t="str">
        <f t="shared" si="11"/>
        <v>['E','SK',['SK','AZ']],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str">
        <f>INDEX(Ratings!$A$2:$A$56,MATCH(Fixtures!G187,Ratings!$B$2:$B$56,0))</f>
        <v>E</v>
      </c>
      <c r="AA187" t="str">
        <f t="shared" si="11"/>
        <v>['E','WA',['WA','HU']],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INDEX(Ratings!$A:A,MATCH(Fixtures!D191,Ratings!$B:B,0))</f>
        <v>A</v>
      </c>
      <c r="AA191" t="str">
        <f t="shared" ref="AA191:AA245" si="12">"['"&amp;Z191&amp;"','"&amp;G191&amp;"',['"&amp;D191&amp;"','"&amp;E191&amp;"']],"</f>
        <v>['A','BR',['BR','BO']],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INDEX(Ratings!$A:A,MATCH(Fixtures!D192,Ratings!$B:B,0))</f>
        <v>B</v>
      </c>
      <c r="AA192" t="str">
        <f t="shared" si="12"/>
        <v>['B','BR',['AR','CO']],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INDEX(Ratings!$A:A,MATCH(Fixtures!D193,Ratings!$B:B,0))</f>
        <v>A</v>
      </c>
      <c r="AA193" t="str">
        <f t="shared" si="12"/>
        <v>['A','BR',['PE','VE']],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INDEX(Ratings!$A:A,MATCH(Fixtures!D194,Ratings!$B:B,0))</f>
        <v>C</v>
      </c>
      <c r="AA194" t="str">
        <f t="shared" si="12"/>
        <v>['C','BR',['EC','UY']],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INDEX(Ratings!$A:A,MATCH(Fixtures!D195,Ratings!$B:B,0))</f>
        <v>B</v>
      </c>
      <c r="AA195" t="str">
        <f t="shared" si="12"/>
        <v>['B','BR',['PY','QA']],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INDEX(Ratings!$A:A,MATCH(Fixtures!D196,Ratings!$B:B,0))</f>
        <v>C</v>
      </c>
      <c r="AA196" t="str">
        <f t="shared" si="12"/>
        <v>['C','BR',['CL','JP']],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INDEX(Ratings!$A:A,MATCH(Fixtures!D197,Ratings!$B:B,0))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INDEX(Ratings!$A:A,MATCH(Fixtures!D198,Ratings!$B:B,0))</f>
        <v>A</v>
      </c>
      <c r="AA198" t="str">
        <f t="shared" si="12"/>
        <v>['A','BR',['BR','VE']],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INDEX(Ratings!$A:A,MATCH(Fixtures!D199,Ratings!$B:B,0))</f>
        <v>B</v>
      </c>
      <c r="AA199" t="str">
        <f t="shared" si="12"/>
        <v>['B','BR',['AR','PY']],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INDEX(Ratings!$A:A,MATCH(Fixtures!D200,Ratings!$B:B,0))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str">
        <f>INDEX(Ratings!$A:A,MATCH(Fixtures!D201,Ratings!$B:B,0))</f>
        <v>C</v>
      </c>
      <c r="AA201" t="str">
        <f t="shared" si="12"/>
        <v>['C','BR',['JP','UY']],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INDEX(Ratings!$A:A,MATCH(Fixtures!D202,Ratings!$B:B,0))</f>
        <v>C</v>
      </c>
      <c r="AA202" t="str">
        <f t="shared" si="12"/>
        <v>['C','BR',['CL','EC']],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INDEX(Ratings!$A:A,MATCH(Fixtures!D203,Ratings!$B:B,0))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INDEX(Ratings!$A:A,MATCH(Fixtures!D204,Ratings!$B:B,0))</f>
        <v>A</v>
      </c>
      <c r="AA204" t="str">
        <f t="shared" si="12"/>
        <v>['A','BR',['BR','PE']],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INDEX(Ratings!$A:A,MATCH(Fixtures!D205,Ratings!$B:B,0))</f>
        <v>B</v>
      </c>
      <c r="AA205" t="str">
        <f t="shared" si="12"/>
        <v>['B','BR',['AR','QA']],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INDEX(Ratings!$A:A,MATCH(Fixtures!D206,Ratings!$B:B,0))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INDEX(Ratings!$A:A,MATCH(Fixtures!D207,Ratings!$B:B,0))</f>
        <v>C</v>
      </c>
      <c r="AA207" t="str">
        <f t="shared" si="12"/>
        <v>['C','BR',['CL','UY']],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INDEX(Ratings!$A:A,MATCH(Fixtures!D208,Ratings!$B:B,0))</f>
        <v>C</v>
      </c>
      <c r="AA208" t="str">
        <f t="shared" si="12"/>
        <v>['C','BR',['EC','JP']],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INDEX(Ratings!$A:A,MATCH(Fixtures!D210,Ratings!$B:B,0))</f>
        <v>A</v>
      </c>
      <c r="AA210" t="str">
        <f t="shared" si="12"/>
        <v>['A','EG',['EG','ZW']],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str">
        <f>INDEX(Ratings!$A:A,MATCH(Fixtures!D211,Ratings!$B:B,0))</f>
        <v>B</v>
      </c>
      <c r="AA211" t="str">
        <f t="shared" si="12"/>
        <v>['B','EG',['BI','NG']],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str">
        <f>INDEX(Ratings!$A:A,MATCH(Fixtures!D212,Ratings!$B:B,0))</f>
        <v>A</v>
      </c>
      <c r="AA212" t="str">
        <f t="shared" si="12"/>
        <v>['A','EG',['CD','UG']],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str">
        <f>INDEX(Ratings!$A:A,MATCH(Fixtures!D213,Ratings!$B:B,0))</f>
        <v>B</v>
      </c>
      <c r="AA213" t="str">
        <f t="shared" si="12"/>
        <v>['B','EG',['GN','MG']],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INDEX(Ratings!$A:A,MATCH(Fixtures!D214,Ratings!$B:B,0))</f>
        <v>C</v>
      </c>
      <c r="AA214" t="str">
        <f t="shared" si="12"/>
        <v>['C','EG',['DZ','KE']],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str">
        <f>INDEX(Ratings!$A:A,MATCH(Fixtures!D215,Ratings!$B:B,0))</f>
        <v>D</v>
      </c>
      <c r="AA215" t="str">
        <f t="shared" si="12"/>
        <v>['D','EG',['CI','ZA']],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str">
        <f>INDEX(Ratings!$A:A,MATCH(Fixtures!D216,Ratings!$B:B,0))</f>
        <v>C</v>
      </c>
      <c r="AA216" t="str">
        <f t="shared" si="12"/>
        <v>['C','EG',['SN','TZ']],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str">
        <f>INDEX(Ratings!$A:A,MATCH(Fixtures!D217,Ratings!$B:B,0))</f>
        <v>E</v>
      </c>
      <c r="AA217" t="str">
        <f t="shared" si="12"/>
        <v>['E','EG',['AO','TN']],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str">
        <f>INDEX(Ratings!$A:A,MATCH(Fixtures!D218,Ratings!$B:B,0))</f>
        <v>E</v>
      </c>
      <c r="AA218" t="str">
        <f t="shared" si="12"/>
        <v>['E','EG',['ML','MR']],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INDEX(Ratings!$A:A,MATCH(Fixtures!D219,Ratings!$B:B,0))</f>
        <v>D</v>
      </c>
      <c r="AA219" t="str">
        <f t="shared" si="12"/>
        <v>['D','EG',['MA','NA']],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str">
        <f>INDEX(Ratings!$A:A,MATCH(Fixtures!D220,Ratings!$B:B,0))</f>
        <v>F</v>
      </c>
      <c r="AA220" t="str">
        <f t="shared" si="12"/>
        <v>['F','EG',['BJ','GH']],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str">
        <f>INDEX(Ratings!$A:A,MATCH(Fixtures!D221,Ratings!$B:B,0))</f>
        <v>F</v>
      </c>
      <c r="AA221" t="str">
        <f t="shared" si="12"/>
        <v>['F','EG',['CM','GW']],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str">
        <f>INDEX(Ratings!$A:A,MATCH(Fixtures!D222,Ratings!$B:B,0))</f>
        <v>B</v>
      </c>
      <c r="AA222" t="str">
        <f t="shared" si="12"/>
        <v>['B','EG',['BI','MG']],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INDEX(Ratings!$A:A,MATCH(Fixtures!D223,Ratings!$B:B,0))</f>
        <v>A</v>
      </c>
      <c r="AA223" t="str">
        <f t="shared" si="12"/>
        <v>['A','EG',['EG','CD']],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str">
        <f>INDEX(Ratings!$A:A,MATCH(Fixtures!D224,Ratings!$B:B,0))</f>
        <v>A</v>
      </c>
      <c r="AA224" t="str">
        <f t="shared" si="12"/>
        <v>['A','EG',['UG','ZW']],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INDEX(Ratings!$A:A,MATCH(Fixtures!D225,Ratings!$B:B,0))</f>
        <v>C</v>
      </c>
      <c r="AA225" t="str">
        <f t="shared" si="12"/>
        <v>['C','EG',['DZ','SN']],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str">
        <f>INDEX(Ratings!$A:A,MATCH(Fixtures!D226,Ratings!$B:B,0))</f>
        <v>B</v>
      </c>
      <c r="AA226" t="str">
        <f t="shared" si="12"/>
        <v>['B','EG',['GN','NG']],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str">
        <f>INDEX(Ratings!$A:A,MATCH(Fixtures!D227,Ratings!$B:B,0))</f>
        <v>C</v>
      </c>
      <c r="AA227" t="str">
        <f t="shared" si="12"/>
        <v>['C','EG',['KE','TZ']],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str">
        <f>INDEX(Ratings!$A:A,MATCH(Fixtures!D228,Ratings!$B:B,0))</f>
        <v>D</v>
      </c>
      <c r="AA228" t="str">
        <f t="shared" si="12"/>
        <v>['D','EG',['CI','MA']],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str">
        <f>INDEX(Ratings!$A:A,MATCH(Fixtures!D229,Ratings!$B:B,0))</f>
        <v>E</v>
      </c>
      <c r="AA229" t="str">
        <f t="shared" si="12"/>
        <v>['E','EG',['ML','TN']],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str">
        <f>INDEX(Ratings!$A:A,MATCH(Fixtures!D230,Ratings!$B:B,0))</f>
        <v>D</v>
      </c>
      <c r="AA230" t="str">
        <f t="shared" si="12"/>
        <v>['D','EG',['NA','ZA']],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str">
        <f>INDEX(Ratings!$A:A,MATCH(Fixtures!D231,Ratings!$B:B,0))</f>
        <v>E</v>
      </c>
      <c r="AA231" t="str">
        <f t="shared" si="12"/>
        <v>['E','EG',['AO','MR']],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str">
        <f>INDEX(Ratings!$A:A,MATCH(Fixtures!D232,Ratings!$B:B,0))</f>
        <v>F</v>
      </c>
      <c r="AA232" t="str">
        <f t="shared" si="12"/>
        <v>['F','EG',['BJ','GW']],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str">
        <f>INDEX(Ratings!$A:A,MATCH(Fixtures!D233,Ratings!$B:B,0))</f>
        <v>F</v>
      </c>
      <c r="AA233" t="str">
        <f t="shared" si="12"/>
        <v>['F','EG',['CM','GH']],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str">
        <f>INDEX(Ratings!$A:A,MATCH(Fixtures!D234,Ratings!$B:B,0))</f>
        <v>B</v>
      </c>
      <c r="AA234" t="str">
        <f t="shared" si="12"/>
        <v>['B','EG',['BI','GN']],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str">
        <f>INDEX(Ratings!$A:A,MATCH(Fixtures!D235,Ratings!$B:B,0))</f>
        <v>A</v>
      </c>
      <c r="AA235" t="str">
        <f t="shared" si="12"/>
        <v>['A','EG',['CD','ZW']],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INDEX(Ratings!$A:A,MATCH(Fixtures!D236,Ratings!$B:B,0))</f>
        <v>A</v>
      </c>
      <c r="AA236" t="str">
        <f t="shared" si="12"/>
        <v>['A','EG',['EG','UG']],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str">
        <f>INDEX(Ratings!$A:A,MATCH(Fixtures!D237,Ratings!$B:B,0))</f>
        <v>B</v>
      </c>
      <c r="AA237" t="str">
        <f t="shared" si="12"/>
        <v>['B','EG',['MG','NG']],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INDEX(Ratings!$A:A,MATCH(Fixtures!D238,Ratings!$B:B,0))</f>
        <v>C</v>
      </c>
      <c r="AA238" t="str">
        <f t="shared" si="12"/>
        <v>['C','EG',['DZ','TZ']],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str">
        <f>INDEX(Ratings!$A:A,MATCH(Fixtures!D239,Ratings!$B:B,0))</f>
        <v>D</v>
      </c>
      <c r="AA239" t="str">
        <f t="shared" si="12"/>
        <v>['D','EG',['CI','NA']],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str">
        <f>INDEX(Ratings!$A:A,MATCH(Fixtures!D240,Ratings!$B:B,0))</f>
        <v>C</v>
      </c>
      <c r="AA240" t="str">
        <f t="shared" si="12"/>
        <v>['C','EG',['KE','SN']],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INDEX(Ratings!$A:A,MATCH(Fixtures!D241,Ratings!$B:B,0))</f>
        <v>D</v>
      </c>
      <c r="AA241" t="str">
        <f t="shared" si="12"/>
        <v>['D','EG',['MA','ZA']],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str">
        <f>INDEX(Ratings!$A:A,MATCH(Fixtures!D242,Ratings!$B:B,0))</f>
        <v>E</v>
      </c>
      <c r="AA242" t="str">
        <f t="shared" si="12"/>
        <v>['E','EG',['AO','ML']],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str">
        <f>INDEX(Ratings!$A:A,MATCH(Fixtures!D243,Ratings!$B:B,0))</f>
        <v>F</v>
      </c>
      <c r="AA243" t="str">
        <f t="shared" si="12"/>
        <v>['F','EG',['BJ','CM']],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str">
        <f>INDEX(Ratings!$A:A,MATCH(Fixtures!D244,Ratings!$B:B,0))</f>
        <v>F</v>
      </c>
      <c r="AA244" t="str">
        <f t="shared" si="12"/>
        <v>['F','EG',['GH','GW']],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INDEX(Ratings!$A:A,MATCH(Fixtures!D245,Ratings!$B:B,0))</f>
        <v>E</v>
      </c>
      <c r="AA245" t="str">
        <f t="shared" si="12"/>
        <v>['E','EG',['MR','TN']],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INDEX(Ratings!$A:A,MATCH(Fixtures!D247,Ratings!$B:B,0))</f>
        <v>A</v>
      </c>
      <c r="AA247" t="str">
        <f t="shared" ref="AA247" si="16">"['"&amp;Z247&amp;"','"&amp;G247&amp;"',['"&amp;D247&amp;"','"&amp;E247&amp;"']],"</f>
        <v>['A','US',['CA','MQ']],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str">
        <f>INDEX(Ratings!$A:A,MATCH(Fixtures!D248,Ratings!$B:B,0))</f>
        <v>A</v>
      </c>
      <c r="AA248" t="str">
        <f t="shared" ref="AA248:AA270" si="18">"['"&amp;Z248&amp;"','"&amp;G248&amp;"',['"&amp;D248&amp;"','"&amp;E248&amp;"']],"</f>
        <v>['A','US',['CU','MX']],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str">
        <f>INDEX(Ratings!$A:A,MATCH(Fixtures!D249,Ratings!$B:B,0))</f>
        <v>B</v>
      </c>
      <c r="AA249" t="str">
        <f t="shared" si="18"/>
        <v>['B','CR',['BM','HT']],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INDEX(Ratings!$A:A,MATCH(Fixtures!D250,Ratings!$B:B,0))</f>
        <v>B</v>
      </c>
      <c r="AA250" t="str">
        <f t="shared" si="18"/>
        <v>['B','CR',['CR','NI']],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INDEX(Ratings!$A:A,MATCH(Fixtures!D251,Ratings!$B:B,0))</f>
        <v>C</v>
      </c>
      <c r="AA251" t="str">
        <f t="shared" si="18"/>
        <v>['C','JM',['CW','SV']],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INDEX(Ratings!$A:A,MATCH(Fixtures!D252,Ratings!$B:B,0))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INDEX(Ratings!$A:A,MATCH(Fixtures!D253,Ratings!$B:B,0))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INDEX(Ratings!$A:A,MATCH(Fixtures!D254,Ratings!$B:B,0))</f>
        <v>D</v>
      </c>
      <c r="AA254" t="str">
        <f t="shared" si="18"/>
        <v>['D','US',['US','GY']],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INDEX(Ratings!$A:A,MATCH(Fixtures!D255,Ratings!$B:B,0))</f>
        <v>A</v>
      </c>
      <c r="AA255" t="str">
        <f t="shared" si="18"/>
        <v>['A','US',['CA','MX']],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str">
        <f>INDEX(Ratings!$A:A,MATCH(Fixtures!D256,Ratings!$B:B,0))</f>
        <v>A</v>
      </c>
      <c r="AA256" t="str">
        <f t="shared" si="18"/>
        <v>['A','US',['CU','MQ']],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str">
        <f>INDEX(Ratings!$A:A,MATCH(Fixtures!D257,Ratings!$B:B,0))</f>
        <v>B</v>
      </c>
      <c r="AA257" t="str">
        <f t="shared" si="18"/>
        <v>['B','US',['BM','CR']],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INDEX(Ratings!$A:A,MATCH(Fixtures!D258,Ratings!$B:B,0))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INDEX(Ratings!$A:A,MATCH(Fixtures!D259,Ratings!$B:B,0))</f>
        <v>C</v>
      </c>
      <c r="AA259" t="str">
        <f t="shared" si="18"/>
        <v>['C','US',['CW','HN']],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INDEX(Ratings!$A:A,MATCH(Fixtures!D260,Ratings!$B:B,0))</f>
        <v>C</v>
      </c>
      <c r="AA260" t="str">
        <f t="shared" si="18"/>
        <v>['C','US',['SV','JM']],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str">
        <f>INDEX(Ratings!$A:A,MATCH(Fixtures!D261,Ratings!$B:B,0))</f>
        <v>D</v>
      </c>
      <c r="AA261" t="str">
        <f t="shared" si="18"/>
        <v>['D','US',['GY','PA']],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INDEX(Ratings!$A:A,MATCH(Fixtures!D262,Ratings!$B:B,0))</f>
        <v>D</v>
      </c>
      <c r="AA262" t="str">
        <f t="shared" si="18"/>
        <v>['D','US',['US','TT']],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INDEX(Ratings!$A:A,MATCH(Fixtures!D263,Ratings!$B:B,0))</f>
        <v>A</v>
      </c>
      <c r="AA263" t="str">
        <f t="shared" si="18"/>
        <v>['A','US',['CA','CU']],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INDEX(Ratings!$A:A,MATCH(Fixtures!D264,Ratings!$B:B,0))</f>
        <v>A</v>
      </c>
      <c r="AA264" t="str">
        <f t="shared" si="18"/>
        <v>['A','US',['MQ','MX']],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str">
        <f>INDEX(Ratings!$A:A,MATCH(Fixtures!D265,Ratings!$B:B,0))</f>
        <v>B</v>
      </c>
      <c r="AA265" t="str">
        <f t="shared" si="18"/>
        <v>['B','US',['BM','NI']],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INDEX(Ratings!$A:A,MATCH(Fixtures!D266,Ratings!$B:B,0))</f>
        <v>B</v>
      </c>
      <c r="AA266" t="str">
        <f t="shared" si="18"/>
        <v>['B','US',['CR','HT']],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INDEX(Ratings!$A:A,MATCH(Fixtures!D267,Ratings!$B:B,0))</f>
        <v>C</v>
      </c>
      <c r="AA267" t="str">
        <f t="shared" si="18"/>
        <v>['C','US',['CW','JM']],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INDEX(Ratings!$A:A,MATCH(Fixtures!D268,Ratings!$B:B,0))</f>
        <v>C</v>
      </c>
      <c r="AA268" t="str">
        <f t="shared" si="18"/>
        <v>['C','US',['SV','HN']],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str">
        <f>INDEX(Ratings!$A:A,MATCH(Fixtures!D269,Ratings!$B:B,0))</f>
        <v>D</v>
      </c>
      <c r="AA269" t="str">
        <f t="shared" si="18"/>
        <v>['D','US',['GY','TT']],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INDEX(Ratings!$A:A,MATCH(Fixtures!D270,Ratings!$B:B,0))</f>
        <v>D</v>
      </c>
      <c r="AA270" t="str">
        <f t="shared" si="18"/>
        <v>['D','US',['US','PA']],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6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749</v>
      </c>
      <c r="G1" s="5">
        <v>43635</v>
      </c>
      <c r="H1" s="3" t="s">
        <v>722</v>
      </c>
      <c r="I1" s="3" t="s">
        <v>723</v>
      </c>
      <c r="J1" s="3" t="s">
        <v>724</v>
      </c>
      <c r="K1" s="3" t="s">
        <v>732</v>
      </c>
    </row>
    <row r="2" spans="1:11" x14ac:dyDescent="0.25">
      <c r="A2" t="s">
        <v>733</v>
      </c>
      <c r="B2" s="3" t="s">
        <v>722</v>
      </c>
      <c r="C2" s="3" t="s">
        <v>723</v>
      </c>
      <c r="D2" s="3" t="s">
        <v>724</v>
      </c>
      <c r="E2" s="3" t="s">
        <v>732</v>
      </c>
      <c r="G2" t="s">
        <v>712</v>
      </c>
    </row>
    <row r="3" spans="1:11" x14ac:dyDescent="0.25">
      <c r="A3" t="s">
        <v>405</v>
      </c>
      <c r="B3" s="6">
        <v>1</v>
      </c>
      <c r="C3" s="6">
        <v>0</v>
      </c>
      <c r="D3" s="6">
        <v>0</v>
      </c>
      <c r="E3" s="4">
        <f>B3+D3</f>
        <v>1</v>
      </c>
      <c r="G3" t="s">
        <v>405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381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381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474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474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342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342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511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511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734</v>
      </c>
      <c r="G9" t="s">
        <v>713</v>
      </c>
    </row>
    <row r="10" spans="1:11" x14ac:dyDescent="0.25">
      <c r="A10" t="s">
        <v>564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655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655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564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585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585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487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487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486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486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735</v>
      </c>
      <c r="G16" t="s">
        <v>714</v>
      </c>
    </row>
    <row r="17" spans="1:11" x14ac:dyDescent="0.25">
      <c r="A17" t="s">
        <v>435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435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518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518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545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545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316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316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408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408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736</v>
      </c>
      <c r="G23" t="s">
        <v>715</v>
      </c>
    </row>
    <row r="24" spans="1:11" x14ac:dyDescent="0.25">
      <c r="A24" t="s">
        <v>630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630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385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385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434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461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461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434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437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437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737</v>
      </c>
      <c r="G30" t="s">
        <v>716</v>
      </c>
    </row>
    <row r="31" spans="1:11" x14ac:dyDescent="0.25">
      <c r="A31" t="s">
        <v>378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378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684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593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593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455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455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684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309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309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738</v>
      </c>
      <c r="G37" t="s">
        <v>717</v>
      </c>
    </row>
    <row r="38" spans="1:11" x14ac:dyDescent="0.25">
      <c r="A38" t="s">
        <v>609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609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629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629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574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574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540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540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410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410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502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502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739</v>
      </c>
      <c r="G45" t="s">
        <v>718</v>
      </c>
    </row>
    <row r="46" spans="1:11" x14ac:dyDescent="0.25">
      <c r="A46" t="s">
        <v>563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563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306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306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531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462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462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531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594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594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480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480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740</v>
      </c>
      <c r="G53" t="s">
        <v>719</v>
      </c>
    </row>
    <row r="54" spans="1:11" x14ac:dyDescent="0.25">
      <c r="A54" t="s">
        <v>415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415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645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645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456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456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296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296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298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298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508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508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741</v>
      </c>
      <c r="G61" t="s">
        <v>720</v>
      </c>
    </row>
    <row r="62" spans="1:11" x14ac:dyDescent="0.25">
      <c r="A62" t="s">
        <v>318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318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575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575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583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583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380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468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468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380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580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580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742</v>
      </c>
      <c r="G69" t="s">
        <v>721</v>
      </c>
    </row>
    <row r="70" spans="1:11" x14ac:dyDescent="0.25">
      <c r="A70" t="s">
        <v>463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463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329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414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414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329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442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442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303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303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485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485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748</v>
      </c>
      <c r="B1" s="7" t="s">
        <v>725</v>
      </c>
      <c r="C1" s="7" t="s">
        <v>726</v>
      </c>
      <c r="D1" s="12" t="s">
        <v>727</v>
      </c>
      <c r="E1" s="7" t="s">
        <v>728</v>
      </c>
      <c r="F1" s="7" t="s">
        <v>729</v>
      </c>
      <c r="G1" s="7" t="s">
        <v>33</v>
      </c>
      <c r="H1" s="7" t="s">
        <v>282</v>
      </c>
      <c r="J1" s="15">
        <v>43635</v>
      </c>
      <c r="K1" s="7" t="s">
        <v>725</v>
      </c>
      <c r="L1" s="7" t="s">
        <v>726</v>
      </c>
      <c r="M1" s="12" t="s">
        <v>727</v>
      </c>
      <c r="N1" s="7" t="s">
        <v>728</v>
      </c>
      <c r="O1" s="7" t="s">
        <v>729</v>
      </c>
      <c r="P1" s="7" t="s">
        <v>33</v>
      </c>
      <c r="Q1" s="7" t="s">
        <v>282</v>
      </c>
      <c r="S1" s="9" t="s">
        <v>747</v>
      </c>
      <c r="T1" s="7" t="s">
        <v>725</v>
      </c>
      <c r="U1" s="7" t="s">
        <v>726</v>
      </c>
      <c r="V1" s="12" t="s">
        <v>727</v>
      </c>
      <c r="W1" s="7" t="s">
        <v>728</v>
      </c>
      <c r="X1" s="7" t="s">
        <v>729</v>
      </c>
      <c r="Y1" s="7" t="s">
        <v>33</v>
      </c>
      <c r="Z1" s="7" t="s">
        <v>282</v>
      </c>
    </row>
    <row r="2" spans="1:26" x14ac:dyDescent="0.25">
      <c r="A2" s="11" t="s">
        <v>712</v>
      </c>
      <c r="D2" s="13"/>
      <c r="J2" s="11" t="s">
        <v>712</v>
      </c>
      <c r="M2" s="13"/>
      <c r="S2" s="11" t="s">
        <v>712</v>
      </c>
      <c r="V2" s="13"/>
    </row>
    <row r="3" spans="1:26" x14ac:dyDescent="0.25">
      <c r="A3" s="10" t="s">
        <v>340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340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340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559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559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559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682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682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682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327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327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327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713</v>
      </c>
      <c r="D7" s="13"/>
      <c r="J7" s="11" t="s">
        <v>713</v>
      </c>
      <c r="M7" s="13"/>
      <c r="S7" s="11" t="s">
        <v>713</v>
      </c>
      <c r="V7" s="13"/>
    </row>
    <row r="8" spans="1:26" x14ac:dyDescent="0.25">
      <c r="A8" s="10" t="s">
        <v>365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365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365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302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302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302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568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568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568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558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558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558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714</v>
      </c>
      <c r="D12" s="13"/>
      <c r="J12" s="11" t="s">
        <v>714</v>
      </c>
      <c r="M12" s="13"/>
      <c r="S12" s="11" t="s">
        <v>714</v>
      </c>
      <c r="V12" s="13"/>
    </row>
    <row r="13" spans="1:26" x14ac:dyDescent="0.25">
      <c r="A13" s="10" t="s">
        <v>666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666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666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358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358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358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466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402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466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402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466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402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725</v>
      </c>
      <c r="C18" s="7" t="s">
        <v>726</v>
      </c>
      <c r="D18" s="12" t="s">
        <v>727</v>
      </c>
      <c r="E18" s="7" t="s">
        <v>728</v>
      </c>
      <c r="F18" s="7" t="s">
        <v>729</v>
      </c>
      <c r="G18" s="7" t="s">
        <v>33</v>
      </c>
      <c r="H18" s="7" t="s">
        <v>282</v>
      </c>
      <c r="J18" s="15">
        <v>43639</v>
      </c>
      <c r="K18" s="7" t="s">
        <v>725</v>
      </c>
      <c r="L18" s="7" t="s">
        <v>726</v>
      </c>
      <c r="M18" s="12" t="s">
        <v>727</v>
      </c>
      <c r="N18" s="7" t="s">
        <v>728</v>
      </c>
      <c r="O18" s="7" t="s">
        <v>729</v>
      </c>
      <c r="P18" s="7" t="s">
        <v>33</v>
      </c>
      <c r="Q18" s="7" t="s">
        <v>282</v>
      </c>
      <c r="S18" s="15" t="s">
        <v>750</v>
      </c>
      <c r="T18" s="7" t="s">
        <v>725</v>
      </c>
      <c r="U18" s="7" t="s">
        <v>726</v>
      </c>
      <c r="V18" s="12" t="s">
        <v>727</v>
      </c>
      <c r="W18" s="7" t="s">
        <v>728</v>
      </c>
      <c r="X18" s="7" t="s">
        <v>729</v>
      </c>
      <c r="Y18" s="7" t="s">
        <v>33</v>
      </c>
      <c r="Z18" s="7" t="s">
        <v>282</v>
      </c>
    </row>
    <row r="19" spans="1:26" x14ac:dyDescent="0.25">
      <c r="A19" s="11" t="s">
        <v>712</v>
      </c>
      <c r="D19" s="13"/>
      <c r="J19" s="11" t="s">
        <v>712</v>
      </c>
      <c r="M19" s="13"/>
      <c r="S19" s="11" t="s">
        <v>712</v>
      </c>
      <c r="V19" s="13"/>
    </row>
    <row r="20" spans="1:26" x14ac:dyDescent="0.25">
      <c r="A20" s="10" t="s">
        <v>340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340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340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682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559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682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559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682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559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327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327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327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713</v>
      </c>
      <c r="D24" s="13"/>
      <c r="J24" s="11" t="s">
        <v>713</v>
      </c>
      <c r="M24" s="13"/>
      <c r="S24" s="11" t="s">
        <v>713</v>
      </c>
      <c r="V24" s="13"/>
    </row>
    <row r="25" spans="1:26" x14ac:dyDescent="0.25">
      <c r="A25" s="10" t="s">
        <v>365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365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365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302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302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302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568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558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558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558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568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568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714</v>
      </c>
      <c r="D29" s="13"/>
      <c r="J29" s="11" t="s">
        <v>714</v>
      </c>
      <c r="M29" s="13"/>
      <c r="S29" s="11" t="s">
        <v>714</v>
      </c>
      <c r="V29" s="13"/>
    </row>
    <row r="30" spans="1:26" x14ac:dyDescent="0.25">
      <c r="A30" s="10" t="s">
        <v>666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666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666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358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358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358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466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466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466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402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402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402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W1" workbookViewId="0">
      <selection activeCell="AO2" sqref="AO2"/>
    </sheetView>
  </sheetViews>
  <sheetFormatPr defaultRowHeight="15" x14ac:dyDescent="0.25"/>
  <cols>
    <col min="1" max="1" width="15.42578125" bestFit="1" customWidth="1"/>
    <col min="11" max="11" width="13.7109375" bestFit="1" customWidth="1"/>
    <col min="21" max="21" width="13.7109375" bestFit="1" customWidth="1"/>
    <col min="31" max="31" width="13.7109375" bestFit="1" customWidth="1"/>
    <col min="41" max="41" width="13.7109375" bestFit="1" customWidth="1"/>
  </cols>
  <sheetData>
    <row r="1" spans="1:49" x14ac:dyDescent="0.25">
      <c r="A1" s="15" t="s">
        <v>743</v>
      </c>
      <c r="B1" s="7" t="s">
        <v>725</v>
      </c>
      <c r="C1" s="7" t="s">
        <v>726</v>
      </c>
      <c r="D1" s="12" t="s">
        <v>727</v>
      </c>
      <c r="E1" s="7" t="s">
        <v>730</v>
      </c>
      <c r="F1" s="7" t="s">
        <v>728</v>
      </c>
      <c r="G1" s="7" t="s">
        <v>729</v>
      </c>
      <c r="H1" s="7" t="s">
        <v>33</v>
      </c>
      <c r="I1" s="7" t="s">
        <v>282</v>
      </c>
      <c r="K1" s="15">
        <v>43637</v>
      </c>
      <c r="L1" s="7" t="s">
        <v>725</v>
      </c>
      <c r="M1" s="7" t="s">
        <v>726</v>
      </c>
      <c r="N1" s="12" t="s">
        <v>727</v>
      </c>
      <c r="O1" s="7" t="s">
        <v>730</v>
      </c>
      <c r="P1" s="7" t="s">
        <v>728</v>
      </c>
      <c r="Q1" s="7" t="s">
        <v>729</v>
      </c>
      <c r="R1" s="7" t="s">
        <v>33</v>
      </c>
      <c r="S1" s="7" t="s">
        <v>282</v>
      </c>
      <c r="U1" s="15">
        <v>43638</v>
      </c>
      <c r="V1" s="7" t="s">
        <v>725</v>
      </c>
      <c r="W1" s="7" t="s">
        <v>726</v>
      </c>
      <c r="X1" s="12" t="s">
        <v>727</v>
      </c>
      <c r="Y1" s="7" t="s">
        <v>730</v>
      </c>
      <c r="Z1" s="7" t="s">
        <v>728</v>
      </c>
      <c r="AA1" s="7" t="s">
        <v>729</v>
      </c>
      <c r="AB1" s="7" t="s">
        <v>33</v>
      </c>
      <c r="AC1" s="7" t="s">
        <v>282</v>
      </c>
      <c r="AE1" s="15">
        <v>43639</v>
      </c>
      <c r="AF1" s="7" t="s">
        <v>725</v>
      </c>
      <c r="AG1" s="7" t="s">
        <v>726</v>
      </c>
      <c r="AH1" s="12" t="s">
        <v>727</v>
      </c>
      <c r="AI1" s="7" t="s">
        <v>730</v>
      </c>
      <c r="AJ1" s="7" t="s">
        <v>728</v>
      </c>
      <c r="AK1" s="7" t="s">
        <v>729</v>
      </c>
      <c r="AL1" s="7" t="s">
        <v>33</v>
      </c>
      <c r="AM1" s="7" t="s">
        <v>282</v>
      </c>
      <c r="AO1" s="15">
        <v>43640</v>
      </c>
      <c r="AP1" s="7" t="s">
        <v>725</v>
      </c>
      <c r="AQ1" s="7" t="s">
        <v>726</v>
      </c>
      <c r="AR1" s="12" t="s">
        <v>727</v>
      </c>
      <c r="AS1" s="7" t="s">
        <v>730</v>
      </c>
      <c r="AT1" s="7" t="s">
        <v>728</v>
      </c>
      <c r="AU1" s="7" t="s">
        <v>729</v>
      </c>
      <c r="AV1" s="7" t="s">
        <v>33</v>
      </c>
      <c r="AW1" s="7" t="s">
        <v>282</v>
      </c>
    </row>
    <row r="2" spans="1:49" x14ac:dyDescent="0.25">
      <c r="A2" s="23" t="s">
        <v>712</v>
      </c>
      <c r="B2" s="20"/>
      <c r="C2" s="20"/>
      <c r="D2" s="21"/>
      <c r="E2" s="20"/>
      <c r="F2" s="20"/>
      <c r="G2" s="20"/>
      <c r="H2" s="20"/>
      <c r="I2" s="20"/>
      <c r="K2" s="23" t="s">
        <v>712</v>
      </c>
      <c r="L2" s="20"/>
      <c r="M2" s="20"/>
      <c r="N2" s="21"/>
      <c r="O2" s="20"/>
      <c r="P2" s="20"/>
      <c r="Q2" s="20"/>
      <c r="R2" s="20"/>
      <c r="S2" s="20"/>
      <c r="U2" s="23" t="s">
        <v>712</v>
      </c>
      <c r="V2" s="20"/>
      <c r="W2" s="20"/>
      <c r="X2" s="21"/>
      <c r="Y2" s="20"/>
      <c r="Z2" s="20"/>
      <c r="AA2" s="20"/>
      <c r="AB2" s="20"/>
      <c r="AC2" s="20"/>
      <c r="AE2" s="23" t="s">
        <v>712</v>
      </c>
      <c r="AF2" s="20"/>
      <c r="AG2" s="20"/>
      <c r="AH2" s="21"/>
      <c r="AI2" s="20"/>
      <c r="AJ2" s="20"/>
      <c r="AK2" s="20"/>
      <c r="AL2" s="20"/>
      <c r="AM2" s="20"/>
      <c r="AO2" s="23" t="s">
        <v>712</v>
      </c>
      <c r="AP2" s="20"/>
      <c r="AQ2" s="20"/>
      <c r="AR2" s="21"/>
      <c r="AS2" s="20"/>
      <c r="AT2" s="20"/>
      <c r="AU2" s="20"/>
      <c r="AV2" s="20"/>
      <c r="AW2" s="20"/>
    </row>
    <row r="3" spans="1:49" x14ac:dyDescent="0.25">
      <c r="A3" s="10" t="s">
        <v>403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403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403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403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403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</row>
    <row r="4" spans="1:49" x14ac:dyDescent="0.25">
      <c r="A4" s="10" t="s">
        <v>746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746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654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654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654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</row>
    <row r="5" spans="1:49" x14ac:dyDescent="0.25">
      <c r="A5" s="10" t="s">
        <v>699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654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699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746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699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</row>
    <row r="6" spans="1:49" x14ac:dyDescent="0.25">
      <c r="A6" s="10" t="s">
        <v>654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699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746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699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746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</row>
    <row r="7" spans="1:49" x14ac:dyDescent="0.25">
      <c r="A7" s="39" t="s">
        <v>713</v>
      </c>
      <c r="B7" s="45"/>
      <c r="C7" s="45"/>
      <c r="D7" s="46"/>
      <c r="E7" s="45"/>
      <c r="F7" s="45"/>
      <c r="G7" s="45"/>
      <c r="H7" s="45"/>
      <c r="I7" s="45"/>
      <c r="K7" s="39" t="s">
        <v>713</v>
      </c>
      <c r="L7" s="45"/>
      <c r="M7" s="45"/>
      <c r="N7" s="46"/>
      <c r="O7" s="45"/>
      <c r="P7" s="45"/>
      <c r="Q7" s="45"/>
      <c r="R7" s="45"/>
      <c r="S7" s="45"/>
      <c r="U7" s="39" t="s">
        <v>713</v>
      </c>
      <c r="V7" s="45"/>
      <c r="W7" s="45"/>
      <c r="X7" s="46"/>
      <c r="Y7" s="45"/>
      <c r="Z7" s="45"/>
      <c r="AA7" s="45"/>
      <c r="AB7" s="45"/>
      <c r="AC7" s="45"/>
      <c r="AE7" s="39" t="s">
        <v>713</v>
      </c>
      <c r="AF7" s="45"/>
      <c r="AG7" s="45"/>
      <c r="AH7" s="46"/>
      <c r="AI7" s="45"/>
      <c r="AJ7" s="45"/>
      <c r="AK7" s="45"/>
      <c r="AL7" s="45"/>
      <c r="AM7" s="45"/>
      <c r="AO7" s="39" t="s">
        <v>713</v>
      </c>
      <c r="AP7" s="45"/>
      <c r="AQ7" s="45"/>
      <c r="AR7" s="46"/>
      <c r="AS7" s="45"/>
      <c r="AT7" s="45"/>
      <c r="AU7" s="45"/>
      <c r="AV7" s="45"/>
      <c r="AW7" s="45"/>
    </row>
    <row r="8" spans="1:49" x14ac:dyDescent="0.25">
      <c r="A8" s="10" t="s">
        <v>527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527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527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527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527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</row>
    <row r="9" spans="1:49" x14ac:dyDescent="0.25">
      <c r="A9" s="10" t="s">
        <v>449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449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449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449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449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</row>
    <row r="10" spans="1:49" x14ac:dyDescent="0.25">
      <c r="A10" s="10" t="s">
        <v>346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346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346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346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346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</row>
    <row r="11" spans="1:49" x14ac:dyDescent="0.25">
      <c r="A11" s="10" t="s">
        <v>490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490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490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490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490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</row>
    <row r="12" spans="1:49" x14ac:dyDescent="0.25">
      <c r="A12" s="39" t="s">
        <v>714</v>
      </c>
      <c r="B12" s="45"/>
      <c r="C12" s="45"/>
      <c r="D12" s="46"/>
      <c r="E12" s="45"/>
      <c r="F12" s="45"/>
      <c r="G12" s="45"/>
      <c r="H12" s="45"/>
      <c r="I12" s="45"/>
      <c r="K12" s="39" t="s">
        <v>714</v>
      </c>
      <c r="L12" s="45"/>
      <c r="M12" s="45"/>
      <c r="N12" s="46"/>
      <c r="O12" s="45"/>
      <c r="P12" s="45"/>
      <c r="Q12" s="45"/>
      <c r="R12" s="45"/>
      <c r="S12" s="45"/>
      <c r="U12" s="39" t="s">
        <v>714</v>
      </c>
      <c r="V12" s="45"/>
      <c r="W12" s="45"/>
      <c r="X12" s="46"/>
      <c r="Y12" s="45"/>
      <c r="Z12" s="45"/>
      <c r="AA12" s="45"/>
      <c r="AB12" s="45"/>
      <c r="AC12" s="45"/>
      <c r="AE12" s="39" t="s">
        <v>714</v>
      </c>
      <c r="AF12" s="45"/>
      <c r="AG12" s="45"/>
      <c r="AH12" s="46"/>
      <c r="AI12" s="45"/>
      <c r="AJ12" s="45"/>
      <c r="AK12" s="45"/>
      <c r="AL12" s="45"/>
      <c r="AM12" s="45"/>
      <c r="AO12" s="39" t="s">
        <v>714</v>
      </c>
      <c r="AP12" s="45"/>
      <c r="AQ12" s="45"/>
      <c r="AR12" s="46"/>
      <c r="AS12" s="45"/>
      <c r="AT12" s="45"/>
      <c r="AU12" s="45"/>
      <c r="AV12" s="45"/>
      <c r="AW12" s="45"/>
    </row>
    <row r="13" spans="1:49" x14ac:dyDescent="0.25">
      <c r="A13" s="10" t="s">
        <v>584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584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584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584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584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</row>
    <row r="14" spans="1:49" x14ac:dyDescent="0.25">
      <c r="A14" s="10" t="s">
        <v>297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297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297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297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297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</row>
    <row r="15" spans="1:49" x14ac:dyDescent="0.25">
      <c r="A15" s="10" t="s">
        <v>469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469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637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637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469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</row>
    <row r="16" spans="1:49" x14ac:dyDescent="0.25">
      <c r="A16" s="10" t="s">
        <v>637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637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469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469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637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</row>
    <row r="17" spans="1:49" x14ac:dyDescent="0.25">
      <c r="A17" s="39" t="s">
        <v>715</v>
      </c>
      <c r="B17" s="45"/>
      <c r="C17" s="45"/>
      <c r="D17" s="46"/>
      <c r="E17" s="45"/>
      <c r="F17" s="45"/>
      <c r="G17" s="45"/>
      <c r="H17" s="45"/>
      <c r="I17" s="45"/>
      <c r="K17" s="39" t="s">
        <v>715</v>
      </c>
      <c r="L17" s="45"/>
      <c r="M17" s="45"/>
      <c r="N17" s="46"/>
      <c r="O17" s="45"/>
      <c r="P17" s="45"/>
      <c r="Q17" s="45"/>
      <c r="R17" s="45"/>
      <c r="S17" s="45"/>
      <c r="U17" s="39" t="s">
        <v>715</v>
      </c>
      <c r="V17" s="45"/>
      <c r="W17" s="45"/>
      <c r="X17" s="46"/>
      <c r="Y17" s="45"/>
      <c r="Z17" s="45"/>
      <c r="AA17" s="45"/>
      <c r="AB17" s="45"/>
      <c r="AC17" s="45"/>
      <c r="AE17" s="39" t="s">
        <v>715</v>
      </c>
      <c r="AF17" s="45"/>
      <c r="AG17" s="45"/>
      <c r="AH17" s="46"/>
      <c r="AI17" s="45"/>
      <c r="AJ17" s="45"/>
      <c r="AK17" s="45"/>
      <c r="AL17" s="45"/>
      <c r="AM17" s="45"/>
      <c r="AO17" s="39" t="s">
        <v>715</v>
      </c>
      <c r="AP17" s="45"/>
      <c r="AQ17" s="45"/>
      <c r="AR17" s="46"/>
      <c r="AS17" s="45"/>
      <c r="AT17" s="45"/>
      <c r="AU17" s="45"/>
      <c r="AV17" s="45"/>
      <c r="AW17" s="45"/>
    </row>
    <row r="18" spans="1:49" x14ac:dyDescent="0.25">
      <c r="A18" s="10" t="s">
        <v>513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513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513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513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513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</row>
    <row r="19" spans="1:49" x14ac:dyDescent="0.25">
      <c r="A19" s="10" t="s">
        <v>464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464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464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464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464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</row>
    <row r="20" spans="1:49" x14ac:dyDescent="0.25">
      <c r="A20" s="10" t="s">
        <v>247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247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247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247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247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</row>
    <row r="21" spans="1:49" x14ac:dyDescent="0.25">
      <c r="A21" s="10" t="s">
        <v>516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516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516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516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516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</row>
    <row r="22" spans="1:49" x14ac:dyDescent="0.25">
      <c r="A22" s="39" t="s">
        <v>716</v>
      </c>
      <c r="B22" s="45"/>
      <c r="C22" s="45"/>
      <c r="D22" s="46"/>
      <c r="E22" s="45"/>
      <c r="F22" s="45"/>
      <c r="G22" s="45"/>
      <c r="H22" s="45"/>
      <c r="I22" s="45"/>
      <c r="K22" s="39" t="s">
        <v>716</v>
      </c>
      <c r="L22" s="45"/>
      <c r="M22" s="45"/>
      <c r="N22" s="46"/>
      <c r="O22" s="45"/>
      <c r="P22" s="45"/>
      <c r="Q22" s="45"/>
      <c r="R22" s="45"/>
      <c r="S22" s="45"/>
      <c r="U22" s="39" t="s">
        <v>716</v>
      </c>
      <c r="V22" s="45"/>
      <c r="W22" s="45"/>
      <c r="X22" s="46"/>
      <c r="Y22" s="45"/>
      <c r="Z22" s="45"/>
      <c r="AA22" s="45"/>
      <c r="AB22" s="45"/>
      <c r="AC22" s="45"/>
      <c r="AE22" s="39" t="s">
        <v>716</v>
      </c>
      <c r="AF22" s="45"/>
      <c r="AG22" s="45"/>
      <c r="AH22" s="46"/>
      <c r="AI22" s="45"/>
      <c r="AJ22" s="45"/>
      <c r="AK22" s="45"/>
      <c r="AL22" s="45"/>
      <c r="AM22" s="45"/>
      <c r="AO22" s="39" t="s">
        <v>716</v>
      </c>
      <c r="AP22" s="45"/>
      <c r="AQ22" s="45"/>
      <c r="AR22" s="46"/>
      <c r="AS22" s="45"/>
      <c r="AT22" s="45"/>
      <c r="AU22" s="45"/>
      <c r="AV22" s="45"/>
      <c r="AW22" s="45"/>
    </row>
    <row r="23" spans="1:49" x14ac:dyDescent="0.25">
      <c r="A23" s="10" t="s">
        <v>644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644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644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644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644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</row>
    <row r="24" spans="1:49" x14ac:dyDescent="0.25">
      <c r="A24" s="10" t="s">
        <v>498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498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498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498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498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</row>
    <row r="25" spans="1:49" x14ac:dyDescent="0.25">
      <c r="A25" s="10" t="s">
        <v>299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299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299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504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299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</row>
    <row r="26" spans="1:49" x14ac:dyDescent="0.25">
      <c r="A26" s="10" t="s">
        <v>504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504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504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299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504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</row>
    <row r="27" spans="1:49" x14ac:dyDescent="0.25">
      <c r="A27" s="39" t="s">
        <v>717</v>
      </c>
      <c r="B27" s="45"/>
      <c r="C27" s="45"/>
      <c r="D27" s="46"/>
      <c r="E27" s="45"/>
      <c r="F27" s="45"/>
      <c r="G27" s="45"/>
      <c r="H27" s="45"/>
      <c r="I27" s="45"/>
      <c r="K27" s="39" t="s">
        <v>717</v>
      </c>
      <c r="L27" s="45"/>
      <c r="M27" s="45"/>
      <c r="N27" s="46"/>
      <c r="O27" s="45"/>
      <c r="P27" s="45"/>
      <c r="Q27" s="45"/>
      <c r="R27" s="45"/>
      <c r="S27" s="45"/>
      <c r="U27" s="39" t="s">
        <v>717</v>
      </c>
      <c r="V27" s="45"/>
      <c r="W27" s="45"/>
      <c r="X27" s="46"/>
      <c r="Y27" s="45"/>
      <c r="Z27" s="45"/>
      <c r="AA27" s="45"/>
      <c r="AB27" s="45"/>
      <c r="AC27" s="45"/>
      <c r="AE27" s="39" t="s">
        <v>717</v>
      </c>
      <c r="AF27" s="45"/>
      <c r="AG27" s="45"/>
      <c r="AH27" s="46"/>
      <c r="AI27" s="45"/>
      <c r="AJ27" s="45"/>
      <c r="AK27" s="45"/>
      <c r="AL27" s="45"/>
      <c r="AM27" s="45"/>
      <c r="AO27" s="39" t="s">
        <v>717</v>
      </c>
      <c r="AP27" s="45"/>
      <c r="AQ27" s="45"/>
      <c r="AR27" s="46"/>
      <c r="AS27" s="45"/>
      <c r="AT27" s="45"/>
      <c r="AU27" s="45"/>
      <c r="AV27" s="45"/>
      <c r="AW27" s="45"/>
    </row>
    <row r="28" spans="1:49" x14ac:dyDescent="0.25">
      <c r="A28" s="10" t="s">
        <v>348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436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436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436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436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</row>
    <row r="29" spans="1:49" x14ac:dyDescent="0.25">
      <c r="A29" s="10" t="s">
        <v>436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348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348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348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348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</row>
    <row r="30" spans="1:49" x14ac:dyDescent="0.25">
      <c r="A30" s="10" t="s">
        <v>320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320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320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320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320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</row>
    <row r="31" spans="1:49" x14ac:dyDescent="0.25">
      <c r="A31" s="10" t="s">
        <v>450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450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450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450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450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</row>
  </sheetData>
  <sortState ref="K33:S36">
    <sortCondition descending="1" ref="L33"/>
  </sortState>
  <conditionalFormatting sqref="L3:S11 L13:S16 L18:S21 L23:S26 L28:S31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A6" workbookViewId="0">
      <selection activeCell="I24" sqref="I24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748</v>
      </c>
      <c r="B1" s="7" t="s">
        <v>725</v>
      </c>
      <c r="C1" s="12" t="s">
        <v>726</v>
      </c>
      <c r="D1" s="7" t="s">
        <v>728</v>
      </c>
      <c r="E1" s="7" t="s">
        <v>729</v>
      </c>
      <c r="F1" s="7" t="s">
        <v>33</v>
      </c>
      <c r="G1" s="7" t="s">
        <v>282</v>
      </c>
      <c r="I1" s="15">
        <v>43635</v>
      </c>
      <c r="J1" s="7" t="s">
        <v>725</v>
      </c>
      <c r="K1" s="7" t="s">
        <v>726</v>
      </c>
      <c r="L1" s="7" t="s">
        <v>728</v>
      </c>
      <c r="M1" s="7" t="s">
        <v>729</v>
      </c>
      <c r="N1" s="7" t="s">
        <v>33</v>
      </c>
      <c r="O1" s="7" t="s">
        <v>282</v>
      </c>
      <c r="Q1" s="16" t="s">
        <v>747</v>
      </c>
      <c r="R1" s="7" t="s">
        <v>725</v>
      </c>
      <c r="S1" s="7" t="s">
        <v>726</v>
      </c>
      <c r="T1" s="7" t="s">
        <v>728</v>
      </c>
      <c r="U1" s="7" t="s">
        <v>729</v>
      </c>
      <c r="V1" s="7" t="s">
        <v>33</v>
      </c>
      <c r="W1" s="7" t="s">
        <v>282</v>
      </c>
    </row>
    <row r="2" spans="1:23" x14ac:dyDescent="0.25">
      <c r="A2" s="23" t="s">
        <v>712</v>
      </c>
      <c r="B2" s="24"/>
      <c r="C2" s="25"/>
      <c r="D2" s="24"/>
      <c r="E2" s="24"/>
      <c r="F2" s="24"/>
      <c r="G2" s="24"/>
      <c r="I2" s="23" t="s">
        <v>712</v>
      </c>
      <c r="J2" s="24"/>
      <c r="K2" s="25"/>
      <c r="L2" s="24"/>
      <c r="M2" s="24"/>
      <c r="N2" s="24"/>
      <c r="O2" s="24"/>
      <c r="Q2" s="23" t="s">
        <v>712</v>
      </c>
      <c r="R2" s="24"/>
      <c r="S2" s="25"/>
      <c r="T2" s="24"/>
      <c r="U2" s="24"/>
      <c r="V2" s="24"/>
      <c r="W2" s="24"/>
    </row>
    <row r="3" spans="1:23" x14ac:dyDescent="0.25">
      <c r="A3" s="26" t="s">
        <v>507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507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507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349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349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349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503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503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503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379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379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379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713</v>
      </c>
      <c r="B7" s="40"/>
      <c r="C7" s="41"/>
      <c r="D7" s="40"/>
      <c r="E7" s="40"/>
      <c r="F7" s="40"/>
      <c r="G7" s="40"/>
      <c r="I7" s="33" t="s">
        <v>713</v>
      </c>
      <c r="J7" s="34"/>
      <c r="K7" s="35"/>
      <c r="L7" s="34"/>
      <c r="M7" s="34"/>
      <c r="N7" s="34"/>
      <c r="O7" s="34"/>
      <c r="Q7" s="33" t="s">
        <v>713</v>
      </c>
      <c r="R7" s="34"/>
      <c r="S7" s="35"/>
      <c r="T7" s="34"/>
      <c r="U7" s="34"/>
      <c r="V7" s="34"/>
      <c r="W7" s="34"/>
    </row>
    <row r="8" spans="1:23" x14ac:dyDescent="0.25">
      <c r="A8" s="26" t="s">
        <v>377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377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377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452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452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452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525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525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321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321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321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525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714</v>
      </c>
      <c r="B12" s="40"/>
      <c r="C12" s="41"/>
      <c r="D12" s="40"/>
      <c r="E12" s="40"/>
      <c r="F12" s="40"/>
      <c r="G12" s="40"/>
      <c r="I12" s="33" t="s">
        <v>714</v>
      </c>
      <c r="J12" s="34"/>
      <c r="K12" s="35"/>
      <c r="L12" s="34"/>
      <c r="M12" s="34"/>
      <c r="N12" s="34"/>
      <c r="O12" s="34"/>
      <c r="Q12" s="33" t="s">
        <v>714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453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465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465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465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404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404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404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453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731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731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731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453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715</v>
      </c>
      <c r="B17" s="40"/>
      <c r="C17" s="41"/>
      <c r="D17" s="40"/>
      <c r="E17" s="40"/>
      <c r="F17" s="40"/>
      <c r="G17" s="40"/>
      <c r="I17" s="33" t="s">
        <v>715</v>
      </c>
      <c r="J17" s="34"/>
      <c r="K17" s="35"/>
      <c r="L17" s="34"/>
      <c r="M17" s="34"/>
      <c r="N17" s="34"/>
      <c r="O17" s="34"/>
      <c r="Q17" s="33" t="s">
        <v>715</v>
      </c>
      <c r="R17" s="34"/>
      <c r="S17" s="35"/>
      <c r="T17" s="34"/>
      <c r="U17" s="34"/>
      <c r="V17" s="34"/>
      <c r="W17" s="34"/>
    </row>
    <row r="18" spans="1:23" x14ac:dyDescent="0.25">
      <c r="A18" s="26" t="s">
        <v>671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671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671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556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556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556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643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643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451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451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451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643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725</v>
      </c>
      <c r="C23" s="7" t="s">
        <v>726</v>
      </c>
      <c r="D23" s="7" t="s">
        <v>728</v>
      </c>
      <c r="E23" s="7" t="s">
        <v>729</v>
      </c>
      <c r="F23" s="7" t="s">
        <v>33</v>
      </c>
      <c r="G23" s="7" t="s">
        <v>282</v>
      </c>
      <c r="I23" s="15">
        <v>43640</v>
      </c>
      <c r="J23" s="7" t="s">
        <v>725</v>
      </c>
      <c r="K23" s="7" t="s">
        <v>726</v>
      </c>
      <c r="L23" s="7" t="s">
        <v>728</v>
      </c>
      <c r="M23" s="7" t="s">
        <v>729</v>
      </c>
      <c r="N23" s="7" t="s">
        <v>33</v>
      </c>
      <c r="O23" s="7" t="s">
        <v>282</v>
      </c>
    </row>
    <row r="24" spans="1:23" x14ac:dyDescent="0.25">
      <c r="A24" s="23" t="s">
        <v>712</v>
      </c>
      <c r="B24" s="24"/>
      <c r="C24" s="25"/>
      <c r="D24" s="24"/>
      <c r="E24" s="24"/>
      <c r="F24" s="24"/>
      <c r="G24" s="24"/>
      <c r="I24" s="23" t="s">
        <v>712</v>
      </c>
      <c r="J24" s="24"/>
      <c r="K24" s="25"/>
      <c r="L24" s="24"/>
      <c r="M24" s="24"/>
      <c r="N24" s="24"/>
      <c r="O24" s="24"/>
    </row>
    <row r="25" spans="1:23" x14ac:dyDescent="0.25">
      <c r="A25" s="26" t="s">
        <v>507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507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</row>
    <row r="26" spans="1:23" x14ac:dyDescent="0.25">
      <c r="A26" s="26" t="s">
        <v>349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349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</row>
    <row r="27" spans="1:23" x14ac:dyDescent="0.25">
      <c r="A27" s="26" t="s">
        <v>379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379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</row>
    <row r="28" spans="1:23" x14ac:dyDescent="0.25">
      <c r="A28" s="26" t="s">
        <v>503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503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</row>
    <row r="29" spans="1:23" x14ac:dyDescent="0.25">
      <c r="A29" s="33" t="s">
        <v>713</v>
      </c>
      <c r="B29" s="34"/>
      <c r="C29" s="35"/>
      <c r="D29" s="34"/>
      <c r="E29" s="34"/>
      <c r="F29" s="34"/>
      <c r="G29" s="34"/>
      <c r="I29" s="33" t="s">
        <v>713</v>
      </c>
      <c r="J29" s="34"/>
      <c r="K29" s="35"/>
      <c r="L29" s="34"/>
      <c r="M29" s="34"/>
      <c r="N29" s="34"/>
      <c r="O29" s="34"/>
    </row>
    <row r="30" spans="1:23" x14ac:dyDescent="0.25">
      <c r="A30" s="26" t="s">
        <v>377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377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</row>
    <row r="31" spans="1:23" x14ac:dyDescent="0.25">
      <c r="A31" s="26" t="s">
        <v>452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452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</row>
    <row r="32" spans="1:23" x14ac:dyDescent="0.25">
      <c r="A32" s="26" t="s">
        <v>321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321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</row>
    <row r="33" spans="1:15" x14ac:dyDescent="0.25">
      <c r="A33" s="26" t="s">
        <v>525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525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</row>
    <row r="34" spans="1:15" x14ac:dyDescent="0.25">
      <c r="A34" s="33" t="s">
        <v>714</v>
      </c>
      <c r="B34" s="34"/>
      <c r="C34" s="35"/>
      <c r="D34" s="34"/>
      <c r="E34" s="34"/>
      <c r="F34" s="34"/>
      <c r="G34" s="34"/>
      <c r="I34" s="33" t="s">
        <v>714</v>
      </c>
      <c r="J34" s="34"/>
      <c r="K34" s="35"/>
      <c r="L34" s="34"/>
      <c r="M34" s="34"/>
      <c r="N34" s="34"/>
      <c r="O34" s="34"/>
    </row>
    <row r="35" spans="1:15" x14ac:dyDescent="0.25">
      <c r="A35" s="26" t="s">
        <v>465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465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</row>
    <row r="36" spans="1:15" x14ac:dyDescent="0.25">
      <c r="A36" s="26" t="s">
        <v>404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404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</row>
    <row r="37" spans="1:15" x14ac:dyDescent="0.25">
      <c r="A37" s="26" t="s">
        <v>731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731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</row>
    <row r="38" spans="1:15" x14ac:dyDescent="0.25">
      <c r="A38" s="26" t="s">
        <v>453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453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</row>
    <row r="39" spans="1:15" x14ac:dyDescent="0.25">
      <c r="A39" s="33" t="s">
        <v>715</v>
      </c>
      <c r="B39" s="34"/>
      <c r="C39" s="35"/>
      <c r="D39" s="34"/>
      <c r="E39" s="34"/>
      <c r="F39" s="34"/>
      <c r="G39" s="34"/>
      <c r="I39" s="33" t="s">
        <v>715</v>
      </c>
      <c r="J39" s="34"/>
      <c r="K39" s="35"/>
      <c r="L39" s="34"/>
      <c r="M39" s="34"/>
      <c r="N39" s="34"/>
      <c r="O39" s="34"/>
    </row>
    <row r="40" spans="1:15" x14ac:dyDescent="0.25">
      <c r="A40" s="26" t="s">
        <v>671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671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</row>
    <row r="41" spans="1:15" x14ac:dyDescent="0.25">
      <c r="A41" s="26" t="s">
        <v>556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556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</row>
    <row r="42" spans="1:15" x14ac:dyDescent="0.25">
      <c r="A42" s="26" t="s">
        <v>451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451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</row>
    <row r="43" spans="1:15" x14ac:dyDescent="0.25">
      <c r="A43" s="26" t="s">
        <v>643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643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37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29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27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25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23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19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17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15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9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7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5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3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Teams</vt:lpstr>
      <vt:lpstr>Ratings</vt:lpstr>
      <vt:lpstr>Matches</vt:lpstr>
      <vt:lpstr>Fixtures</vt:lpstr>
      <vt:lpstr>Weights</vt:lpstr>
      <vt:lpstr>EQ</vt:lpstr>
      <vt:lpstr>CA</vt:lpstr>
      <vt:lpstr>AR</vt:lpstr>
      <vt:lpstr>CCH</vt:lpstr>
      <vt:lpstr>WC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Mourad, Hesham K</cp:lastModifiedBy>
  <dcterms:created xsi:type="dcterms:W3CDTF">2019-06-08T22:54:57Z</dcterms:created>
  <dcterms:modified xsi:type="dcterms:W3CDTF">2019-06-25T17:31:56Z</dcterms:modified>
</cp:coreProperties>
</file>