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d.docs.live.net/b751dd6e475c4094/Documents/MATLAB/asen2804/ASEN2804/ASEN2804_LIVE/"/>
    </mc:Choice>
  </mc:AlternateContent>
  <xr:revisionPtr revIDLastSave="8" documentId="13_ncr:1_{F8C67BA7-EF4B-4A37-8B3C-99FEEBBB4741}" xr6:coauthVersionLast="47" xr6:coauthVersionMax="47" xr10:uidLastSave="{5599CDB7-D9BD-43AE-9C9C-996767F6E6EF}"/>
  <bookViews>
    <workbookView xWindow="-110" yWindow="-110" windowWidth="25820" windowHeight="13900" activeTab="3"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5" i="4" l="1"/>
  <c r="AG5" i="4"/>
  <c r="AF5" i="4"/>
  <c r="R5" i="4"/>
  <c r="N5" i="4"/>
  <c r="L5" i="4"/>
  <c r="I5" i="4"/>
  <c r="G5" i="4"/>
  <c r="F5" i="4"/>
  <c r="AH4" i="4"/>
  <c r="AF4" i="4"/>
  <c r="AG4" i="4" s="1"/>
  <c r="R4" i="4"/>
  <c r="N4" i="4"/>
  <c r="L4" i="4"/>
  <c r="I4" i="4"/>
  <c r="G4" i="4"/>
  <c r="F4" i="4"/>
  <c r="AH3" i="4"/>
  <c r="AG3" i="4"/>
  <c r="AF3" i="4"/>
  <c r="R3" i="4"/>
  <c r="N3" i="4"/>
  <c r="L3" i="4"/>
  <c r="I3" i="4"/>
  <c r="G3" i="4"/>
  <c r="F3" i="4"/>
  <c r="I2" i="4"/>
  <c r="R2" i="4"/>
  <c r="L2" i="4"/>
  <c r="N2" i="4"/>
  <c r="AF2" i="4"/>
  <c r="AG2" i="4" s="1"/>
  <c r="F2" i="4"/>
  <c r="G2" i="4"/>
  <c r="B2" i="8" a="1"/>
  <c r="B2" i="8" s="1"/>
  <c r="AP2" i="5"/>
  <c r="W2" i="5"/>
  <c r="A3" i="5"/>
  <c r="A4" i="5"/>
  <c r="A2" i="5"/>
  <c r="AH2"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<sst xmlns="http://schemas.openxmlformats.org/spreadsheetml/2006/main" count="410" uniqueCount="201">
  <si>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</si>
  <si>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</si>
  <si>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</si>
  <si>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</si>
  <si>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</si>
  <si>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</si>
  <si>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</si>
  <si>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</si>
  <si>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</si>
  <si>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</si>
  <si>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</si>
  <si>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</si>
  <si>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</si>
  <si>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</si>
  <si>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</si>
  <si>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</si>
  <si>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</si>
  <si>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</si>
  <si>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</si>
  <si>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</si>
  <si>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</si>
  <si>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</si>
  <si>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</si>
  <si>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</si>
  <si>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</si>
  <si>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</si>
  <si>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</si>
  <si>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</si>
  <si>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</si>
  <si>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</si>
  <si>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</si>
  <si>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</si>
  <si>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</si>
  <si>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</si>
  <si>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</si>
  <si>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</si>
  <si>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</si>
  <si>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</si>
  <si>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</si>
  <si>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</si>
  <si>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</si>
  <si>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</si>
  <si>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</si>
  <si>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</si>
  <si>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</si>
  <si>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</si>
  <si>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</si>
  <si>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</si>
  <si>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</si>
  <si>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</si>
  <si>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</si>
  <si>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</si>
  <si>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</si>
  <si>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</si>
  <si>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</si>
  <si>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</si>
  <si>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</si>
  <si>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</si>
  <si>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</si>
  <si>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</si>
  <si>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</si>
  <si>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</si>
  <si>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</si>
  <si>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</si>
  <si>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</si>
  <si>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</si>
  <si>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</si>
  <si>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</si>
  <si>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</si>
  <si>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</si>
  <si>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</si>
  <si>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</si>
  <si>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</si>
  <si>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</si>
  <si>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</si>
  <si>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</si>
  <si>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</si>
  <si>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</si>
  <si>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</si>
  <si>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</si>
  <si>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</si>
  <si>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</si>
  <si>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</si>
  <si>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</si>
  <si>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</si>
  <si>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</si>
  <si>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</si>
  <si>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</si>
  <si>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</si>
  <si>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</si>
  <si>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</si>
  <si>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</si>
  <si>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</si>
  <si>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</si>
  <si>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</si>
  <si>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</si>
  <si>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</si>
  <si>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</si>
  <si>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</si>
  <si>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</si>
  <si>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</si>
  <si>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</si>
  <si>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</si>
  <si>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</si>
  <si>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</si>
  <si>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</si>
  <si>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</si>
  <si>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</si>
  <si>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</si>
  <si>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</si>
  <si>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</si>
  <si>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</si>
  <si>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</si>
  <si>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</si>
  <si>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</si>
  <si>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</si>
  <si>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</si>
  <si>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</si>
  <si>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</si>
  <si>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</si>
  <si>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</si>
  <si>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</si>
  <si>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</si>
  <si>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</si>
  <si>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</si>
  <si>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</si>
  <si>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</si>
  <si>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</si>
  <si>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</si>
  <si>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</si>
  <si>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</si>
  <si>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</si>
  <si>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</si>
  <si>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</si>
  <si>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</si>
  <si>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</si>
  <si>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</si>
  <si>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</si>
  <si>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</si>
  <si>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</si>
  <si>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</si>
  <si>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</si>
  <si>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</si>
  <si>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</si>
  <si>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</si>
  <si>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</si>
  <si>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</si>
  <si>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</si>
  <si>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</si>
  <si>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</si>
  <si>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</si>
  <si>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</si>
  <si>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</si>
  <si>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</si>
  <si>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</si>
  <si>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</si>
  <si>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</si>
  <si>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</si>
  <si>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</si>
  <si>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</si>
  <si>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</si>
  <si>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</si>
  <si>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</si>
  <si>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</si>
  <si>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</si>
  <si>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</si>
  <si>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</si>
  <si>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</si>
  <si>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</si>
  <si>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</si>
  <si>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</si>
  <si>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</si>
  <si>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</si>
  <si>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</si>
  <si>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</si>
  <si>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</si>
  <si>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</si>
  <si>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</si>
  <si>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</si>
  <si>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</si>
  <si>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</si>
  <si>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</si>
  <si>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</si>
  <si>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</si>
  <si>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</si>
  <si>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</si>
  <si>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</si>
  <si>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</si>
  <si>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</si>
  <si>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</si>
  <si>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</si>
  <si>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</si>
  <si>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</si>
  <si>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</si>
  <si>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</si>
  <si>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</si>
  <si>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</si>
  <si>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</si>
  <si>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</si>
  <si>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GOE 443</t>
  </si>
  <si>
    <t>good wing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</si>
</sst>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0"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sz val="10"/>
      <color theme="1"/>
      <name val="Arial"/>
      <family val="2"/>
    </font>
    <font>
      <sz val="12"/>
      <color rgb="FF00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0">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8" fillId="0" borderId="6" xfId="0" applyFont="1" applyBorder="1" applyAlignment="1">
      <alignment horizontal="right" wrapText="1"/>
    </xf>
    <xf numFmtId="164" fontId="0" fillId="0" borderId="0" xfId="0" applyNumberFormat="1"/>
    <xf numFmtId="0" fontId="8" fillId="0" borderId="6" xfId="0" applyFont="1" applyBorder="1" applyAlignment="1">
      <alignment wrapText="1"/>
    </xf>
    <xf numFmtId="0" fontId="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40" workbookViewId="0">
      <selection activeCell="D51" sqref="D51"/>
    </sheetView>
  </sheetViews>
  <sheetFormatPr defaultRowHeight="14.5" x14ac:dyDescent="0.35"/>
  <cols>
    <col min="1" max="1" width="10.81640625" bestFit="1" customWidth="1"/>
    <col min="2" max="2" width="15.453125" bestFit="1" customWidth="1"/>
    <col min="3" max="3" width="11.453125" style="1" customWidth="1"/>
    <col min="4" max="4" width="104.453125" style="6" customWidth="1"/>
    <col min="5" max="5" width="24.453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0"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9"/>
  <sheetViews>
    <sheetView workbookViewId="0">
      <pane xSplit="1" topLeftCell="AD1" activePane="topRight" state="frozen"/>
      <selection pane="topRight" activeCell="AS24" sqref="AS24"/>
    </sheetView>
  </sheetViews>
  <sheetFormatPr defaultRowHeight="14.5" x14ac:dyDescent="0.35"/>
  <cols>
    <col min="1" max="1" width="21.453125" customWidth="1"/>
    <col min="2" max="2" width="10.54296875" customWidth="1"/>
    <col min="5" max="5" width="10" bestFit="1" customWidth="1"/>
    <col min="6" max="6" width="12" bestFit="1" customWidth="1"/>
    <col min="7" max="7" width="11" bestFit="1" customWidth="1"/>
    <col min="11" max="11" width="6.81640625" customWidth="1"/>
    <col min="16" max="16" width="14.54296875" bestFit="1" customWidth="1"/>
    <col min="19" max="19" width="9.45312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1500</v>
      </c>
      <c r="C2">
        <v>10</v>
      </c>
      <c r="D2">
        <v>1.56</v>
      </c>
      <c r="E2">
        <v>0.16</v>
      </c>
      <c r="F2">
        <f>D2/E2</f>
        <v>9.75</v>
      </c>
      <c r="G2">
        <f>(PI()/4)*E2^2</f>
        <v>2.0106192982974676E-2</v>
      </c>
      <c r="H2">
        <v>0</v>
      </c>
      <c r="I2">
        <f t="shared" ref="I2" si="0">E2*D2*3.1415926535</f>
        <v>0.78414152631360001</v>
      </c>
      <c r="J2">
        <v>1</v>
      </c>
      <c r="K2">
        <v>0.63</v>
      </c>
      <c r="L2">
        <f>2*K2</f>
        <v>1.26</v>
      </c>
      <c r="M2">
        <v>16.5</v>
      </c>
      <c r="N2">
        <f>0.75</f>
        <v>0.75</v>
      </c>
      <c r="O2">
        <v>0</v>
      </c>
      <c r="P2">
        <v>0</v>
      </c>
      <c r="Q2">
        <v>1.2</v>
      </c>
      <c r="R2">
        <f>0.75*0.13</f>
        <v>9.7500000000000003E-2</v>
      </c>
      <c r="S2">
        <v>0.19500000000000001</v>
      </c>
      <c r="T2">
        <v>5.76</v>
      </c>
      <c r="U2">
        <v>1</v>
      </c>
      <c r="V2">
        <v>0</v>
      </c>
      <c r="W2">
        <v>0.13</v>
      </c>
      <c r="X2">
        <v>1.1000000000000001</v>
      </c>
      <c r="Y2">
        <v>0</v>
      </c>
      <c r="Z2">
        <v>0</v>
      </c>
      <c r="AA2">
        <v>0</v>
      </c>
      <c r="AB2">
        <v>0</v>
      </c>
      <c r="AC2">
        <v>0</v>
      </c>
      <c r="AD2">
        <v>0</v>
      </c>
      <c r="AE2">
        <v>0</v>
      </c>
      <c r="AF2">
        <f>0.25*0.4</f>
        <v>0.1</v>
      </c>
      <c r="AG2">
        <f>2*AF2</f>
        <v>0.2</v>
      </c>
      <c r="AH2">
        <f>(0.4^2)/AF2</f>
        <v>1.6000000000000003</v>
      </c>
      <c r="AI2">
        <v>1</v>
      </c>
      <c r="AJ2">
        <v>0</v>
      </c>
      <c r="AK2">
        <v>0.25</v>
      </c>
      <c r="AL2">
        <v>1.1000000000000001</v>
      </c>
      <c r="AM2">
        <v>0</v>
      </c>
      <c r="AN2">
        <v>0</v>
      </c>
      <c r="AO2">
        <v>0</v>
      </c>
      <c r="AP2">
        <v>0</v>
      </c>
      <c r="AQ2">
        <v>0</v>
      </c>
      <c r="AR2">
        <v>0</v>
      </c>
      <c r="AS2">
        <v>0</v>
      </c>
      <c r="AT2">
        <v>1.25</v>
      </c>
      <c r="AU2">
        <v>375</v>
      </c>
      <c r="AV2">
        <v>60</v>
      </c>
      <c r="AW2">
        <v>0</v>
      </c>
      <c r="AX2">
        <v>0</v>
      </c>
      <c r="AY2">
        <v>0</v>
      </c>
    </row>
    <row r="3" spans="1:51" x14ac:dyDescent="0.35">
      <c r="A3" t="s">
        <v>198</v>
      </c>
      <c r="B3">
        <v>1500</v>
      </c>
      <c r="C3">
        <v>10</v>
      </c>
      <c r="D3">
        <v>1.56</v>
      </c>
      <c r="E3">
        <v>0.16</v>
      </c>
      <c r="F3">
        <f>D3/E3</f>
        <v>9.75</v>
      </c>
      <c r="G3">
        <f>(PI()/4)*E3^2</f>
        <v>2.0106192982974676E-2</v>
      </c>
      <c r="H3">
        <v>0</v>
      </c>
      <c r="I3">
        <f t="shared" ref="I3:I5" si="1">E3*D3*3.1415926535</f>
        <v>0.78414152631360001</v>
      </c>
      <c r="J3">
        <v>1</v>
      </c>
      <c r="K3">
        <v>0.63</v>
      </c>
      <c r="L3">
        <f>2*K3</f>
        <v>1.26</v>
      </c>
      <c r="M3">
        <v>16.5</v>
      </c>
      <c r="N3">
        <f>0.75</f>
        <v>0.75</v>
      </c>
      <c r="O3">
        <v>0</v>
      </c>
      <c r="P3">
        <v>0</v>
      </c>
      <c r="Q3">
        <v>1.2</v>
      </c>
      <c r="R3">
        <f>0.75*0.13</f>
        <v>9.7500000000000003E-2</v>
      </c>
      <c r="S3">
        <v>0.19500000000000001</v>
      </c>
      <c r="T3">
        <v>5.76</v>
      </c>
      <c r="U3">
        <v>1</v>
      </c>
      <c r="V3">
        <v>0</v>
      </c>
      <c r="W3">
        <v>0.13</v>
      </c>
      <c r="X3">
        <v>1.1000000000000001</v>
      </c>
      <c r="Y3">
        <v>0</v>
      </c>
      <c r="Z3">
        <v>0</v>
      </c>
      <c r="AA3">
        <v>0</v>
      </c>
      <c r="AB3">
        <v>0</v>
      </c>
      <c r="AC3">
        <v>0</v>
      </c>
      <c r="AD3">
        <v>0</v>
      </c>
      <c r="AE3">
        <v>0</v>
      </c>
      <c r="AF3">
        <f>0.25*0.4</f>
        <v>0.1</v>
      </c>
      <c r="AG3">
        <f>2*AF3</f>
        <v>0.2</v>
      </c>
      <c r="AH3">
        <f>(0.4^2)/AF3</f>
        <v>1.6000000000000003</v>
      </c>
      <c r="AI3">
        <v>1</v>
      </c>
      <c r="AJ3">
        <v>0</v>
      </c>
      <c r="AK3">
        <v>0.25</v>
      </c>
      <c r="AL3">
        <v>1.1000000000000001</v>
      </c>
      <c r="AM3">
        <v>0</v>
      </c>
      <c r="AN3">
        <v>0</v>
      </c>
      <c r="AO3">
        <v>0</v>
      </c>
      <c r="AP3">
        <v>0</v>
      </c>
      <c r="AQ3">
        <v>0</v>
      </c>
      <c r="AR3">
        <v>0</v>
      </c>
      <c r="AS3">
        <v>0</v>
      </c>
      <c r="AT3">
        <v>1.25</v>
      </c>
      <c r="AU3">
        <v>375</v>
      </c>
      <c r="AV3">
        <v>60</v>
      </c>
      <c r="AW3">
        <v>45</v>
      </c>
      <c r="AX3">
        <v>180</v>
      </c>
      <c r="AY3">
        <v>5</v>
      </c>
    </row>
    <row r="4" spans="1:51" x14ac:dyDescent="0.35">
      <c r="A4" t="s">
        <v>198</v>
      </c>
      <c r="B4">
        <v>1500</v>
      </c>
      <c r="C4">
        <v>10</v>
      </c>
      <c r="D4">
        <v>1.56</v>
      </c>
      <c r="E4">
        <v>0.16</v>
      </c>
      <c r="F4">
        <f>D4/E4</f>
        <v>9.75</v>
      </c>
      <c r="G4">
        <f>(PI()/4)*E4^2</f>
        <v>2.0106192982974676E-2</v>
      </c>
      <c r="H4">
        <v>0</v>
      </c>
      <c r="I4">
        <f t="shared" si="1"/>
        <v>0.78414152631360001</v>
      </c>
      <c r="J4">
        <v>1</v>
      </c>
      <c r="K4">
        <v>0.63</v>
      </c>
      <c r="L4">
        <f>2*K4</f>
        <v>1.26</v>
      </c>
      <c r="M4">
        <v>16.5</v>
      </c>
      <c r="N4">
        <f>0.75</f>
        <v>0.75</v>
      </c>
      <c r="O4">
        <v>0</v>
      </c>
      <c r="P4">
        <v>0</v>
      </c>
      <c r="Q4">
        <v>1.2</v>
      </c>
      <c r="R4">
        <f>0.75*0.13</f>
        <v>9.7500000000000003E-2</v>
      </c>
      <c r="S4">
        <v>0.19500000000000001</v>
      </c>
      <c r="T4">
        <v>5.76</v>
      </c>
      <c r="U4">
        <v>1</v>
      </c>
      <c r="V4">
        <v>0</v>
      </c>
      <c r="W4">
        <v>0.13</v>
      </c>
      <c r="X4">
        <v>1.1000000000000001</v>
      </c>
      <c r="Y4">
        <v>0</v>
      </c>
      <c r="Z4">
        <v>0</v>
      </c>
      <c r="AA4">
        <v>0</v>
      </c>
      <c r="AB4">
        <v>0</v>
      </c>
      <c r="AC4">
        <v>0</v>
      </c>
      <c r="AD4">
        <v>0</v>
      </c>
      <c r="AE4">
        <v>0</v>
      </c>
      <c r="AF4">
        <f>0.25*0.4</f>
        <v>0.1</v>
      </c>
      <c r="AG4">
        <f>2*AF4</f>
        <v>0.2</v>
      </c>
      <c r="AH4">
        <f>(0.4^2)/AF4</f>
        <v>1.6000000000000003</v>
      </c>
      <c r="AI4">
        <v>1</v>
      </c>
      <c r="AJ4">
        <v>0</v>
      </c>
      <c r="AK4">
        <v>0.25</v>
      </c>
      <c r="AL4">
        <v>1.1000000000000001</v>
      </c>
      <c r="AM4">
        <v>0</v>
      </c>
      <c r="AN4">
        <v>0</v>
      </c>
      <c r="AO4">
        <v>0</v>
      </c>
      <c r="AP4">
        <v>0</v>
      </c>
      <c r="AQ4">
        <v>0</v>
      </c>
      <c r="AR4">
        <v>0</v>
      </c>
      <c r="AS4">
        <v>0</v>
      </c>
      <c r="AT4">
        <v>1.25</v>
      </c>
      <c r="AU4">
        <v>375</v>
      </c>
      <c r="AV4">
        <v>60</v>
      </c>
      <c r="AW4">
        <v>45</v>
      </c>
      <c r="AX4">
        <v>0</v>
      </c>
      <c r="AY4">
        <v>5</v>
      </c>
    </row>
    <row r="5" spans="1:51" ht="15" thickBot="1" x14ac:dyDescent="0.4">
      <c r="A5" t="s">
        <v>198</v>
      </c>
      <c r="B5">
        <v>1500</v>
      </c>
      <c r="C5">
        <v>10</v>
      </c>
      <c r="D5">
        <v>1.56</v>
      </c>
      <c r="E5">
        <v>0.16</v>
      </c>
      <c r="F5">
        <f>D5/E5</f>
        <v>9.75</v>
      </c>
      <c r="G5">
        <f>(PI()/4)*E5^2</f>
        <v>2.0106192982974676E-2</v>
      </c>
      <c r="H5">
        <v>0</v>
      </c>
      <c r="I5">
        <f t="shared" si="1"/>
        <v>0.78414152631360001</v>
      </c>
      <c r="J5">
        <v>1</v>
      </c>
      <c r="K5">
        <v>0.63</v>
      </c>
      <c r="L5">
        <f>2*K5</f>
        <v>1.26</v>
      </c>
      <c r="M5">
        <v>16.5</v>
      </c>
      <c r="N5">
        <f>0.75</f>
        <v>0.75</v>
      </c>
      <c r="O5">
        <v>0</v>
      </c>
      <c r="P5">
        <v>0</v>
      </c>
      <c r="Q5">
        <v>1.2</v>
      </c>
      <c r="R5">
        <f>0.75*0.13</f>
        <v>9.7500000000000003E-2</v>
      </c>
      <c r="S5">
        <v>0.19500000000000001</v>
      </c>
      <c r="T5">
        <v>5.76</v>
      </c>
      <c r="U5">
        <v>1</v>
      </c>
      <c r="V5">
        <v>0</v>
      </c>
      <c r="W5">
        <v>0.13</v>
      </c>
      <c r="X5">
        <v>1.1000000000000001</v>
      </c>
      <c r="Y5">
        <v>0</v>
      </c>
      <c r="Z5">
        <v>0</v>
      </c>
      <c r="AA5">
        <v>0</v>
      </c>
      <c r="AB5">
        <v>0</v>
      </c>
      <c r="AC5">
        <v>0</v>
      </c>
      <c r="AD5">
        <v>0</v>
      </c>
      <c r="AE5">
        <v>0</v>
      </c>
      <c r="AF5">
        <f>0.25*0.4</f>
        <v>0.1</v>
      </c>
      <c r="AG5">
        <f>2*AF5</f>
        <v>0.2</v>
      </c>
      <c r="AH5">
        <f>(0.4^2)/AF5</f>
        <v>1.6000000000000003</v>
      </c>
      <c r="AI5">
        <v>1</v>
      </c>
      <c r="AJ5">
        <v>0</v>
      </c>
      <c r="AK5">
        <v>0.25</v>
      </c>
      <c r="AL5">
        <v>1.1000000000000001</v>
      </c>
      <c r="AM5">
        <v>0</v>
      </c>
      <c r="AN5">
        <v>0</v>
      </c>
      <c r="AO5">
        <v>0</v>
      </c>
      <c r="AP5">
        <v>0</v>
      </c>
      <c r="AQ5">
        <v>0</v>
      </c>
      <c r="AR5">
        <v>0</v>
      </c>
      <c r="AS5">
        <v>0</v>
      </c>
      <c r="AT5">
        <v>1.25</v>
      </c>
      <c r="AU5">
        <v>375</v>
      </c>
      <c r="AV5">
        <v>60</v>
      </c>
      <c r="AW5">
        <v>45</v>
      </c>
      <c r="AX5">
        <v>90</v>
      </c>
      <c r="AY5">
        <v>5</v>
      </c>
    </row>
    <row r="6" spans="1:51" ht="15" thickBot="1" x14ac:dyDescent="0.4">
      <c r="A6" s="18"/>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row>
    <row r="7" spans="1:51" x14ac:dyDescent="0.35">
      <c r="S7" s="17"/>
      <c r="AG7" s="17"/>
    </row>
    <row r="9" spans="1:51" ht="15.5" x14ac:dyDescent="0.35">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C11"/>
  <sheetViews>
    <sheetView tabSelected="1" workbookViewId="0">
      <selection activeCell="D23" sqref="D23"/>
    </sheetView>
  </sheetViews>
  <sheetFormatPr defaultRowHeight="14.5" x14ac:dyDescent="0.35"/>
  <cols>
    <col min="1" max="1" width="13.816406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5"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5"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5" x14ac:dyDescent="0.35">
      <c r="A3" s="1" t="e">
        <f>Input!#REF!</f>
        <v>#REF!</v>
      </c>
      <c r="B3" s="1" t="s">
        <v>200</v>
      </c>
      <c r="C3" t="s">
        <v>199</v>
      </c>
      <c r="D3">
        <v>0.05</v>
      </c>
      <c r="E3">
        <v>0.3</v>
      </c>
      <c r="F3">
        <v>-0.52969999999999995</v>
      </c>
      <c r="G3">
        <v>-0.43369999999999997</v>
      </c>
      <c r="H3">
        <v>-0.33129999999999998</v>
      </c>
      <c r="I3">
        <v>-0.16450000000000001</v>
      </c>
      <c r="J3">
        <v>-8.2799999999999999E-2</v>
      </c>
      <c r="K3">
        <v>0</v>
      </c>
      <c r="L3">
        <v>8.2699999999999996E-2</v>
      </c>
      <c r="M3">
        <v>1.643E-2</v>
      </c>
      <c r="N3">
        <v>0.33129999999999998</v>
      </c>
      <c r="O3">
        <v>0.43380000000000002</v>
      </c>
      <c r="P3">
        <v>0.52969999999999995</v>
      </c>
      <c r="Q3">
        <v>0.59940000000000004</v>
      </c>
      <c r="R3">
        <v>0.64380000000000004</v>
      </c>
      <c r="S3">
        <v>0.56389999999999996</v>
      </c>
      <c r="T3">
        <v>0.55420000000000003</v>
      </c>
      <c r="U3">
        <v>0</v>
      </c>
      <c r="V3">
        <v>0</v>
      </c>
      <c r="W3">
        <v>0</v>
      </c>
      <c r="X3">
        <v>0.64380000000000004</v>
      </c>
      <c r="Y3">
        <v>4.0059999999999998E-2</v>
      </c>
      <c r="Z3">
        <v>2.8299999999999999E-2</v>
      </c>
      <c r="AA3">
        <v>2.0670000000000001E-2</v>
      </c>
      <c r="AB3">
        <v>1.4460000000000001E-2</v>
      </c>
      <c r="AC3">
        <v>1.3979999999999999E-2</v>
      </c>
      <c r="AD3">
        <v>1.3849999999999999E-2</v>
      </c>
      <c r="AE3">
        <v>1.3979999999999999E-2</v>
      </c>
      <c r="AF3">
        <v>1.4460000000000001E-2</v>
      </c>
      <c r="AG3">
        <v>2.0670000000000001E-2</v>
      </c>
      <c r="AH3">
        <v>2.8309999999999998E-2</v>
      </c>
      <c r="AI3">
        <v>4.0059999999999998E-2</v>
      </c>
      <c r="AJ3">
        <v>5.5109999999999999E-2</v>
      </c>
      <c r="AK3">
        <v>7.4099999999999999E-2</v>
      </c>
      <c r="AL3">
        <v>8.4199999999999997E-2</v>
      </c>
      <c r="AM3">
        <v>0.10092</v>
      </c>
      <c r="AN3">
        <v>0.10092</v>
      </c>
      <c r="AO3">
        <v>0.10092</v>
      </c>
      <c r="AP3">
        <v>0.10092</v>
      </c>
      <c r="AQ3">
        <v>1.3849999999999999E-2</v>
      </c>
      <c r="AR3" t="s">
        <v>60</v>
      </c>
      <c r="AS3">
        <v>0.08</v>
      </c>
      <c r="AT3">
        <v>0.3</v>
      </c>
      <c r="AU3" t="s">
        <v>61</v>
      </c>
      <c r="AV3">
        <v>0</v>
      </c>
      <c r="AW3">
        <v>0</v>
      </c>
      <c r="AX3" t="s">
        <v>60</v>
      </c>
      <c r="AY3">
        <v>0.08</v>
      </c>
      <c r="AZ3">
        <v>0.3</v>
      </c>
      <c r="BA3" t="s">
        <v>61</v>
      </c>
      <c r="BB3">
        <v>0</v>
      </c>
      <c r="BC3">
        <v>0</v>
      </c>
    </row>
    <row r="4" spans="1:55" x14ac:dyDescent="0.35">
      <c r="A4" s="1" t="e">
        <f>Input!#REF!</f>
        <v>#REF!</v>
      </c>
      <c r="B4" s="1" t="s">
        <v>200</v>
      </c>
      <c r="C4" t="s">
        <v>199</v>
      </c>
      <c r="D4">
        <v>0.05</v>
      </c>
      <c r="E4">
        <v>0.3</v>
      </c>
      <c r="F4">
        <v>-0.52969999999999995</v>
      </c>
      <c r="G4">
        <v>-0.43369999999999997</v>
      </c>
      <c r="H4">
        <v>-0.33129999999999998</v>
      </c>
      <c r="I4">
        <v>-0.16450000000000001</v>
      </c>
      <c r="J4">
        <v>-8.2799999999999999E-2</v>
      </c>
      <c r="K4">
        <v>0</v>
      </c>
      <c r="L4">
        <v>8.2699999999999996E-2</v>
      </c>
      <c r="M4">
        <v>1.643E-2</v>
      </c>
      <c r="N4">
        <v>0.33129999999999998</v>
      </c>
      <c r="O4">
        <v>0.43380000000000002</v>
      </c>
      <c r="P4">
        <v>0.52969999999999995</v>
      </c>
      <c r="Q4">
        <v>0.59940000000000004</v>
      </c>
      <c r="R4">
        <v>0.64380000000000004</v>
      </c>
      <c r="S4">
        <v>0.56389999999999996</v>
      </c>
      <c r="T4">
        <v>0.55420000000000003</v>
      </c>
      <c r="U4">
        <v>0</v>
      </c>
      <c r="V4">
        <v>0</v>
      </c>
      <c r="W4">
        <v>0</v>
      </c>
      <c r="X4">
        <v>0.64380000000000004</v>
      </c>
      <c r="Y4">
        <v>4.0059999999999998E-2</v>
      </c>
      <c r="Z4">
        <v>2.8299999999999999E-2</v>
      </c>
      <c r="AA4">
        <v>2.0670000000000001E-2</v>
      </c>
      <c r="AB4">
        <v>1.4460000000000001E-2</v>
      </c>
      <c r="AC4">
        <v>1.3979999999999999E-2</v>
      </c>
      <c r="AD4">
        <v>1.3849999999999999E-2</v>
      </c>
      <c r="AE4">
        <v>1.3979999999999999E-2</v>
      </c>
      <c r="AF4">
        <v>1.4460000000000001E-2</v>
      </c>
      <c r="AG4">
        <v>2.0670000000000001E-2</v>
      </c>
      <c r="AH4">
        <v>2.8309999999999998E-2</v>
      </c>
      <c r="AI4">
        <v>4.0059999999999998E-2</v>
      </c>
      <c r="AJ4">
        <v>5.5109999999999999E-2</v>
      </c>
      <c r="AK4">
        <v>7.4099999999999999E-2</v>
      </c>
      <c r="AL4">
        <v>8.4199999999999997E-2</v>
      </c>
      <c r="AM4">
        <v>0.10092</v>
      </c>
      <c r="AN4">
        <v>0.10092</v>
      </c>
      <c r="AO4">
        <v>0.10092</v>
      </c>
      <c r="AP4">
        <v>0.10092</v>
      </c>
      <c r="AQ4">
        <v>1.3849999999999999E-2</v>
      </c>
      <c r="AR4" t="s">
        <v>60</v>
      </c>
      <c r="AS4">
        <v>0.08</v>
      </c>
      <c r="AT4">
        <v>0.3</v>
      </c>
      <c r="AU4" t="s">
        <v>61</v>
      </c>
      <c r="AV4">
        <v>0</v>
      </c>
      <c r="AW4">
        <v>0</v>
      </c>
      <c r="AX4" t="s">
        <v>60</v>
      </c>
      <c r="AY4">
        <v>0.08</v>
      </c>
      <c r="AZ4">
        <v>0.3</v>
      </c>
      <c r="BA4" t="s">
        <v>61</v>
      </c>
      <c r="BB4">
        <v>0</v>
      </c>
    </row>
    <row r="5" spans="1:55" x14ac:dyDescent="0.35">
      <c r="B5" s="1" t="s">
        <v>200</v>
      </c>
      <c r="C5" t="s">
        <v>199</v>
      </c>
      <c r="D5">
        <v>0.05</v>
      </c>
      <c r="E5">
        <v>0.3</v>
      </c>
      <c r="F5">
        <v>-0.52969999999999995</v>
      </c>
      <c r="G5">
        <v>-0.43369999999999997</v>
      </c>
      <c r="H5">
        <v>-0.33129999999999998</v>
      </c>
      <c r="I5">
        <v>-0.16450000000000001</v>
      </c>
      <c r="J5">
        <v>-8.2799999999999999E-2</v>
      </c>
      <c r="K5">
        <v>0</v>
      </c>
      <c r="L5">
        <v>8.2699999999999996E-2</v>
      </c>
      <c r="M5">
        <v>1.643E-2</v>
      </c>
      <c r="N5">
        <v>0.33129999999999998</v>
      </c>
      <c r="O5">
        <v>0.43380000000000002</v>
      </c>
      <c r="P5">
        <v>0.52969999999999995</v>
      </c>
      <c r="Q5">
        <v>0.59940000000000004</v>
      </c>
      <c r="R5">
        <v>0.64380000000000004</v>
      </c>
      <c r="S5">
        <v>0.56389999999999996</v>
      </c>
      <c r="T5">
        <v>0.55420000000000003</v>
      </c>
      <c r="U5">
        <v>0</v>
      </c>
      <c r="V5">
        <v>0</v>
      </c>
      <c r="W5">
        <v>0</v>
      </c>
      <c r="X5">
        <v>0.64380000000000004</v>
      </c>
      <c r="Y5">
        <v>4.0059999999999998E-2</v>
      </c>
      <c r="Z5">
        <v>2.8299999999999999E-2</v>
      </c>
      <c r="AA5">
        <v>2.0670000000000001E-2</v>
      </c>
      <c r="AB5">
        <v>1.4460000000000001E-2</v>
      </c>
      <c r="AC5">
        <v>1.3979999999999999E-2</v>
      </c>
      <c r="AD5">
        <v>1.3849999999999999E-2</v>
      </c>
      <c r="AE5">
        <v>1.3979999999999999E-2</v>
      </c>
      <c r="AF5">
        <v>1.4460000000000001E-2</v>
      </c>
      <c r="AG5">
        <v>2.0670000000000001E-2</v>
      </c>
      <c r="AH5">
        <v>2.8309999999999998E-2</v>
      </c>
      <c r="AI5">
        <v>4.0059999999999998E-2</v>
      </c>
      <c r="AJ5">
        <v>5.5109999999999999E-2</v>
      </c>
      <c r="AK5">
        <v>7.4099999999999999E-2</v>
      </c>
      <c r="AL5">
        <v>8.4199999999999997E-2</v>
      </c>
      <c r="AM5">
        <v>0.10092</v>
      </c>
      <c r="AN5">
        <v>0.10092</v>
      </c>
      <c r="AO5">
        <v>0.10092</v>
      </c>
      <c r="AP5">
        <v>0.10092</v>
      </c>
      <c r="AQ5">
        <v>1.3849999999999999E-2</v>
      </c>
      <c r="AR5" t="s">
        <v>60</v>
      </c>
      <c r="AS5">
        <v>0.08</v>
      </c>
      <c r="AT5">
        <v>0.3</v>
      </c>
      <c r="AU5" t="s">
        <v>61</v>
      </c>
      <c r="AV5">
        <v>0</v>
      </c>
      <c r="AW5">
        <v>0</v>
      </c>
      <c r="AX5" t="s">
        <v>60</v>
      </c>
      <c r="AY5">
        <v>0.08</v>
      </c>
      <c r="AZ5">
        <v>0.3</v>
      </c>
      <c r="BA5" t="s">
        <v>61</v>
      </c>
      <c r="BB5">
        <v>0</v>
      </c>
    </row>
    <row r="6" spans="1:55" x14ac:dyDescent="0.35">
      <c r="B6" s="1" t="s">
        <v>200</v>
      </c>
      <c r="C6" t="s">
        <v>199</v>
      </c>
      <c r="D6">
        <v>0.05</v>
      </c>
      <c r="E6">
        <v>0.3</v>
      </c>
      <c r="F6">
        <v>-0.52969999999999995</v>
      </c>
      <c r="G6">
        <v>-0.43369999999999997</v>
      </c>
      <c r="H6">
        <v>-0.33129999999999998</v>
      </c>
      <c r="I6">
        <v>-0.16450000000000001</v>
      </c>
      <c r="J6">
        <v>-8.2799999999999999E-2</v>
      </c>
      <c r="K6">
        <v>0</v>
      </c>
      <c r="L6">
        <v>8.2699999999999996E-2</v>
      </c>
      <c r="M6">
        <v>1.643E-2</v>
      </c>
      <c r="N6">
        <v>0.33129999999999998</v>
      </c>
      <c r="O6">
        <v>0.43380000000000002</v>
      </c>
      <c r="P6">
        <v>0.52969999999999995</v>
      </c>
      <c r="Q6">
        <v>0.59940000000000004</v>
      </c>
      <c r="R6">
        <v>0.64380000000000004</v>
      </c>
      <c r="S6">
        <v>0.56389999999999996</v>
      </c>
      <c r="T6">
        <v>0.55420000000000003</v>
      </c>
      <c r="U6">
        <v>0</v>
      </c>
      <c r="V6">
        <v>0</v>
      </c>
      <c r="W6">
        <v>0</v>
      </c>
      <c r="X6">
        <v>0.64380000000000004</v>
      </c>
      <c r="Y6">
        <v>4.0059999999999998E-2</v>
      </c>
      <c r="Z6">
        <v>2.8299999999999999E-2</v>
      </c>
      <c r="AA6">
        <v>2.0670000000000001E-2</v>
      </c>
      <c r="AB6">
        <v>1.4460000000000001E-2</v>
      </c>
      <c r="AC6">
        <v>1.3979999999999999E-2</v>
      </c>
      <c r="AD6">
        <v>1.3849999999999999E-2</v>
      </c>
      <c r="AE6">
        <v>1.3979999999999999E-2</v>
      </c>
      <c r="AF6">
        <v>1.4460000000000001E-2</v>
      </c>
      <c r="AG6">
        <v>2.0670000000000001E-2</v>
      </c>
      <c r="AH6">
        <v>2.8309999999999998E-2</v>
      </c>
      <c r="AI6">
        <v>4.0059999999999998E-2</v>
      </c>
      <c r="AJ6">
        <v>5.5109999999999999E-2</v>
      </c>
      <c r="AK6">
        <v>7.4099999999999999E-2</v>
      </c>
      <c r="AL6">
        <v>8.4199999999999997E-2</v>
      </c>
      <c r="AM6">
        <v>0.10092</v>
      </c>
      <c r="AN6">
        <v>0.10092</v>
      </c>
      <c r="AO6">
        <v>0.10092</v>
      </c>
      <c r="AP6">
        <v>0.10092</v>
      </c>
      <c r="AQ6">
        <v>1.3849999999999999E-2</v>
      </c>
      <c r="AR6" t="s">
        <v>60</v>
      </c>
      <c r="AS6">
        <v>0.08</v>
      </c>
      <c r="AT6">
        <v>0.3</v>
      </c>
      <c r="AU6" t="s">
        <v>61</v>
      </c>
      <c r="AV6">
        <v>0</v>
      </c>
      <c r="AW6">
        <v>0</v>
      </c>
      <c r="AX6" t="s">
        <v>60</v>
      </c>
      <c r="AY6">
        <v>0.08</v>
      </c>
      <c r="AZ6">
        <v>0.3</v>
      </c>
      <c r="BA6" t="s">
        <v>61</v>
      </c>
      <c r="BB6">
        <v>0</v>
      </c>
    </row>
    <row r="7" spans="1:55" x14ac:dyDescent="0.35">
      <c r="B7" s="1" t="s">
        <v>200</v>
      </c>
      <c r="C7" t="s">
        <v>199</v>
      </c>
      <c r="D7">
        <v>0.05</v>
      </c>
      <c r="E7">
        <v>0.3</v>
      </c>
      <c r="F7">
        <v>-0.52969999999999995</v>
      </c>
      <c r="G7">
        <v>-0.43369999999999997</v>
      </c>
      <c r="H7">
        <v>-0.33129999999999998</v>
      </c>
      <c r="I7">
        <v>-0.16450000000000001</v>
      </c>
      <c r="J7">
        <v>-8.2799999999999999E-2</v>
      </c>
      <c r="K7">
        <v>0</v>
      </c>
      <c r="L7">
        <v>8.2699999999999996E-2</v>
      </c>
      <c r="M7">
        <v>1.643E-2</v>
      </c>
      <c r="N7">
        <v>0.33129999999999998</v>
      </c>
      <c r="O7">
        <v>0.43380000000000002</v>
      </c>
      <c r="P7">
        <v>0.52969999999999995</v>
      </c>
      <c r="Q7">
        <v>0.59940000000000004</v>
      </c>
      <c r="R7">
        <v>0.64380000000000004</v>
      </c>
      <c r="S7">
        <v>0.56389999999999996</v>
      </c>
      <c r="T7">
        <v>0.55420000000000003</v>
      </c>
      <c r="U7">
        <v>0</v>
      </c>
      <c r="V7">
        <v>0</v>
      </c>
      <c r="W7">
        <v>0</v>
      </c>
      <c r="X7">
        <v>0.64380000000000004</v>
      </c>
      <c r="Y7">
        <v>4.0059999999999998E-2</v>
      </c>
      <c r="Z7">
        <v>2.8299999999999999E-2</v>
      </c>
      <c r="AA7">
        <v>2.0670000000000001E-2</v>
      </c>
      <c r="AB7">
        <v>1.4460000000000001E-2</v>
      </c>
      <c r="AC7">
        <v>1.3979999999999999E-2</v>
      </c>
      <c r="AD7">
        <v>1.3849999999999999E-2</v>
      </c>
      <c r="AE7">
        <v>1.3979999999999999E-2</v>
      </c>
      <c r="AF7">
        <v>1.4460000000000001E-2</v>
      </c>
      <c r="AG7">
        <v>2.0670000000000001E-2</v>
      </c>
      <c r="AH7">
        <v>2.8309999999999998E-2</v>
      </c>
      <c r="AI7">
        <v>4.0059999999999998E-2</v>
      </c>
      <c r="AJ7">
        <v>5.5109999999999999E-2</v>
      </c>
      <c r="AK7">
        <v>7.4099999999999999E-2</v>
      </c>
      <c r="AL7">
        <v>8.4199999999999997E-2</v>
      </c>
      <c r="AM7">
        <v>0.10092</v>
      </c>
      <c r="AN7">
        <v>0.10092</v>
      </c>
      <c r="AO7">
        <v>0.10092</v>
      </c>
      <c r="AP7">
        <v>0.10092</v>
      </c>
      <c r="AQ7">
        <v>1.3849999999999999E-2</v>
      </c>
      <c r="AR7" t="s">
        <v>60</v>
      </c>
      <c r="AS7">
        <v>0.08</v>
      </c>
      <c r="AT7">
        <v>0.3</v>
      </c>
      <c r="AU7" t="s">
        <v>61</v>
      </c>
      <c r="AV7">
        <v>0</v>
      </c>
      <c r="AW7">
        <v>0</v>
      </c>
      <c r="AX7" t="s">
        <v>60</v>
      </c>
      <c r="AY7">
        <v>0.08</v>
      </c>
      <c r="AZ7">
        <v>0.3</v>
      </c>
      <c r="BA7" t="s">
        <v>61</v>
      </c>
      <c r="BB7">
        <v>0</v>
      </c>
    </row>
    <row r="8" spans="1:55" x14ac:dyDescent="0.35">
      <c r="B8" s="1" t="s">
        <v>200</v>
      </c>
      <c r="C8" t="s">
        <v>199</v>
      </c>
      <c r="D8">
        <v>0.05</v>
      </c>
      <c r="E8">
        <v>0.3</v>
      </c>
      <c r="F8">
        <v>-0.52969999999999995</v>
      </c>
      <c r="G8">
        <v>-0.43369999999999997</v>
      </c>
      <c r="H8">
        <v>-0.33129999999999998</v>
      </c>
      <c r="I8">
        <v>-0.16450000000000001</v>
      </c>
      <c r="J8">
        <v>-8.2799999999999999E-2</v>
      </c>
      <c r="K8">
        <v>0</v>
      </c>
      <c r="L8">
        <v>8.2699999999999996E-2</v>
      </c>
      <c r="M8">
        <v>1.643E-2</v>
      </c>
      <c r="N8">
        <v>0.33129999999999998</v>
      </c>
      <c r="O8">
        <v>0.43380000000000002</v>
      </c>
      <c r="P8">
        <v>0.52969999999999995</v>
      </c>
      <c r="Q8">
        <v>0.59940000000000004</v>
      </c>
      <c r="R8">
        <v>0.64380000000000004</v>
      </c>
      <c r="S8">
        <v>0.56389999999999996</v>
      </c>
      <c r="T8">
        <v>0.55420000000000003</v>
      </c>
      <c r="U8">
        <v>0</v>
      </c>
      <c r="V8">
        <v>0</v>
      </c>
      <c r="W8">
        <v>0</v>
      </c>
      <c r="X8">
        <v>0.64380000000000004</v>
      </c>
      <c r="Y8">
        <v>4.0059999999999998E-2</v>
      </c>
      <c r="Z8">
        <v>2.8299999999999999E-2</v>
      </c>
      <c r="AA8">
        <v>2.0670000000000001E-2</v>
      </c>
      <c r="AB8">
        <v>1.4460000000000001E-2</v>
      </c>
      <c r="AC8">
        <v>1.3979999999999999E-2</v>
      </c>
      <c r="AD8">
        <v>1.3849999999999999E-2</v>
      </c>
      <c r="AE8">
        <v>1.3979999999999999E-2</v>
      </c>
      <c r="AF8">
        <v>1.4460000000000001E-2</v>
      </c>
      <c r="AG8">
        <v>2.0670000000000001E-2</v>
      </c>
      <c r="AH8">
        <v>2.8309999999999998E-2</v>
      </c>
      <c r="AI8">
        <v>4.0059999999999998E-2</v>
      </c>
      <c r="AJ8">
        <v>5.5109999999999999E-2</v>
      </c>
      <c r="AK8">
        <v>7.4099999999999999E-2</v>
      </c>
      <c r="AL8">
        <v>8.4199999999999997E-2</v>
      </c>
      <c r="AM8">
        <v>0.10092</v>
      </c>
      <c r="AN8">
        <v>0.10092</v>
      </c>
      <c r="AO8">
        <v>0.10092</v>
      </c>
      <c r="AP8">
        <v>0.10092</v>
      </c>
      <c r="AQ8">
        <v>1.3849999999999999E-2</v>
      </c>
      <c r="AR8" t="s">
        <v>60</v>
      </c>
      <c r="AS8">
        <v>0.08</v>
      </c>
      <c r="AT8">
        <v>0.3</v>
      </c>
      <c r="AU8" t="s">
        <v>61</v>
      </c>
      <c r="AV8">
        <v>0</v>
      </c>
      <c r="AW8">
        <v>0</v>
      </c>
      <c r="AX8" t="s">
        <v>60</v>
      </c>
      <c r="AY8">
        <v>0.08</v>
      </c>
      <c r="AZ8">
        <v>0.3</v>
      </c>
      <c r="BA8" t="s">
        <v>61</v>
      </c>
      <c r="BB8">
        <v>0</v>
      </c>
    </row>
    <row r="9" spans="1:55" x14ac:dyDescent="0.35">
      <c r="B9" s="1" t="s">
        <v>200</v>
      </c>
      <c r="C9" t="s">
        <v>199</v>
      </c>
      <c r="D9">
        <v>0.05</v>
      </c>
      <c r="E9">
        <v>0.3</v>
      </c>
      <c r="F9">
        <v>-0.52969999999999995</v>
      </c>
      <c r="G9">
        <v>-0.43369999999999997</v>
      </c>
      <c r="H9">
        <v>-0.33129999999999998</v>
      </c>
      <c r="I9">
        <v>-0.16450000000000001</v>
      </c>
      <c r="J9">
        <v>-8.2799999999999999E-2</v>
      </c>
      <c r="K9">
        <v>0</v>
      </c>
      <c r="L9">
        <v>8.2699999999999996E-2</v>
      </c>
      <c r="M9">
        <v>1.643E-2</v>
      </c>
      <c r="N9">
        <v>0.33129999999999998</v>
      </c>
      <c r="O9">
        <v>0.43380000000000002</v>
      </c>
      <c r="P9">
        <v>0.52969999999999995</v>
      </c>
      <c r="Q9">
        <v>0.59940000000000004</v>
      </c>
      <c r="R9">
        <v>0.64380000000000004</v>
      </c>
      <c r="S9">
        <v>0.56389999999999996</v>
      </c>
      <c r="T9">
        <v>0.55420000000000003</v>
      </c>
      <c r="U9">
        <v>0</v>
      </c>
      <c r="V9">
        <v>0</v>
      </c>
      <c r="W9">
        <v>0</v>
      </c>
      <c r="X9">
        <v>0.64380000000000004</v>
      </c>
      <c r="Y9">
        <v>4.0059999999999998E-2</v>
      </c>
      <c r="Z9">
        <v>2.8299999999999999E-2</v>
      </c>
      <c r="AA9">
        <v>2.0670000000000001E-2</v>
      </c>
      <c r="AB9">
        <v>1.4460000000000001E-2</v>
      </c>
      <c r="AC9">
        <v>1.3979999999999999E-2</v>
      </c>
      <c r="AD9">
        <v>1.3849999999999999E-2</v>
      </c>
      <c r="AE9">
        <v>1.3979999999999999E-2</v>
      </c>
      <c r="AF9">
        <v>1.4460000000000001E-2</v>
      </c>
      <c r="AG9">
        <v>2.0670000000000001E-2</v>
      </c>
      <c r="AH9">
        <v>2.8309999999999998E-2</v>
      </c>
      <c r="AI9">
        <v>4.0059999999999998E-2</v>
      </c>
      <c r="AJ9">
        <v>5.5109999999999999E-2</v>
      </c>
      <c r="AK9">
        <v>7.4099999999999999E-2</v>
      </c>
      <c r="AL9">
        <v>8.4199999999999997E-2</v>
      </c>
      <c r="AM9">
        <v>0.10092</v>
      </c>
      <c r="AN9">
        <v>0.10092</v>
      </c>
      <c r="AO9">
        <v>0.10092</v>
      </c>
      <c r="AP9">
        <v>0.10092</v>
      </c>
      <c r="AQ9">
        <v>1.3849999999999999E-2</v>
      </c>
      <c r="AR9" t="s">
        <v>60</v>
      </c>
      <c r="AS9">
        <v>0.08</v>
      </c>
      <c r="AT9">
        <v>0.3</v>
      </c>
      <c r="AU9" t="s">
        <v>61</v>
      </c>
      <c r="AV9">
        <v>0</v>
      </c>
      <c r="AW9">
        <v>0</v>
      </c>
      <c r="AX9" t="s">
        <v>60</v>
      </c>
      <c r="AY9">
        <v>0.08</v>
      </c>
      <c r="AZ9">
        <v>0.3</v>
      </c>
      <c r="BA9" t="s">
        <v>61</v>
      </c>
      <c r="BB9">
        <v>0</v>
      </c>
    </row>
    <row r="10" spans="1:55" x14ac:dyDescent="0.35">
      <c r="B10" s="1" t="s">
        <v>200</v>
      </c>
      <c r="C10" t="s">
        <v>199</v>
      </c>
      <c r="D10">
        <v>0.05</v>
      </c>
      <c r="E10">
        <v>0.3</v>
      </c>
      <c r="F10">
        <v>-0.52969999999999995</v>
      </c>
      <c r="G10">
        <v>-0.43369999999999997</v>
      </c>
      <c r="H10">
        <v>-0.33129999999999998</v>
      </c>
      <c r="I10">
        <v>-0.16450000000000001</v>
      </c>
      <c r="J10">
        <v>-8.2799999999999999E-2</v>
      </c>
      <c r="K10">
        <v>0</v>
      </c>
      <c r="L10">
        <v>8.2699999999999996E-2</v>
      </c>
      <c r="M10">
        <v>1.643E-2</v>
      </c>
      <c r="N10">
        <v>0.33129999999999998</v>
      </c>
      <c r="O10">
        <v>0.43380000000000002</v>
      </c>
      <c r="P10">
        <v>0.52969999999999995</v>
      </c>
      <c r="Q10">
        <v>0.59940000000000004</v>
      </c>
      <c r="R10">
        <v>0.64380000000000004</v>
      </c>
      <c r="S10">
        <v>0.56389999999999996</v>
      </c>
      <c r="T10">
        <v>0.55420000000000003</v>
      </c>
      <c r="U10">
        <v>0</v>
      </c>
      <c r="V10">
        <v>0</v>
      </c>
      <c r="W10">
        <v>0</v>
      </c>
      <c r="X10">
        <v>0.64380000000000004</v>
      </c>
      <c r="Y10">
        <v>4.0059999999999998E-2</v>
      </c>
      <c r="Z10">
        <v>2.8299999999999999E-2</v>
      </c>
      <c r="AA10">
        <v>2.0670000000000001E-2</v>
      </c>
      <c r="AB10">
        <v>1.4460000000000001E-2</v>
      </c>
      <c r="AC10">
        <v>1.3979999999999999E-2</v>
      </c>
      <c r="AD10">
        <v>1.3849999999999999E-2</v>
      </c>
      <c r="AE10">
        <v>1.3979999999999999E-2</v>
      </c>
      <c r="AF10">
        <v>1.4460000000000001E-2</v>
      </c>
      <c r="AG10">
        <v>2.0670000000000001E-2</v>
      </c>
      <c r="AH10">
        <v>2.8309999999999998E-2</v>
      </c>
      <c r="AI10">
        <v>4.0059999999999998E-2</v>
      </c>
      <c r="AJ10">
        <v>5.5109999999999999E-2</v>
      </c>
      <c r="AK10">
        <v>7.4099999999999999E-2</v>
      </c>
      <c r="AL10">
        <v>8.4199999999999997E-2</v>
      </c>
      <c r="AM10">
        <v>0.10092</v>
      </c>
      <c r="AN10">
        <v>0.10092</v>
      </c>
      <c r="AO10">
        <v>0.10092</v>
      </c>
      <c r="AP10">
        <v>0.10092</v>
      </c>
      <c r="AQ10">
        <v>1.3849999999999999E-2</v>
      </c>
      <c r="AR10" t="s">
        <v>60</v>
      </c>
      <c r="AS10">
        <v>0.08</v>
      </c>
      <c r="AT10">
        <v>0.3</v>
      </c>
      <c r="AU10" t="s">
        <v>61</v>
      </c>
      <c r="AV10">
        <v>0</v>
      </c>
      <c r="AW10">
        <v>0</v>
      </c>
      <c r="AX10" t="s">
        <v>60</v>
      </c>
      <c r="AY10">
        <v>0.08</v>
      </c>
      <c r="AZ10">
        <v>0.3</v>
      </c>
      <c r="BA10" t="s">
        <v>61</v>
      </c>
      <c r="BB10">
        <v>0</v>
      </c>
    </row>
    <row r="11" spans="1:55" x14ac:dyDescent="0.35">
      <c r="B11" s="1" t="s">
        <v>200</v>
      </c>
      <c r="C11" t="s">
        <v>199</v>
      </c>
      <c r="D11">
        <v>0.05</v>
      </c>
      <c r="E11">
        <v>0.3</v>
      </c>
      <c r="F11">
        <v>-0.52969999999999995</v>
      </c>
      <c r="G11">
        <v>-0.43369999999999997</v>
      </c>
      <c r="H11">
        <v>-0.33129999999999998</v>
      </c>
      <c r="I11">
        <v>-0.16450000000000001</v>
      </c>
      <c r="J11">
        <v>-8.2799999999999999E-2</v>
      </c>
      <c r="K11">
        <v>0</v>
      </c>
      <c r="L11">
        <v>8.2699999999999996E-2</v>
      </c>
      <c r="M11">
        <v>1.643E-2</v>
      </c>
      <c r="N11">
        <v>0.33129999999999998</v>
      </c>
      <c r="O11">
        <v>0.43380000000000002</v>
      </c>
      <c r="P11">
        <v>0.52969999999999995</v>
      </c>
      <c r="Q11">
        <v>0.59940000000000004</v>
      </c>
      <c r="R11">
        <v>0.64380000000000004</v>
      </c>
      <c r="S11">
        <v>0.56389999999999996</v>
      </c>
      <c r="T11">
        <v>0.55420000000000003</v>
      </c>
      <c r="U11">
        <v>0</v>
      </c>
      <c r="V11">
        <v>0</v>
      </c>
      <c r="W11">
        <v>0</v>
      </c>
      <c r="X11">
        <v>0.64380000000000004</v>
      </c>
      <c r="Y11">
        <v>4.0059999999999998E-2</v>
      </c>
      <c r="Z11">
        <v>2.8299999999999999E-2</v>
      </c>
      <c r="AA11">
        <v>2.0670000000000001E-2</v>
      </c>
      <c r="AB11">
        <v>1.4460000000000001E-2</v>
      </c>
      <c r="AC11">
        <v>1.3979999999999999E-2</v>
      </c>
      <c r="AD11">
        <v>1.3849999999999999E-2</v>
      </c>
      <c r="AE11">
        <v>1.3979999999999999E-2</v>
      </c>
      <c r="AF11">
        <v>1.4460000000000001E-2</v>
      </c>
      <c r="AG11">
        <v>2.0670000000000001E-2</v>
      </c>
      <c r="AH11">
        <v>2.8309999999999998E-2</v>
      </c>
      <c r="AI11">
        <v>4.0059999999999998E-2</v>
      </c>
      <c r="AJ11">
        <v>5.5109999999999999E-2</v>
      </c>
      <c r="AK11">
        <v>7.4099999999999999E-2</v>
      </c>
      <c r="AL11">
        <v>8.4199999999999997E-2</v>
      </c>
      <c r="AM11">
        <v>0.10092</v>
      </c>
      <c r="AN11">
        <v>0.10092</v>
      </c>
      <c r="AO11">
        <v>0.10092</v>
      </c>
      <c r="AP11">
        <v>0.10092</v>
      </c>
      <c r="AQ11">
        <v>1.3849999999999999E-2</v>
      </c>
      <c r="AR11" t="s">
        <v>60</v>
      </c>
      <c r="AS11">
        <v>0.08</v>
      </c>
      <c r="AT11">
        <v>0.3</v>
      </c>
      <c r="AU11" t="s">
        <v>61</v>
      </c>
      <c r="AV11">
        <v>0</v>
      </c>
      <c r="AW11">
        <v>0</v>
      </c>
      <c r="AX11" t="s">
        <v>60</v>
      </c>
      <c r="AY11">
        <v>0.08</v>
      </c>
      <c r="AZ11">
        <v>0.3</v>
      </c>
      <c r="BA11" t="s">
        <v>61</v>
      </c>
      <c r="BB11">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RowHeight="14.5" x14ac:dyDescent="0.35"/>
  <cols>
    <col min="1" max="1" width="12.453125" bestFit="1" customWidth="1"/>
    <col min="2" max="2" width="15.17968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Ronald Curry</cp:lastModifiedBy>
  <dcterms:created xsi:type="dcterms:W3CDTF">2023-12-05T19:03:00Z</dcterms:created>
  <dcterms:modified xsi:type="dcterms:W3CDTF">2024-03-05T02:10:32Z</dcterms:modified>
</cp:coreProperties>
</file>