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d.docs.live.net/b132055eeb3c9067/Documents/GitHub/ASEN-2804-Lab/"/>
    </mc:Choice>
  </mc:AlternateContent>
  <xr:revisionPtr revIDLastSave="65" documentId="13_ncr:1_{52FEAE44-B936-4038-A3F9-A5C6F2C17433}" xr6:coauthVersionLast="47" xr6:coauthVersionMax="47" xr10:uidLastSave="{9F2ABEFD-511A-4F98-88E0-0FD44F9C8D70}"/>
  <bookViews>
    <workbookView xWindow="-110" yWindow="-110" windowWidth="25820" windowHeight="15500" activeTab="3" xr2:uid="{904FC4B5-3CDE-421B-8E98-23A2C72E8C1E}"/>
  </bookViews>
  <sheets>
    <sheet name="Variable Reference" sheetId="8" r:id="rId1"/>
    <sheet name="Geometry Reference" sheetId="2" r:id="rId2"/>
    <sheet name="Input" sheetId="4" r:id="rId3"/>
    <sheet name="Trade Studies" sheetId="9" r:id="rId4"/>
    <sheet name="Airfoil_Data" sheetId="5" r:id="rId5"/>
    <sheet name="Benchmark_Truth" sheetId="6" r:id="rId6"/>
    <sheet name="Materials"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 i="9" l="1"/>
  <c r="T4" i="9"/>
  <c r="T5" i="9"/>
  <c r="T6" i="9"/>
  <c r="T7" i="9"/>
  <c r="T8" i="9"/>
  <c r="T9" i="9"/>
  <c r="T10" i="9"/>
  <c r="T11" i="9"/>
  <c r="T12" i="9"/>
  <c r="T13" i="9"/>
  <c r="T14" i="9"/>
  <c r="T15" i="9"/>
  <c r="T16" i="9"/>
  <c r="T2" i="9"/>
  <c r="S3" i="9"/>
  <c r="S4" i="9"/>
  <c r="S5" i="9"/>
  <c r="S6" i="9"/>
  <c r="S7" i="9"/>
  <c r="S8" i="9"/>
  <c r="S9" i="9"/>
  <c r="S10" i="9"/>
  <c r="S11" i="9"/>
  <c r="S12" i="9"/>
  <c r="S13" i="9"/>
  <c r="S14" i="9"/>
  <c r="S15" i="9"/>
  <c r="S16" i="9"/>
  <c r="S2" i="9"/>
  <c r="R3" i="9"/>
  <c r="R4" i="9"/>
  <c r="R5" i="9"/>
  <c r="R6" i="9"/>
  <c r="R7" i="9"/>
  <c r="R8" i="9"/>
  <c r="R9" i="9"/>
  <c r="R10" i="9"/>
  <c r="R11" i="9"/>
  <c r="R12" i="9"/>
  <c r="R13" i="9"/>
  <c r="R14" i="9"/>
  <c r="R15" i="9"/>
  <c r="R16" i="9"/>
  <c r="R2" i="9"/>
  <c r="Q3" i="9"/>
  <c r="Q4" i="9"/>
  <c r="Q5" i="9"/>
  <c r="Q6" i="9"/>
  <c r="Q7" i="9"/>
  <c r="Q8" i="9"/>
  <c r="Q9" i="9"/>
  <c r="Q10" i="9"/>
  <c r="Q11" i="9"/>
  <c r="Q12" i="9"/>
  <c r="Q13" i="9"/>
  <c r="Q14" i="9"/>
  <c r="Q15" i="9"/>
  <c r="Q16" i="9"/>
  <c r="Q2" i="9"/>
  <c r="P3" i="9"/>
  <c r="P4" i="9"/>
  <c r="P5" i="9"/>
  <c r="P6" i="9"/>
  <c r="P7" i="9"/>
  <c r="P8" i="9"/>
  <c r="P9" i="9"/>
  <c r="P10" i="9"/>
  <c r="P11" i="9"/>
  <c r="P12" i="9"/>
  <c r="P13" i="9"/>
  <c r="P14" i="9"/>
  <c r="P15" i="9"/>
  <c r="P16" i="9"/>
  <c r="P2" i="9"/>
  <c r="O3" i="9"/>
  <c r="O4" i="9"/>
  <c r="O5" i="9"/>
  <c r="O6" i="9"/>
  <c r="O7" i="9"/>
  <c r="O8" i="9"/>
  <c r="O9" i="9"/>
  <c r="O10" i="9"/>
  <c r="O11" i="9"/>
  <c r="O12" i="9"/>
  <c r="O13" i="9"/>
  <c r="O14" i="9"/>
  <c r="O15" i="9"/>
  <c r="O16" i="9"/>
  <c r="O2" i="9"/>
  <c r="N2" i="9"/>
  <c r="N3" i="9"/>
  <c r="N4" i="9"/>
  <c r="N5" i="9"/>
  <c r="N6" i="9"/>
  <c r="N7" i="9"/>
  <c r="N8" i="9"/>
  <c r="N9" i="9"/>
  <c r="N10" i="9"/>
  <c r="N11" i="9"/>
  <c r="N12" i="9"/>
  <c r="N13" i="9"/>
  <c r="N14" i="9"/>
  <c r="N15" i="9"/>
  <c r="N16" i="9"/>
  <c r="M2" i="9"/>
  <c r="M5" i="9"/>
  <c r="M4" i="9"/>
  <c r="M16" i="9"/>
  <c r="M3" i="9"/>
  <c r="M6" i="9"/>
  <c r="M7" i="9"/>
  <c r="M8" i="9"/>
  <c r="M9" i="9"/>
  <c r="M10" i="9"/>
  <c r="M11" i="9"/>
  <c r="M12" i="9"/>
  <c r="M13" i="9"/>
  <c r="M14" i="9"/>
  <c r="M15" i="9"/>
  <c r="M2" i="4"/>
  <c r="F108" i="4"/>
  <c r="G108" i="4"/>
  <c r="K108" i="4"/>
  <c r="L108" i="4"/>
  <c r="F109" i="4"/>
  <c r="G109" i="4"/>
  <c r="K109" i="4"/>
  <c r="L109" i="4" s="1"/>
  <c r="F110" i="4"/>
  <c r="G110" i="4"/>
  <c r="K110" i="4"/>
  <c r="L110" i="4"/>
  <c r="F111" i="4"/>
  <c r="G111" i="4"/>
  <c r="K111" i="4"/>
  <c r="L111" i="4"/>
  <c r="F112" i="4"/>
  <c r="G112" i="4"/>
  <c r="K112" i="4"/>
  <c r="L112" i="4"/>
  <c r="F113" i="4"/>
  <c r="G113" i="4"/>
  <c r="K113" i="4"/>
  <c r="L113" i="4"/>
  <c r="F114" i="4"/>
  <c r="G114" i="4"/>
  <c r="K114" i="4"/>
  <c r="L114" i="4"/>
  <c r="F115" i="4"/>
  <c r="G115" i="4"/>
  <c r="K115" i="4"/>
  <c r="L115" i="4"/>
  <c r="F116" i="4"/>
  <c r="G116" i="4"/>
  <c r="K116" i="4"/>
  <c r="L116" i="4"/>
  <c r="F117" i="4"/>
  <c r="G117" i="4"/>
  <c r="K117" i="4"/>
  <c r="L117" i="4" s="1"/>
  <c r="F118" i="4"/>
  <c r="G118" i="4"/>
  <c r="K118" i="4"/>
  <c r="L118" i="4"/>
  <c r="F119" i="4"/>
  <c r="G119" i="4"/>
  <c r="K119" i="4"/>
  <c r="L119" i="4"/>
  <c r="F120" i="4"/>
  <c r="G120" i="4"/>
  <c r="K120" i="4"/>
  <c r="L120" i="4"/>
  <c r="F121" i="4"/>
  <c r="G121" i="4"/>
  <c r="K121" i="4"/>
  <c r="L121" i="4"/>
  <c r="K107" i="4"/>
  <c r="F93" i="4"/>
  <c r="G93" i="4"/>
  <c r="K93" i="4"/>
  <c r="L93" i="4"/>
  <c r="F94" i="4"/>
  <c r="G94" i="4"/>
  <c r="K94" i="4"/>
  <c r="L94" i="4" s="1"/>
  <c r="F95" i="4"/>
  <c r="G95" i="4"/>
  <c r="K95" i="4"/>
  <c r="L95" i="4"/>
  <c r="F96" i="4"/>
  <c r="G96" i="4"/>
  <c r="K96" i="4"/>
  <c r="L96" i="4"/>
  <c r="F97" i="4"/>
  <c r="G97" i="4"/>
  <c r="K97" i="4"/>
  <c r="L97" i="4"/>
  <c r="F98" i="4"/>
  <c r="G98" i="4"/>
  <c r="K98" i="4"/>
  <c r="L98" i="4"/>
  <c r="F99" i="4"/>
  <c r="G99" i="4"/>
  <c r="K99" i="4"/>
  <c r="L99" i="4"/>
  <c r="F100" i="4"/>
  <c r="G100" i="4"/>
  <c r="K100" i="4"/>
  <c r="L100" i="4"/>
  <c r="F101" i="4"/>
  <c r="G101" i="4"/>
  <c r="K101" i="4"/>
  <c r="L101" i="4"/>
  <c r="F102" i="4"/>
  <c r="G102" i="4"/>
  <c r="K102" i="4"/>
  <c r="L102" i="4" s="1"/>
  <c r="F103" i="4"/>
  <c r="G103" i="4"/>
  <c r="K103" i="4"/>
  <c r="L103" i="4"/>
  <c r="F104" i="4"/>
  <c r="G104" i="4"/>
  <c r="K104" i="4"/>
  <c r="L104" i="4"/>
  <c r="F105" i="4"/>
  <c r="G105" i="4"/>
  <c r="K105" i="4"/>
  <c r="L105" i="4"/>
  <c r="F106" i="4"/>
  <c r="G106" i="4"/>
  <c r="K106" i="4"/>
  <c r="L106" i="4"/>
  <c r="F107" i="4"/>
  <c r="G107" i="4"/>
  <c r="L107" i="4"/>
  <c r="K92" i="4"/>
  <c r="F78" i="4"/>
  <c r="G78" i="4"/>
  <c r="K78" i="4"/>
  <c r="L78" i="4"/>
  <c r="F79" i="4"/>
  <c r="G79" i="4"/>
  <c r="K79" i="4"/>
  <c r="L79" i="4"/>
  <c r="F80" i="4"/>
  <c r="G80" i="4"/>
  <c r="K80" i="4"/>
  <c r="L80" i="4"/>
  <c r="F81" i="4"/>
  <c r="G81" i="4"/>
  <c r="K81" i="4"/>
  <c r="L81" i="4"/>
  <c r="F82" i="4"/>
  <c r="G82" i="4"/>
  <c r="K82" i="4"/>
  <c r="L82" i="4"/>
  <c r="F83" i="4"/>
  <c r="G83" i="4"/>
  <c r="K83" i="4"/>
  <c r="L83" i="4" s="1"/>
  <c r="F84" i="4"/>
  <c r="G84" i="4"/>
  <c r="K84" i="4"/>
  <c r="L84" i="4"/>
  <c r="F85" i="4"/>
  <c r="G85" i="4"/>
  <c r="K85" i="4"/>
  <c r="L85" i="4"/>
  <c r="F86" i="4"/>
  <c r="G86" i="4"/>
  <c r="K86" i="4"/>
  <c r="L86" i="4"/>
  <c r="F87" i="4"/>
  <c r="G87" i="4"/>
  <c r="K87" i="4"/>
  <c r="L87" i="4"/>
  <c r="F88" i="4"/>
  <c r="G88" i="4"/>
  <c r="K88" i="4"/>
  <c r="L88" i="4"/>
  <c r="F89" i="4"/>
  <c r="G89" i="4"/>
  <c r="K89" i="4"/>
  <c r="L89" i="4"/>
  <c r="F90" i="4"/>
  <c r="G90" i="4"/>
  <c r="K90" i="4"/>
  <c r="L90" i="4"/>
  <c r="F91" i="4"/>
  <c r="G91" i="4"/>
  <c r="K91" i="4"/>
  <c r="L91" i="4" s="1"/>
  <c r="F92" i="4"/>
  <c r="G92" i="4"/>
  <c r="L92" i="4"/>
  <c r="K77" i="4"/>
  <c r="F63" i="4"/>
  <c r="G63" i="4"/>
  <c r="K63" i="4"/>
  <c r="L63" i="4"/>
  <c r="F64" i="4"/>
  <c r="G64" i="4"/>
  <c r="K64" i="4"/>
  <c r="L64" i="4" s="1"/>
  <c r="F65" i="4"/>
  <c r="G65" i="4"/>
  <c r="K65" i="4"/>
  <c r="L65" i="4"/>
  <c r="F66" i="4"/>
  <c r="G66" i="4"/>
  <c r="K66" i="4"/>
  <c r="L66" i="4"/>
  <c r="F67" i="4"/>
  <c r="G67" i="4"/>
  <c r="K67" i="4"/>
  <c r="L67" i="4"/>
  <c r="F68" i="4"/>
  <c r="G68" i="4"/>
  <c r="K68" i="4"/>
  <c r="L68" i="4"/>
  <c r="F69" i="4"/>
  <c r="G69" i="4"/>
  <c r="K69" i="4"/>
  <c r="L69" i="4"/>
  <c r="F70" i="4"/>
  <c r="G70" i="4"/>
  <c r="K70" i="4"/>
  <c r="L70" i="4"/>
  <c r="F71" i="4"/>
  <c r="G71" i="4"/>
  <c r="K71" i="4"/>
  <c r="L71" i="4"/>
  <c r="F72" i="4"/>
  <c r="G72" i="4"/>
  <c r="K72" i="4"/>
  <c r="L72" i="4" s="1"/>
  <c r="F73" i="4"/>
  <c r="G73" i="4"/>
  <c r="K73" i="4"/>
  <c r="L73" i="4"/>
  <c r="F74" i="4"/>
  <c r="G74" i="4"/>
  <c r="K74" i="4"/>
  <c r="L74" i="4"/>
  <c r="F75" i="4"/>
  <c r="G75" i="4"/>
  <c r="K75" i="4"/>
  <c r="L75" i="4"/>
  <c r="F76" i="4"/>
  <c r="G76" i="4"/>
  <c r="K76" i="4"/>
  <c r="L76" i="4"/>
  <c r="F77" i="4"/>
  <c r="G77" i="4"/>
  <c r="L77" i="4"/>
  <c r="K62" i="4"/>
  <c r="F48" i="4"/>
  <c r="G48" i="4"/>
  <c r="K48" i="4"/>
  <c r="L48" i="4"/>
  <c r="F49" i="4"/>
  <c r="G49" i="4"/>
  <c r="K49" i="4"/>
  <c r="L49" i="4" s="1"/>
  <c r="F50" i="4"/>
  <c r="G50" i="4"/>
  <c r="K50" i="4"/>
  <c r="L50" i="4"/>
  <c r="F51" i="4"/>
  <c r="G51" i="4"/>
  <c r="K51" i="4"/>
  <c r="L51" i="4"/>
  <c r="F52" i="4"/>
  <c r="G52" i="4"/>
  <c r="K52" i="4"/>
  <c r="L52" i="4"/>
  <c r="F53" i="4"/>
  <c r="G53" i="4"/>
  <c r="K53" i="4"/>
  <c r="L53" i="4"/>
  <c r="F54" i="4"/>
  <c r="G54" i="4"/>
  <c r="K54" i="4"/>
  <c r="L54" i="4"/>
  <c r="F55" i="4"/>
  <c r="G55" i="4"/>
  <c r="K55" i="4"/>
  <c r="L55" i="4"/>
  <c r="F56" i="4"/>
  <c r="G56" i="4"/>
  <c r="K56" i="4"/>
  <c r="L56" i="4"/>
  <c r="F57" i="4"/>
  <c r="G57" i="4"/>
  <c r="K57" i="4"/>
  <c r="L57" i="4" s="1"/>
  <c r="F58" i="4"/>
  <c r="G58" i="4"/>
  <c r="K58" i="4"/>
  <c r="L58" i="4"/>
  <c r="F59" i="4"/>
  <c r="G59" i="4"/>
  <c r="K59" i="4"/>
  <c r="L59" i="4"/>
  <c r="F60" i="4"/>
  <c r="G60" i="4"/>
  <c r="K60" i="4"/>
  <c r="L60" i="4"/>
  <c r="F61" i="4"/>
  <c r="G61" i="4"/>
  <c r="K61" i="4"/>
  <c r="L61" i="4"/>
  <c r="F62" i="4"/>
  <c r="G62" i="4"/>
  <c r="L62" i="4"/>
  <c r="K47" i="4"/>
  <c r="F33" i="4"/>
  <c r="G33" i="4"/>
  <c r="K33" i="4"/>
  <c r="L33" i="4"/>
  <c r="F34" i="4"/>
  <c r="G34" i="4"/>
  <c r="K34" i="4"/>
  <c r="L34" i="4" s="1"/>
  <c r="F35" i="4"/>
  <c r="G35" i="4"/>
  <c r="K35" i="4"/>
  <c r="L35" i="4"/>
  <c r="F36" i="4"/>
  <c r="G36" i="4"/>
  <c r="K36" i="4"/>
  <c r="L36" i="4"/>
  <c r="F37" i="4"/>
  <c r="G37" i="4"/>
  <c r="K37" i="4"/>
  <c r="L37" i="4"/>
  <c r="F38" i="4"/>
  <c r="G38" i="4"/>
  <c r="K38" i="4"/>
  <c r="L38" i="4"/>
  <c r="F39" i="4"/>
  <c r="G39" i="4"/>
  <c r="K39" i="4"/>
  <c r="L39" i="4"/>
  <c r="F40" i="4"/>
  <c r="G40" i="4"/>
  <c r="K40" i="4"/>
  <c r="L40" i="4"/>
  <c r="F41" i="4"/>
  <c r="G41" i="4"/>
  <c r="K41" i="4"/>
  <c r="L41" i="4"/>
  <c r="F42" i="4"/>
  <c r="G42" i="4"/>
  <c r="K42" i="4"/>
  <c r="L42" i="4" s="1"/>
  <c r="F43" i="4"/>
  <c r="G43" i="4"/>
  <c r="K43" i="4"/>
  <c r="L43" i="4"/>
  <c r="F44" i="4"/>
  <c r="G44" i="4"/>
  <c r="K44" i="4"/>
  <c r="L44" i="4"/>
  <c r="F45" i="4"/>
  <c r="G45" i="4"/>
  <c r="K45" i="4"/>
  <c r="L45" i="4"/>
  <c r="F46" i="4"/>
  <c r="G46" i="4"/>
  <c r="K46" i="4"/>
  <c r="L46" i="4"/>
  <c r="F47" i="4"/>
  <c r="G47" i="4"/>
  <c r="L47" i="4"/>
  <c r="K32" i="4"/>
  <c r="L32" i="4" s="1"/>
  <c r="G32" i="4"/>
  <c r="F32" i="4"/>
  <c r="F18" i="4"/>
  <c r="G18" i="4"/>
  <c r="K18" i="4"/>
  <c r="L18" i="4"/>
  <c r="F19" i="4"/>
  <c r="G19" i="4"/>
  <c r="K19" i="4"/>
  <c r="L19" i="4" s="1"/>
  <c r="F20" i="4"/>
  <c r="G20" i="4"/>
  <c r="K20" i="4"/>
  <c r="L20" i="4"/>
  <c r="F21" i="4"/>
  <c r="G21" i="4"/>
  <c r="K21" i="4"/>
  <c r="L21" i="4" s="1"/>
  <c r="F22" i="4"/>
  <c r="G22" i="4"/>
  <c r="K22" i="4"/>
  <c r="L22" i="4"/>
  <c r="F23" i="4"/>
  <c r="G23" i="4"/>
  <c r="K23" i="4"/>
  <c r="L23" i="4"/>
  <c r="F24" i="4"/>
  <c r="G24" i="4"/>
  <c r="K24" i="4"/>
  <c r="L24" i="4"/>
  <c r="F25" i="4"/>
  <c r="G25" i="4"/>
  <c r="K25" i="4"/>
  <c r="L25" i="4"/>
  <c r="F26" i="4"/>
  <c r="G26" i="4"/>
  <c r="K26" i="4"/>
  <c r="L26" i="4"/>
  <c r="F27" i="4"/>
  <c r="G27" i="4"/>
  <c r="K27" i="4"/>
  <c r="L27" i="4" s="1"/>
  <c r="F28" i="4"/>
  <c r="G28" i="4"/>
  <c r="K28" i="4"/>
  <c r="L28" i="4"/>
  <c r="F29" i="4"/>
  <c r="G29" i="4"/>
  <c r="K29" i="4"/>
  <c r="L29" i="4" s="1"/>
  <c r="F30" i="4"/>
  <c r="G30" i="4"/>
  <c r="K30" i="4"/>
  <c r="L30" i="4"/>
  <c r="F31" i="4"/>
  <c r="G31" i="4"/>
  <c r="K31" i="4"/>
  <c r="L31" i="4"/>
  <c r="K17" i="4"/>
  <c r="K2" i="4"/>
  <c r="L2" i="4" s="1"/>
  <c r="F17" i="4"/>
  <c r="G17" i="4"/>
  <c r="L17" i="4"/>
  <c r="F15" i="4"/>
  <c r="G15" i="4"/>
  <c r="K15" i="4"/>
  <c r="L15" i="4"/>
  <c r="F16" i="4"/>
  <c r="G16" i="4"/>
  <c r="K16" i="4"/>
  <c r="L16" i="4"/>
  <c r="K5" i="4"/>
  <c r="K6" i="4"/>
  <c r="K7" i="4"/>
  <c r="L7" i="4" s="1"/>
  <c r="K8" i="4"/>
  <c r="L8" i="4" s="1"/>
  <c r="K9" i="4"/>
  <c r="L9" i="4" s="1"/>
  <c r="K10" i="4"/>
  <c r="L10" i="4" s="1"/>
  <c r="K11" i="4"/>
  <c r="L11" i="4" s="1"/>
  <c r="K12" i="4"/>
  <c r="L12" i="4" s="1"/>
  <c r="K13" i="4"/>
  <c r="K14" i="4"/>
  <c r="K3" i="4"/>
  <c r="L3" i="4" s="1"/>
  <c r="K4" i="4"/>
  <c r="I3" i="9"/>
  <c r="I4" i="9"/>
  <c r="I5" i="9"/>
  <c r="I6" i="9"/>
  <c r="I7" i="9"/>
  <c r="I8" i="9"/>
  <c r="I9" i="9"/>
  <c r="I10" i="9"/>
  <c r="I11" i="9"/>
  <c r="I12" i="9"/>
  <c r="I13" i="9"/>
  <c r="I14" i="9"/>
  <c r="I15" i="9"/>
  <c r="I16" i="9"/>
  <c r="I2" i="9"/>
  <c r="H3" i="9"/>
  <c r="H4" i="9"/>
  <c r="H5" i="9"/>
  <c r="H6" i="9"/>
  <c r="H7" i="9"/>
  <c r="H8" i="9"/>
  <c r="H9" i="9"/>
  <c r="H10" i="9"/>
  <c r="H11" i="9"/>
  <c r="H12" i="9"/>
  <c r="H13" i="9"/>
  <c r="H14" i="9"/>
  <c r="H15" i="9"/>
  <c r="H16" i="9"/>
  <c r="H2" i="9"/>
  <c r="G3" i="9"/>
  <c r="G4" i="9"/>
  <c r="G5" i="9"/>
  <c r="G6" i="9"/>
  <c r="G7" i="9"/>
  <c r="G8" i="9"/>
  <c r="G9" i="9"/>
  <c r="G10" i="9"/>
  <c r="G11" i="9"/>
  <c r="G12" i="9"/>
  <c r="G13" i="9"/>
  <c r="G14" i="9"/>
  <c r="G15" i="9"/>
  <c r="G16" i="9"/>
  <c r="G2" i="9"/>
  <c r="F3" i="9"/>
  <c r="F4" i="9"/>
  <c r="F5" i="9"/>
  <c r="F6" i="9"/>
  <c r="F7" i="9"/>
  <c r="F8" i="9"/>
  <c r="F9" i="9"/>
  <c r="F10" i="9"/>
  <c r="F11" i="9"/>
  <c r="F12" i="9"/>
  <c r="F13" i="9"/>
  <c r="F14" i="9"/>
  <c r="F15" i="9"/>
  <c r="F16" i="9"/>
  <c r="F2" i="9"/>
  <c r="E3" i="9"/>
  <c r="E4" i="9"/>
  <c r="E5" i="9"/>
  <c r="E6" i="9"/>
  <c r="E7" i="9"/>
  <c r="E8" i="9"/>
  <c r="E9" i="9"/>
  <c r="E10" i="9"/>
  <c r="E11" i="9"/>
  <c r="E12" i="9"/>
  <c r="E13" i="9"/>
  <c r="E14" i="9"/>
  <c r="E15" i="9"/>
  <c r="E16" i="9"/>
  <c r="E2" i="9"/>
  <c r="D3" i="9"/>
  <c r="D4" i="9"/>
  <c r="D5" i="9"/>
  <c r="D6" i="9"/>
  <c r="D7" i="9"/>
  <c r="D8" i="9"/>
  <c r="D9" i="9"/>
  <c r="D10" i="9"/>
  <c r="D11" i="9"/>
  <c r="D12" i="9"/>
  <c r="D13" i="9"/>
  <c r="D14" i="9"/>
  <c r="D15" i="9"/>
  <c r="D16" i="9"/>
  <c r="D2" i="9"/>
  <c r="C4" i="9"/>
  <c r="C5" i="9"/>
  <c r="C6" i="9"/>
  <c r="C7" i="9"/>
  <c r="C8" i="9"/>
  <c r="C9" i="9"/>
  <c r="C10" i="9"/>
  <c r="C11" i="9"/>
  <c r="C12" i="9"/>
  <c r="C13" i="9"/>
  <c r="C14" i="9"/>
  <c r="C15" i="9"/>
  <c r="C16" i="9"/>
  <c r="C3" i="9"/>
  <c r="C2" i="9"/>
  <c r="B5" i="9"/>
  <c r="B6" i="9"/>
  <c r="B7" i="9"/>
  <c r="B8" i="9"/>
  <c r="B9" i="9"/>
  <c r="B10" i="9"/>
  <c r="B11" i="9"/>
  <c r="B12" i="9"/>
  <c r="B13" i="9"/>
  <c r="B14" i="9"/>
  <c r="B15" i="9"/>
  <c r="B16" i="9"/>
  <c r="B4" i="9"/>
  <c r="B3" i="9"/>
  <c r="B2" i="9"/>
  <c r="L4" i="4"/>
  <c r="L5" i="4"/>
  <c r="L6" i="4"/>
  <c r="L13" i="4"/>
  <c r="L14" i="4"/>
  <c r="F3" i="4"/>
  <c r="G3" i="4"/>
  <c r="F4" i="4"/>
  <c r="G4" i="4"/>
  <c r="F5" i="4"/>
  <c r="G5" i="4"/>
  <c r="F6" i="4"/>
  <c r="G6" i="4"/>
  <c r="F7" i="4"/>
  <c r="G7" i="4"/>
  <c r="F8" i="4"/>
  <c r="G8" i="4"/>
  <c r="F9" i="4"/>
  <c r="G9" i="4"/>
  <c r="F10" i="4"/>
  <c r="G10" i="4"/>
  <c r="F11" i="4"/>
  <c r="G11" i="4"/>
  <c r="F12" i="4"/>
  <c r="G12" i="4"/>
  <c r="F13" i="4"/>
  <c r="G13" i="4"/>
  <c r="F14" i="4"/>
  <c r="G14" i="4"/>
  <c r="G2" i="4"/>
  <c r="F2" i="4"/>
  <c r="B2" i="8" a="1"/>
  <c r="B2" i="8" s="1"/>
  <c r="AP2" i="5"/>
  <c r="W2" i="5"/>
  <c r="A3" i="5"/>
  <c r="A4" i="5"/>
  <c r="A2" i="5"/>
  <c r="M17" i="4" l="1"/>
  <c r="M4" i="4"/>
  <c r="M3" i="4"/>
  <c r="M5" i="4" l="1"/>
  <c r="M18" i="4"/>
  <c r="M19" i="4"/>
  <c r="M32" i="4" l="1"/>
  <c r="M6" i="4"/>
  <c r="M34" i="4"/>
  <c r="M33" i="4"/>
  <c r="M20" i="4"/>
  <c r="M47" i="4" l="1"/>
  <c r="M7" i="4"/>
  <c r="M35" i="4"/>
  <c r="M48" i="4"/>
  <c r="M49" i="4"/>
  <c r="M21" i="4"/>
  <c r="M62" i="4" l="1"/>
  <c r="M36" i="4"/>
  <c r="M64" i="4"/>
  <c r="M63" i="4"/>
  <c r="M50" i="4"/>
  <c r="M22" i="4"/>
  <c r="M8" i="4"/>
  <c r="M77" i="4" l="1"/>
  <c r="M51" i="4"/>
  <c r="M37" i="4"/>
  <c r="M65" i="4"/>
  <c r="M9" i="4"/>
  <c r="M23" i="4"/>
  <c r="M78" i="4"/>
  <c r="M79" i="4"/>
  <c r="M107" i="4" l="1"/>
  <c r="M92" i="4"/>
  <c r="M66" i="4"/>
  <c r="M93" i="4"/>
  <c r="M108" i="4"/>
  <c r="M24" i="4"/>
  <c r="M38" i="4"/>
  <c r="M109" i="4"/>
  <c r="M94" i="4"/>
  <c r="M10" i="4"/>
  <c r="M80" i="4"/>
  <c r="M52" i="4"/>
  <c r="M25" i="4" l="1"/>
  <c r="M95" i="4"/>
  <c r="M110" i="4"/>
  <c r="M39" i="4"/>
  <c r="M67" i="4"/>
  <c r="M81" i="4"/>
  <c r="M11" i="4"/>
  <c r="M53" i="4"/>
  <c r="M12" i="4" l="1"/>
  <c r="M96" i="4"/>
  <c r="M111" i="4"/>
  <c r="M26" i="4"/>
  <c r="M82" i="4"/>
  <c r="M54" i="4"/>
  <c r="M68" i="4"/>
  <c r="M40" i="4"/>
  <c r="M83" i="4" l="1"/>
  <c r="M27" i="4"/>
  <c r="M55" i="4"/>
  <c r="M69" i="4"/>
  <c r="M41" i="4"/>
  <c r="M112" i="4"/>
  <c r="M97" i="4"/>
  <c r="M13" i="4"/>
  <c r="M28" i="4" l="1"/>
  <c r="M56" i="4"/>
  <c r="M70" i="4"/>
  <c r="M42" i="4"/>
  <c r="M14" i="4"/>
  <c r="M84" i="4"/>
  <c r="M98" i="4"/>
  <c r="M113" i="4"/>
  <c r="M99" i="4" l="1"/>
  <c r="M114" i="4"/>
  <c r="M15" i="4"/>
  <c r="M29" i="4"/>
  <c r="M85" i="4"/>
  <c r="M57" i="4"/>
  <c r="M43" i="4"/>
  <c r="M71" i="4"/>
  <c r="M86" i="4" l="1"/>
  <c r="M58" i="4"/>
  <c r="M72" i="4"/>
  <c r="M44" i="4"/>
  <c r="M16" i="4"/>
  <c r="M30" i="4"/>
  <c r="M100" i="4"/>
  <c r="M115" i="4"/>
  <c r="M31" i="4" l="1"/>
  <c r="M45" i="4"/>
  <c r="M59" i="4"/>
  <c r="M87" i="4"/>
  <c r="M73" i="4"/>
  <c r="M101" i="4"/>
  <c r="M116" i="4"/>
  <c r="M88" i="4" l="1"/>
  <c r="M74" i="4"/>
  <c r="M117" i="4"/>
  <c r="M102" i="4"/>
  <c r="M60" i="4"/>
  <c r="M46" i="4"/>
  <c r="M61" i="4" l="1"/>
  <c r="M118" i="4"/>
  <c r="M103" i="4"/>
  <c r="M75" i="4"/>
  <c r="M89" i="4"/>
  <c r="M90" i="4" l="1"/>
  <c r="M119" i="4"/>
  <c r="M104" i="4"/>
  <c r="M76" i="4"/>
  <c r="M91" i="4" l="1"/>
  <c r="M105" i="4"/>
  <c r="M120" i="4"/>
  <c r="M121" i="4" l="1"/>
  <c r="M106"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<sst xmlns="http://schemas.openxmlformats.org/spreadsheetml/2006/main" count="478" uniqueCount="208">
  <si>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</si>
  <si>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</si>
  <si>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</si>
  <si>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</si>
  <si>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</si>
  <si>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</si>
  <si>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</si>
  <si>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</si>
  <si>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</si>
  <si>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</si>
  <si>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</si>
  <si>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</si>
  <si>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</si>
  <si>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</si>
  <si>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</si>
  <si>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</si>
  <si>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</si>
  <si>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</si>
  <si>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</si>
  <si>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</si>
  <si>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</si>
  <si>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</si>
  <si>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</si>
  <si>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</si>
  <si>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</si>
  <si>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</si>
  <si>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</si>
  <si>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</si>
  <si>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</si>
  <si>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</si>
  <si>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</si>
  <si>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</si>
  <si>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</si>
  <si>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</si>
  <si>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</si>
  <si>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</si>
  <si>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</si>
  <si>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</si>
  <si>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</si>
  <si>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</si>
  <si>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</si>
  <si>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</si>
  <si>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</si>
  <si>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</si>
  <si>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</si>
  <si>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</si>
  <si>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</si>
  <si>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</si>
  <si>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</si>
  <si>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</si>
  <si>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</si>
  <si>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</si>
  <si>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</si>
  <si>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</si>
  <si>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</si>
  <si>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</si>
  <si>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</si>
  <si>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</si>
  <si>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</si>
  <si>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</si>
  <si>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</si>
  <si>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</si>
  <si>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</si>
  <si>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</si>
  <si>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</si>
  <si>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</si>
  <si>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</si>
  <si>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</si>
  <si>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</si>
  <si>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</si>
  <si>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</si>
  <si>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</si>
  <si>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</si>
  <si>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</si>
  <si>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</si>
  <si>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</si>
  <si>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</si>
  <si>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</si>
  <si>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</si>
  <si>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</si>
  <si>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</si>
  <si>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</si>
  <si>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</si>
  <si>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</si>
  <si>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</si>
  <si>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</si>
  <si>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</si>
  <si>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</si>
  <si>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</si>
  <si>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</si>
  <si>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</si>
  <si>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</si>
  <si>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</si>
  <si>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</si>
  <si>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</si>
  <si>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</si>
  <si>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</si>
  <si>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</si>
  <si>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</si>
  <si>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</si>
  <si>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</si>
  <si>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</si>
  <si>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</si>
  <si>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</si>
  <si>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</si>
  <si>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</si>
  <si>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</si>
  <si>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</si>
  <si>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</si>
  <si>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</si>
  <si>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</si>
  <si>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</si>
  <si>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</si>
  <si>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</si>
  <si>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</si>
  <si>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</si>
  <si>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</si>
  <si>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</si>
  <si>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</si>
  <si>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</si>
  <si>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</si>
  <si>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</si>
  <si>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</si>
  <si>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</si>
  <si>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</si>
  <si>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</si>
  <si>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</si>
  <si>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</si>
  <si>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</si>
  <si>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</si>
  <si>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</si>
  <si>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</si>
  <si>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</si>
  <si>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</si>
  <si>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</si>
  <si>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</si>
  <si>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</si>
  <si>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</si>
  <si>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</si>
  <si>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</si>
  <si>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</si>
  <si>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</si>
  <si>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</si>
  <si>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</si>
  <si>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</si>
  <si>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</si>
  <si>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</si>
  <si>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</si>
  <si>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</si>
  <si>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</si>
  <si>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</si>
  <si>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</si>
  <si>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</si>
  <si>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</si>
  <si>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</si>
  <si>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</si>
  <si>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</si>
  <si>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</si>
  <si>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</si>
  <si>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</si>
  <si>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</si>
  <si>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</si>
  <si>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</si>
  <si>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</si>
  <si>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</si>
  <si>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</si>
  <si>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</si>
  <si>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</si>
  <si>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</si>
  <si>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</si>
  <si>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</si>
  <si>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</si>
  <si>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</si>
  <si>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</si>
  <si>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</si>
  <si>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</si>
  <si>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</si>
  <si>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</si>
  <si>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</si>
  <si>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</si>
  <si>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</si>
  <si>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</si>
  <si>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</si>
  <si>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</si>
  <si>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</si>
  <si>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</si>
  <si>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</si>
  <si>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</si>
  <si>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</si>
  <si>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</si>
  <si>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</si>
  <si>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</si>
  <si>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</si>
  <si>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</si>
  <si>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</si>
  <si>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</si>
  <si>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</si>
  <si>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</si>
  <si>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GOE 443</t>
  </si>
  <si>
    <t>good wing</t>
  </si>
  <si>
    <t>Row 1</t>
  </si>
  <si>
    <t>Row 2</t>
  </si>
  <si>
    <t>Row 3</t>
  </si>
  <si>
    <t>Row 4</t>
  </si>
  <si>
    <t>Row 5</t>
  </si>
  <si>
    <t>Row 6</t>
  </si>
  <si>
    <t>Row 7</t>
  </si>
  <si>
    <t>Row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</si>
</sst>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10" workbookViewId="0">
      <selection activeCell="D9" sqref="D9"/>
    </sheetView>
  </sheetViews>
  <sheetFormatPr defaultColWidth="8.81640625" defaultRowHeight="14.5" x14ac:dyDescent="0.35"/>
  <cols>
    <col min="1" max="1" width="10.81640625" bestFit="1" customWidth="1"/>
    <col min="2" max="2" width="15.453125" bestFit="1" customWidth="1"/>
    <col min="3" max="3" width="11.453125" style="1" customWidth="1"/>
    <col min="4" max="4" width="104.453125" style="6" customWidth="1"/>
    <col min="5" max="5" width="24.453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0" workbookViewId="0">
      <selection activeCell="U1" sqref="U1"/>
    </sheetView>
  </sheetViews>
  <sheetFormatPr defaultColWidth="8.81640625"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21"/>
  <sheetViews>
    <sheetView workbookViewId="0">
      <pane xSplit="1" topLeftCell="B1" activePane="topRight" state="frozen"/>
      <selection pane="topRight" activeCell="M23" sqref="M23"/>
    </sheetView>
  </sheetViews>
  <sheetFormatPr defaultColWidth="8.81640625" defaultRowHeight="14.5" x14ac:dyDescent="0.35"/>
  <cols>
    <col min="1" max="1" width="21.453125" customWidth="1"/>
    <col min="2" max="2" width="10.453125" customWidth="1"/>
    <col min="5" max="5" width="10" bestFit="1" customWidth="1"/>
    <col min="6" max="6" width="12" bestFit="1" customWidth="1"/>
    <col min="7" max="7" width="11" bestFit="1" customWidth="1"/>
    <col min="11" max="11" width="6.81640625" customWidth="1"/>
    <col min="16" max="16" width="14.453125" bestFit="1" customWidth="1"/>
    <col min="19" max="19" width="9.453125" bestFit="1" customWidth="1"/>
    <col min="33" max="33" width="9.3632812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200</v>
      </c>
      <c r="B2">
        <v>1700</v>
      </c>
      <c r="C2">
        <v>7</v>
      </c>
      <c r="D2">
        <v>0.34399999999999997</v>
      </c>
      <c r="E2">
        <v>0.14799999999999999</v>
      </c>
      <c r="F2">
        <f>D2/E2</f>
        <v>2.3243243243243241</v>
      </c>
      <c r="G2">
        <f>3.14*(E2/2)^2</f>
        <v>1.7194639999999997E-2</v>
      </c>
      <c r="H2">
        <v>0</v>
      </c>
      <c r="I2">
        <v>4.8000000000000001E-2</v>
      </c>
      <c r="J2">
        <v>1.1000000000000001</v>
      </c>
      <c r="K2">
        <f>'Trade Studies'!B2</f>
        <v>210</v>
      </c>
      <c r="L2">
        <f>2*K2</f>
        <v>420</v>
      </c>
      <c r="M2">
        <f>'Trade Studies'!M2</f>
        <v>4.2857142857142856</v>
      </c>
      <c r="N2">
        <v>0</v>
      </c>
      <c r="O2">
        <v>0</v>
      </c>
      <c r="P2">
        <v>0</v>
      </c>
      <c r="Q2">
        <v>1.2</v>
      </c>
      <c r="R2">
        <v>1.2E-2</v>
      </c>
      <c r="S2">
        <v>2.5000000000000001E-2</v>
      </c>
      <c r="T2">
        <v>1.4</v>
      </c>
      <c r="U2">
        <v>0.41699999999999998</v>
      </c>
      <c r="V2">
        <v>0</v>
      </c>
      <c r="W2">
        <v>1.1999999999999999E-3</v>
      </c>
      <c r="X2">
        <v>1.2</v>
      </c>
      <c r="Y2">
        <v>0</v>
      </c>
      <c r="Z2">
        <v>0</v>
      </c>
      <c r="AA2">
        <v>0</v>
      </c>
      <c r="AB2">
        <v>0</v>
      </c>
      <c r="AC2">
        <v>0</v>
      </c>
      <c r="AD2">
        <v>0</v>
      </c>
      <c r="AE2">
        <v>0</v>
      </c>
      <c r="AF2">
        <v>5.9999999999999995E-4</v>
      </c>
      <c r="AG2">
        <v>1.2999999999999999E-3</v>
      </c>
      <c r="AH2">
        <v>0</v>
      </c>
      <c r="AI2">
        <v>0.41699999999999998</v>
      </c>
      <c r="AJ2">
        <v>0</v>
      </c>
      <c r="AK2">
        <v>1.1999999999999999E-3</v>
      </c>
      <c r="AL2">
        <v>1.2</v>
      </c>
      <c r="AM2">
        <v>0</v>
      </c>
      <c r="AN2">
        <v>0</v>
      </c>
      <c r="AO2">
        <v>0</v>
      </c>
      <c r="AP2">
        <v>0</v>
      </c>
      <c r="AQ2">
        <v>0</v>
      </c>
      <c r="AR2">
        <v>0</v>
      </c>
      <c r="AS2">
        <v>0</v>
      </c>
      <c r="AT2">
        <v>1.25</v>
      </c>
      <c r="AU2">
        <v>420</v>
      </c>
      <c r="AV2">
        <v>60</v>
      </c>
      <c r="AW2">
        <v>0</v>
      </c>
      <c r="AX2">
        <v>0</v>
      </c>
      <c r="AY2">
        <v>0</v>
      </c>
    </row>
    <row r="3" spans="1:51" x14ac:dyDescent="0.35">
      <c r="A3" t="s">
        <v>200</v>
      </c>
      <c r="B3">
        <v>1700</v>
      </c>
      <c r="C3">
        <v>7</v>
      </c>
      <c r="D3">
        <v>0.34399999999999997</v>
      </c>
      <c r="E3">
        <v>0.14799999999999999</v>
      </c>
      <c r="F3">
        <f t="shared" ref="F3:F14" si="0">D3/E3</f>
        <v>2.3243243243243241</v>
      </c>
      <c r="G3">
        <f t="shared" ref="G3:G14" si="1">3.14*(E3/2)^2</f>
        <v>1.7194639999999997E-2</v>
      </c>
      <c r="H3">
        <v>0</v>
      </c>
      <c r="I3">
        <v>4.8000000000000001E-2</v>
      </c>
      <c r="J3">
        <v>1.1000000000000001</v>
      </c>
      <c r="K3">
        <f>'Trade Studies'!B3</f>
        <v>225</v>
      </c>
      <c r="L3">
        <f t="shared" ref="L3:L66" si="2">2*K3</f>
        <v>450</v>
      </c>
      <c r="M3">
        <f>'Trade Studies'!M3</f>
        <v>4</v>
      </c>
      <c r="N3">
        <v>0</v>
      </c>
      <c r="O3">
        <v>0</v>
      </c>
      <c r="P3">
        <v>0</v>
      </c>
      <c r="Q3">
        <v>1.2</v>
      </c>
      <c r="R3">
        <v>1.2E-2</v>
      </c>
      <c r="S3">
        <v>2.5000000000000001E-2</v>
      </c>
      <c r="T3">
        <v>1.4</v>
      </c>
      <c r="U3">
        <v>0.41699999999999998</v>
      </c>
      <c r="V3">
        <v>0</v>
      </c>
      <c r="W3">
        <v>1.1999999999999999E-3</v>
      </c>
      <c r="X3">
        <v>1.2</v>
      </c>
      <c r="Y3">
        <v>0</v>
      </c>
      <c r="Z3">
        <v>0</v>
      </c>
      <c r="AA3">
        <v>0</v>
      </c>
      <c r="AB3">
        <v>0</v>
      </c>
      <c r="AC3">
        <v>0</v>
      </c>
      <c r="AD3">
        <v>0</v>
      </c>
      <c r="AE3">
        <v>0</v>
      </c>
      <c r="AF3">
        <v>5.9999999999999995E-4</v>
      </c>
      <c r="AG3">
        <v>1.2999999999999999E-3</v>
      </c>
      <c r="AH3">
        <v>0</v>
      </c>
      <c r="AI3">
        <v>0.41699999999999998</v>
      </c>
      <c r="AJ3">
        <v>0</v>
      </c>
      <c r="AK3">
        <v>1.1999999999999999E-3</v>
      </c>
      <c r="AL3">
        <v>1.2</v>
      </c>
      <c r="AM3">
        <v>0</v>
      </c>
      <c r="AN3">
        <v>0</v>
      </c>
      <c r="AO3">
        <v>0</v>
      </c>
      <c r="AP3">
        <v>0</v>
      </c>
      <c r="AQ3">
        <v>0</v>
      </c>
      <c r="AR3">
        <v>0</v>
      </c>
      <c r="AS3">
        <v>0</v>
      </c>
      <c r="AT3">
        <v>1.25</v>
      </c>
      <c r="AU3">
        <v>420</v>
      </c>
      <c r="AV3">
        <v>60</v>
      </c>
      <c r="AW3">
        <v>0</v>
      </c>
      <c r="AX3">
        <v>0</v>
      </c>
      <c r="AY3">
        <v>0</v>
      </c>
    </row>
    <row r="4" spans="1:51" x14ac:dyDescent="0.35">
      <c r="A4" t="s">
        <v>200</v>
      </c>
      <c r="B4">
        <v>1700</v>
      </c>
      <c r="C4">
        <v>7</v>
      </c>
      <c r="D4">
        <v>0.34399999999999997</v>
      </c>
      <c r="E4">
        <v>0.14799999999999999</v>
      </c>
      <c r="F4">
        <f t="shared" si="0"/>
        <v>2.3243243243243241</v>
      </c>
      <c r="G4">
        <f t="shared" si="1"/>
        <v>1.7194639999999997E-2</v>
      </c>
      <c r="H4">
        <v>0</v>
      </c>
      <c r="I4">
        <v>4.8000000000000001E-2</v>
      </c>
      <c r="J4">
        <v>1.1000000000000001</v>
      </c>
      <c r="K4">
        <f>'Trade Studies'!B4</f>
        <v>240</v>
      </c>
      <c r="L4">
        <f t="shared" si="2"/>
        <v>480</v>
      </c>
      <c r="M4">
        <f>'Trade Studies'!M4</f>
        <v>3.75</v>
      </c>
      <c r="N4">
        <v>0</v>
      </c>
      <c r="O4">
        <v>0</v>
      </c>
      <c r="P4">
        <v>0</v>
      </c>
      <c r="Q4">
        <v>1.2</v>
      </c>
      <c r="R4">
        <v>1.2E-2</v>
      </c>
      <c r="S4">
        <v>2.5000000000000001E-2</v>
      </c>
      <c r="T4">
        <v>1.4</v>
      </c>
      <c r="U4">
        <v>0.41699999999999998</v>
      </c>
      <c r="V4">
        <v>0</v>
      </c>
      <c r="W4">
        <v>1.1999999999999999E-3</v>
      </c>
      <c r="X4">
        <v>1.2</v>
      </c>
      <c r="Y4">
        <v>0</v>
      </c>
      <c r="Z4">
        <v>0</v>
      </c>
      <c r="AA4">
        <v>0</v>
      </c>
      <c r="AB4">
        <v>0</v>
      </c>
      <c r="AC4">
        <v>0</v>
      </c>
      <c r="AD4">
        <v>0</v>
      </c>
      <c r="AE4">
        <v>0</v>
      </c>
      <c r="AF4">
        <v>5.9999999999999995E-4</v>
      </c>
      <c r="AG4">
        <v>1.2999999999999999E-3</v>
      </c>
      <c r="AH4">
        <v>0</v>
      </c>
      <c r="AI4">
        <v>0.41699999999999998</v>
      </c>
      <c r="AJ4">
        <v>0</v>
      </c>
      <c r="AK4">
        <v>1.1999999999999999E-3</v>
      </c>
      <c r="AL4">
        <v>1.2</v>
      </c>
      <c r="AM4">
        <v>0</v>
      </c>
      <c r="AN4">
        <v>0</v>
      </c>
      <c r="AO4">
        <v>0</v>
      </c>
      <c r="AP4">
        <v>0</v>
      </c>
      <c r="AQ4">
        <v>0</v>
      </c>
      <c r="AR4">
        <v>0</v>
      </c>
      <c r="AS4">
        <v>0</v>
      </c>
      <c r="AT4">
        <v>1.25</v>
      </c>
      <c r="AU4">
        <v>420</v>
      </c>
      <c r="AV4">
        <v>60</v>
      </c>
      <c r="AW4">
        <v>0</v>
      </c>
      <c r="AX4">
        <v>0</v>
      </c>
      <c r="AY4">
        <v>0</v>
      </c>
    </row>
    <row r="5" spans="1:51" x14ac:dyDescent="0.35">
      <c r="A5" t="s">
        <v>200</v>
      </c>
      <c r="B5">
        <v>1700</v>
      </c>
      <c r="C5">
        <v>7</v>
      </c>
      <c r="D5">
        <v>0.34399999999999997</v>
      </c>
      <c r="E5">
        <v>0.14799999999999999</v>
      </c>
      <c r="F5">
        <f t="shared" si="0"/>
        <v>2.3243243243243241</v>
      </c>
      <c r="G5">
        <f t="shared" si="1"/>
        <v>1.7194639999999997E-2</v>
      </c>
      <c r="H5">
        <v>0</v>
      </c>
      <c r="I5">
        <v>4.8000000000000001E-2</v>
      </c>
      <c r="J5">
        <v>1.1000000000000001</v>
      </c>
      <c r="K5">
        <f>'Trade Studies'!B5</f>
        <v>255</v>
      </c>
      <c r="L5">
        <f t="shared" si="2"/>
        <v>510</v>
      </c>
      <c r="M5">
        <f>'Trade Studies'!M5</f>
        <v>3.5294117647058822</v>
      </c>
      <c r="N5">
        <v>0</v>
      </c>
      <c r="O5">
        <v>0</v>
      </c>
      <c r="P5">
        <v>0</v>
      </c>
      <c r="Q5">
        <v>1.2</v>
      </c>
      <c r="R5">
        <v>1.2E-2</v>
      </c>
      <c r="S5">
        <v>2.5000000000000001E-2</v>
      </c>
      <c r="T5">
        <v>1.4</v>
      </c>
      <c r="U5">
        <v>0.41699999999999998</v>
      </c>
      <c r="V5">
        <v>0</v>
      </c>
      <c r="W5">
        <v>1.1999999999999999E-3</v>
      </c>
      <c r="X5">
        <v>1.2</v>
      </c>
      <c r="Y5">
        <v>0</v>
      </c>
      <c r="Z5">
        <v>0</v>
      </c>
      <c r="AA5">
        <v>0</v>
      </c>
      <c r="AB5">
        <v>0</v>
      </c>
      <c r="AC5">
        <v>0</v>
      </c>
      <c r="AD5">
        <v>0</v>
      </c>
      <c r="AE5">
        <v>0</v>
      </c>
      <c r="AF5">
        <v>5.9999999999999995E-4</v>
      </c>
      <c r="AG5">
        <v>1.2999999999999999E-3</v>
      </c>
      <c r="AH5">
        <v>0</v>
      </c>
      <c r="AI5">
        <v>0.41699999999999998</v>
      </c>
      <c r="AJ5">
        <v>0</v>
      </c>
      <c r="AK5">
        <v>1.1999999999999999E-3</v>
      </c>
      <c r="AL5">
        <v>1.2</v>
      </c>
      <c r="AM5">
        <v>0</v>
      </c>
      <c r="AN5">
        <v>0</v>
      </c>
      <c r="AO5">
        <v>0</v>
      </c>
      <c r="AP5">
        <v>0</v>
      </c>
      <c r="AQ5">
        <v>0</v>
      </c>
      <c r="AR5">
        <v>0</v>
      </c>
      <c r="AS5">
        <v>0</v>
      </c>
      <c r="AT5">
        <v>1.25</v>
      </c>
      <c r="AU5">
        <v>420</v>
      </c>
      <c r="AV5">
        <v>60</v>
      </c>
      <c r="AW5">
        <v>0</v>
      </c>
      <c r="AX5">
        <v>0</v>
      </c>
      <c r="AY5">
        <v>0</v>
      </c>
    </row>
    <row r="6" spans="1:51" x14ac:dyDescent="0.35">
      <c r="A6" t="s">
        <v>200</v>
      </c>
      <c r="B6">
        <v>1700</v>
      </c>
      <c r="C6">
        <v>7</v>
      </c>
      <c r="D6">
        <v>0.34399999999999997</v>
      </c>
      <c r="E6">
        <v>0.14799999999999999</v>
      </c>
      <c r="F6">
        <f t="shared" si="0"/>
        <v>2.3243243243243241</v>
      </c>
      <c r="G6">
        <f t="shared" si="1"/>
        <v>1.7194639999999997E-2</v>
      </c>
      <c r="H6">
        <v>0</v>
      </c>
      <c r="I6">
        <v>4.8000000000000001E-2</v>
      </c>
      <c r="J6">
        <v>1.1000000000000001</v>
      </c>
      <c r="K6">
        <f>'Trade Studies'!B6</f>
        <v>270</v>
      </c>
      <c r="L6">
        <f t="shared" si="2"/>
        <v>540</v>
      </c>
      <c r="M6">
        <f>'Trade Studies'!M6</f>
        <v>3.3333333333333335</v>
      </c>
      <c r="N6">
        <v>0</v>
      </c>
      <c r="O6">
        <v>0</v>
      </c>
      <c r="P6">
        <v>0</v>
      </c>
      <c r="Q6">
        <v>1.2</v>
      </c>
      <c r="R6">
        <v>1.2E-2</v>
      </c>
      <c r="S6">
        <v>2.5000000000000001E-2</v>
      </c>
      <c r="T6">
        <v>1.4</v>
      </c>
      <c r="U6">
        <v>0.41699999999999998</v>
      </c>
      <c r="V6">
        <v>0</v>
      </c>
      <c r="W6">
        <v>1.1999999999999999E-3</v>
      </c>
      <c r="X6">
        <v>1.2</v>
      </c>
      <c r="Y6">
        <v>0</v>
      </c>
      <c r="Z6">
        <v>0</v>
      </c>
      <c r="AA6">
        <v>0</v>
      </c>
      <c r="AB6">
        <v>0</v>
      </c>
      <c r="AC6">
        <v>0</v>
      </c>
      <c r="AD6">
        <v>0</v>
      </c>
      <c r="AE6">
        <v>0</v>
      </c>
      <c r="AF6">
        <v>5.9999999999999995E-4</v>
      </c>
      <c r="AG6">
        <v>1.2999999999999999E-3</v>
      </c>
      <c r="AH6">
        <v>0</v>
      </c>
      <c r="AI6">
        <v>0.41699999999999998</v>
      </c>
      <c r="AJ6">
        <v>0</v>
      </c>
      <c r="AK6">
        <v>1.1999999999999999E-3</v>
      </c>
      <c r="AL6">
        <v>1.2</v>
      </c>
      <c r="AM6">
        <v>0</v>
      </c>
      <c r="AN6">
        <v>0</v>
      </c>
      <c r="AO6">
        <v>0</v>
      </c>
      <c r="AP6">
        <v>0</v>
      </c>
      <c r="AQ6">
        <v>0</v>
      </c>
      <c r="AR6">
        <v>0</v>
      </c>
      <c r="AS6">
        <v>0</v>
      </c>
      <c r="AT6">
        <v>1.25</v>
      </c>
      <c r="AU6">
        <v>420</v>
      </c>
      <c r="AV6">
        <v>60</v>
      </c>
      <c r="AW6">
        <v>0</v>
      </c>
      <c r="AX6">
        <v>0</v>
      </c>
      <c r="AY6">
        <v>0</v>
      </c>
    </row>
    <row r="7" spans="1:51" x14ac:dyDescent="0.35">
      <c r="A7" t="s">
        <v>200</v>
      </c>
      <c r="B7">
        <v>1700</v>
      </c>
      <c r="C7">
        <v>7</v>
      </c>
      <c r="D7">
        <v>0.34399999999999997</v>
      </c>
      <c r="E7">
        <v>0.14799999999999999</v>
      </c>
      <c r="F7">
        <f t="shared" si="0"/>
        <v>2.3243243243243241</v>
      </c>
      <c r="G7">
        <f t="shared" si="1"/>
        <v>1.7194639999999997E-2</v>
      </c>
      <c r="H7">
        <v>0</v>
      </c>
      <c r="I7">
        <v>4.8000000000000001E-2</v>
      </c>
      <c r="J7">
        <v>1.1000000000000001</v>
      </c>
      <c r="K7">
        <f>'Trade Studies'!B7</f>
        <v>285</v>
      </c>
      <c r="L7">
        <f t="shared" si="2"/>
        <v>570</v>
      </c>
      <c r="M7">
        <f>'Trade Studies'!M7</f>
        <v>3.1578947368421053</v>
      </c>
      <c r="N7">
        <v>0</v>
      </c>
      <c r="O7">
        <v>0</v>
      </c>
      <c r="P7">
        <v>0</v>
      </c>
      <c r="Q7">
        <v>1.2</v>
      </c>
      <c r="R7">
        <v>1.2E-2</v>
      </c>
      <c r="S7">
        <v>2.5000000000000001E-2</v>
      </c>
      <c r="T7">
        <v>1.4</v>
      </c>
      <c r="U7">
        <v>0.41699999999999998</v>
      </c>
      <c r="V7">
        <v>0</v>
      </c>
      <c r="W7">
        <v>1.1999999999999999E-3</v>
      </c>
      <c r="X7">
        <v>1.2</v>
      </c>
      <c r="Y7">
        <v>0</v>
      </c>
      <c r="Z7">
        <v>0</v>
      </c>
      <c r="AA7">
        <v>0</v>
      </c>
      <c r="AB7">
        <v>0</v>
      </c>
      <c r="AC7">
        <v>0</v>
      </c>
      <c r="AD7">
        <v>0</v>
      </c>
      <c r="AE7">
        <v>0</v>
      </c>
      <c r="AF7">
        <v>5.9999999999999995E-4</v>
      </c>
      <c r="AG7">
        <v>1.2999999999999999E-3</v>
      </c>
      <c r="AH7">
        <v>0</v>
      </c>
      <c r="AI7">
        <v>0.41699999999999998</v>
      </c>
      <c r="AJ7">
        <v>0</v>
      </c>
      <c r="AK7">
        <v>1.1999999999999999E-3</v>
      </c>
      <c r="AL7">
        <v>1.2</v>
      </c>
      <c r="AM7">
        <v>0</v>
      </c>
      <c r="AN7">
        <v>0</v>
      </c>
      <c r="AO7">
        <v>0</v>
      </c>
      <c r="AP7">
        <v>0</v>
      </c>
      <c r="AQ7">
        <v>0</v>
      </c>
      <c r="AR7">
        <v>0</v>
      </c>
      <c r="AS7">
        <v>0</v>
      </c>
      <c r="AT7">
        <v>1.25</v>
      </c>
      <c r="AU7">
        <v>420</v>
      </c>
      <c r="AV7">
        <v>60</v>
      </c>
      <c r="AW7">
        <v>0</v>
      </c>
      <c r="AX7">
        <v>0</v>
      </c>
      <c r="AY7">
        <v>0</v>
      </c>
    </row>
    <row r="8" spans="1:51" x14ac:dyDescent="0.35">
      <c r="A8" t="s">
        <v>200</v>
      </c>
      <c r="B8">
        <v>1700</v>
      </c>
      <c r="C8">
        <v>7</v>
      </c>
      <c r="D8">
        <v>0.34399999999999997</v>
      </c>
      <c r="E8">
        <v>0.14799999999999999</v>
      </c>
      <c r="F8">
        <f t="shared" si="0"/>
        <v>2.3243243243243241</v>
      </c>
      <c r="G8">
        <f t="shared" si="1"/>
        <v>1.7194639999999997E-2</v>
      </c>
      <c r="H8">
        <v>0</v>
      </c>
      <c r="I8">
        <v>4.8000000000000001E-2</v>
      </c>
      <c r="J8">
        <v>1.1000000000000001</v>
      </c>
      <c r="K8">
        <f>'Trade Studies'!B8</f>
        <v>300</v>
      </c>
      <c r="L8">
        <f t="shared" si="2"/>
        <v>600</v>
      </c>
      <c r="M8">
        <f>'Trade Studies'!M8</f>
        <v>3</v>
      </c>
      <c r="N8">
        <v>0</v>
      </c>
      <c r="O8">
        <v>0</v>
      </c>
      <c r="P8">
        <v>0</v>
      </c>
      <c r="Q8">
        <v>1.2</v>
      </c>
      <c r="R8">
        <v>1.2E-2</v>
      </c>
      <c r="S8">
        <v>2.5000000000000001E-2</v>
      </c>
      <c r="T8">
        <v>1.4</v>
      </c>
      <c r="U8">
        <v>0.41699999999999998</v>
      </c>
      <c r="V8">
        <v>0</v>
      </c>
      <c r="W8">
        <v>1.1999999999999999E-3</v>
      </c>
      <c r="X8">
        <v>1.2</v>
      </c>
      <c r="Y8">
        <v>0</v>
      </c>
      <c r="Z8">
        <v>0</v>
      </c>
      <c r="AA8">
        <v>0</v>
      </c>
      <c r="AB8">
        <v>0</v>
      </c>
      <c r="AC8">
        <v>0</v>
      </c>
      <c r="AD8">
        <v>0</v>
      </c>
      <c r="AE8">
        <v>0</v>
      </c>
      <c r="AF8">
        <v>5.9999999999999995E-4</v>
      </c>
      <c r="AG8">
        <v>1.2999999999999999E-3</v>
      </c>
      <c r="AH8">
        <v>0</v>
      </c>
      <c r="AI8">
        <v>0.41699999999999998</v>
      </c>
      <c r="AJ8">
        <v>0</v>
      </c>
      <c r="AK8">
        <v>1.1999999999999999E-3</v>
      </c>
      <c r="AL8">
        <v>1.2</v>
      </c>
      <c r="AM8">
        <v>0</v>
      </c>
      <c r="AN8">
        <v>0</v>
      </c>
      <c r="AO8">
        <v>0</v>
      </c>
      <c r="AP8">
        <v>0</v>
      </c>
      <c r="AQ8">
        <v>0</v>
      </c>
      <c r="AR8">
        <v>0</v>
      </c>
      <c r="AS8">
        <v>0</v>
      </c>
      <c r="AT8">
        <v>1.25</v>
      </c>
      <c r="AU8">
        <v>420</v>
      </c>
      <c r="AV8">
        <v>60</v>
      </c>
      <c r="AW8">
        <v>0</v>
      </c>
      <c r="AX8">
        <v>0</v>
      </c>
      <c r="AY8">
        <v>0</v>
      </c>
    </row>
    <row r="9" spans="1:51" x14ac:dyDescent="0.35">
      <c r="A9" t="s">
        <v>200</v>
      </c>
      <c r="B9">
        <v>1700</v>
      </c>
      <c r="C9">
        <v>7</v>
      </c>
      <c r="D9">
        <v>0.34399999999999997</v>
      </c>
      <c r="E9">
        <v>0.14799999999999999</v>
      </c>
      <c r="F9">
        <f t="shared" si="0"/>
        <v>2.3243243243243241</v>
      </c>
      <c r="G9">
        <f t="shared" si="1"/>
        <v>1.7194639999999997E-2</v>
      </c>
      <c r="H9">
        <v>0</v>
      </c>
      <c r="I9">
        <v>4.8000000000000001E-2</v>
      </c>
      <c r="J9">
        <v>1.1000000000000001</v>
      </c>
      <c r="K9">
        <f>'Trade Studies'!B9</f>
        <v>315</v>
      </c>
      <c r="L9">
        <f t="shared" si="2"/>
        <v>630</v>
      </c>
      <c r="M9">
        <f>'Trade Studies'!M9</f>
        <v>2.8571428571428572</v>
      </c>
      <c r="N9">
        <v>0</v>
      </c>
      <c r="O9">
        <v>0</v>
      </c>
      <c r="P9">
        <v>0</v>
      </c>
      <c r="Q9">
        <v>1.2</v>
      </c>
      <c r="R9">
        <v>1.2E-2</v>
      </c>
      <c r="S9">
        <v>2.5000000000000001E-2</v>
      </c>
      <c r="T9">
        <v>1.4</v>
      </c>
      <c r="U9">
        <v>0.41699999999999998</v>
      </c>
      <c r="V9">
        <v>0</v>
      </c>
      <c r="W9">
        <v>1.1999999999999999E-3</v>
      </c>
      <c r="X9">
        <v>1.2</v>
      </c>
      <c r="Y9">
        <v>0</v>
      </c>
      <c r="Z9">
        <v>0</v>
      </c>
      <c r="AA9">
        <v>0</v>
      </c>
      <c r="AB9">
        <v>0</v>
      </c>
      <c r="AC9">
        <v>0</v>
      </c>
      <c r="AD9">
        <v>0</v>
      </c>
      <c r="AE9">
        <v>0</v>
      </c>
      <c r="AF9">
        <v>5.9999999999999995E-4</v>
      </c>
      <c r="AG9">
        <v>1.2999999999999999E-3</v>
      </c>
      <c r="AH9">
        <v>0</v>
      </c>
      <c r="AI9">
        <v>0.41699999999999998</v>
      </c>
      <c r="AJ9">
        <v>0</v>
      </c>
      <c r="AK9">
        <v>1.1999999999999999E-3</v>
      </c>
      <c r="AL9">
        <v>1.2</v>
      </c>
      <c r="AM9">
        <v>0</v>
      </c>
      <c r="AN9">
        <v>0</v>
      </c>
      <c r="AO9">
        <v>0</v>
      </c>
      <c r="AP9">
        <v>0</v>
      </c>
      <c r="AQ9">
        <v>0</v>
      </c>
      <c r="AR9">
        <v>0</v>
      </c>
      <c r="AS9">
        <v>0</v>
      </c>
      <c r="AT9">
        <v>1.25</v>
      </c>
      <c r="AU9">
        <v>420</v>
      </c>
      <c r="AV9">
        <v>60</v>
      </c>
      <c r="AW9">
        <v>0</v>
      </c>
      <c r="AX9">
        <v>0</v>
      </c>
      <c r="AY9">
        <v>0</v>
      </c>
    </row>
    <row r="10" spans="1:51" x14ac:dyDescent="0.35">
      <c r="A10" t="s">
        <v>200</v>
      </c>
      <c r="B10">
        <v>1700</v>
      </c>
      <c r="C10">
        <v>7</v>
      </c>
      <c r="D10">
        <v>0.34399999999999997</v>
      </c>
      <c r="E10">
        <v>0.14799999999999999</v>
      </c>
      <c r="F10">
        <f t="shared" si="0"/>
        <v>2.3243243243243241</v>
      </c>
      <c r="G10">
        <f t="shared" si="1"/>
        <v>1.7194639999999997E-2</v>
      </c>
      <c r="H10">
        <v>0</v>
      </c>
      <c r="I10">
        <v>4.8000000000000001E-2</v>
      </c>
      <c r="J10">
        <v>1.1000000000000001</v>
      </c>
      <c r="K10">
        <f>'Trade Studies'!B10</f>
        <v>330</v>
      </c>
      <c r="L10">
        <f t="shared" si="2"/>
        <v>660</v>
      </c>
      <c r="M10">
        <f>'Trade Studies'!M10</f>
        <v>2.7272727272727271</v>
      </c>
      <c r="N10">
        <v>0</v>
      </c>
      <c r="O10">
        <v>0</v>
      </c>
      <c r="P10">
        <v>0</v>
      </c>
      <c r="Q10">
        <v>1.2</v>
      </c>
      <c r="R10">
        <v>1.2E-2</v>
      </c>
      <c r="S10">
        <v>2.5000000000000001E-2</v>
      </c>
      <c r="T10">
        <v>1.4</v>
      </c>
      <c r="U10">
        <v>0.41699999999999998</v>
      </c>
      <c r="V10">
        <v>0</v>
      </c>
      <c r="W10">
        <v>1.1999999999999999E-3</v>
      </c>
      <c r="X10">
        <v>1.2</v>
      </c>
      <c r="Y10">
        <v>0</v>
      </c>
      <c r="Z10">
        <v>0</v>
      </c>
      <c r="AA10">
        <v>0</v>
      </c>
      <c r="AB10">
        <v>0</v>
      </c>
      <c r="AC10">
        <v>0</v>
      </c>
      <c r="AD10">
        <v>0</v>
      </c>
      <c r="AE10">
        <v>0</v>
      </c>
      <c r="AF10">
        <v>5.9999999999999995E-4</v>
      </c>
      <c r="AG10">
        <v>1.2999999999999999E-3</v>
      </c>
      <c r="AH10">
        <v>0</v>
      </c>
      <c r="AI10">
        <v>0.41699999999999998</v>
      </c>
      <c r="AJ10">
        <v>0</v>
      </c>
      <c r="AK10">
        <v>1.1999999999999999E-3</v>
      </c>
      <c r="AL10">
        <v>1.2</v>
      </c>
      <c r="AM10">
        <v>0</v>
      </c>
      <c r="AN10">
        <v>0</v>
      </c>
      <c r="AO10">
        <v>0</v>
      </c>
      <c r="AP10">
        <v>0</v>
      </c>
      <c r="AQ10">
        <v>0</v>
      </c>
      <c r="AR10">
        <v>0</v>
      </c>
      <c r="AS10">
        <v>0</v>
      </c>
      <c r="AT10">
        <v>1.25</v>
      </c>
      <c r="AU10">
        <v>420</v>
      </c>
      <c r="AV10">
        <v>60</v>
      </c>
      <c r="AW10">
        <v>0</v>
      </c>
      <c r="AX10">
        <v>0</v>
      </c>
      <c r="AY10">
        <v>0</v>
      </c>
    </row>
    <row r="11" spans="1:51" x14ac:dyDescent="0.35">
      <c r="A11" t="s">
        <v>200</v>
      </c>
      <c r="B11">
        <v>1700</v>
      </c>
      <c r="C11">
        <v>7</v>
      </c>
      <c r="D11">
        <v>0.34399999999999997</v>
      </c>
      <c r="E11">
        <v>0.14799999999999999</v>
      </c>
      <c r="F11">
        <f t="shared" si="0"/>
        <v>2.3243243243243241</v>
      </c>
      <c r="G11">
        <f t="shared" si="1"/>
        <v>1.7194639999999997E-2</v>
      </c>
      <c r="H11">
        <v>0</v>
      </c>
      <c r="I11">
        <v>4.8000000000000001E-2</v>
      </c>
      <c r="J11">
        <v>1.1000000000000001</v>
      </c>
      <c r="K11">
        <f>'Trade Studies'!B11</f>
        <v>345</v>
      </c>
      <c r="L11">
        <f t="shared" si="2"/>
        <v>690</v>
      </c>
      <c r="M11">
        <f>'Trade Studies'!M11</f>
        <v>2.6086956521739131</v>
      </c>
      <c r="N11">
        <v>0</v>
      </c>
      <c r="O11">
        <v>0</v>
      </c>
      <c r="P11">
        <v>0</v>
      </c>
      <c r="Q11">
        <v>1.2</v>
      </c>
      <c r="R11">
        <v>1.2E-2</v>
      </c>
      <c r="S11">
        <v>2.5000000000000001E-2</v>
      </c>
      <c r="T11">
        <v>1.4</v>
      </c>
      <c r="U11">
        <v>0.41699999999999998</v>
      </c>
      <c r="V11">
        <v>0</v>
      </c>
      <c r="W11">
        <v>1.1999999999999999E-3</v>
      </c>
      <c r="X11">
        <v>1.2</v>
      </c>
      <c r="Y11">
        <v>0</v>
      </c>
      <c r="Z11">
        <v>0</v>
      </c>
      <c r="AA11">
        <v>0</v>
      </c>
      <c r="AB11">
        <v>0</v>
      </c>
      <c r="AC11">
        <v>0</v>
      </c>
      <c r="AD11">
        <v>0</v>
      </c>
      <c r="AE11">
        <v>0</v>
      </c>
      <c r="AF11">
        <v>5.9999999999999995E-4</v>
      </c>
      <c r="AG11">
        <v>1.2999999999999999E-3</v>
      </c>
      <c r="AH11">
        <v>0</v>
      </c>
      <c r="AI11">
        <v>0.41699999999999998</v>
      </c>
      <c r="AJ11">
        <v>0</v>
      </c>
      <c r="AK11">
        <v>1.1999999999999999E-3</v>
      </c>
      <c r="AL11">
        <v>1.2</v>
      </c>
      <c r="AM11">
        <v>0</v>
      </c>
      <c r="AN11">
        <v>0</v>
      </c>
      <c r="AO11">
        <v>0</v>
      </c>
      <c r="AP11">
        <v>0</v>
      </c>
      <c r="AQ11">
        <v>0</v>
      </c>
      <c r="AR11">
        <v>0</v>
      </c>
      <c r="AS11">
        <v>0</v>
      </c>
      <c r="AT11">
        <v>1.25</v>
      </c>
      <c r="AU11">
        <v>420</v>
      </c>
      <c r="AV11">
        <v>60</v>
      </c>
      <c r="AW11">
        <v>0</v>
      </c>
      <c r="AX11">
        <v>0</v>
      </c>
      <c r="AY11">
        <v>0</v>
      </c>
    </row>
    <row r="12" spans="1:51" x14ac:dyDescent="0.35">
      <c r="A12" t="s">
        <v>200</v>
      </c>
      <c r="B12">
        <v>1700</v>
      </c>
      <c r="C12">
        <v>7</v>
      </c>
      <c r="D12">
        <v>0.34399999999999997</v>
      </c>
      <c r="E12">
        <v>0.14799999999999999</v>
      </c>
      <c r="F12">
        <f t="shared" si="0"/>
        <v>2.3243243243243241</v>
      </c>
      <c r="G12">
        <f t="shared" si="1"/>
        <v>1.7194639999999997E-2</v>
      </c>
      <c r="H12">
        <v>0</v>
      </c>
      <c r="I12">
        <v>4.8000000000000001E-2</v>
      </c>
      <c r="J12">
        <v>1.1000000000000001</v>
      </c>
      <c r="K12">
        <f>'Trade Studies'!B12</f>
        <v>360</v>
      </c>
      <c r="L12">
        <f t="shared" si="2"/>
        <v>720</v>
      </c>
      <c r="M12">
        <f>'Trade Studies'!M12</f>
        <v>2.5</v>
      </c>
      <c r="N12">
        <v>0</v>
      </c>
      <c r="O12">
        <v>0</v>
      </c>
      <c r="P12">
        <v>0</v>
      </c>
      <c r="Q12">
        <v>1.2</v>
      </c>
      <c r="R12">
        <v>1.2E-2</v>
      </c>
      <c r="S12">
        <v>2.5000000000000001E-2</v>
      </c>
      <c r="T12">
        <v>1.4</v>
      </c>
      <c r="U12">
        <v>0.41699999999999998</v>
      </c>
      <c r="V12">
        <v>0</v>
      </c>
      <c r="W12">
        <v>1.1999999999999999E-3</v>
      </c>
      <c r="X12">
        <v>1.2</v>
      </c>
      <c r="Y12">
        <v>0</v>
      </c>
      <c r="Z12">
        <v>0</v>
      </c>
      <c r="AA12">
        <v>0</v>
      </c>
      <c r="AB12">
        <v>0</v>
      </c>
      <c r="AC12">
        <v>0</v>
      </c>
      <c r="AD12">
        <v>0</v>
      </c>
      <c r="AE12">
        <v>0</v>
      </c>
      <c r="AF12">
        <v>5.9999999999999995E-4</v>
      </c>
      <c r="AG12">
        <v>1.2999999999999999E-3</v>
      </c>
      <c r="AH12">
        <v>0</v>
      </c>
      <c r="AI12">
        <v>0.41699999999999998</v>
      </c>
      <c r="AJ12">
        <v>0</v>
      </c>
      <c r="AK12">
        <v>1.1999999999999999E-3</v>
      </c>
      <c r="AL12">
        <v>1.2</v>
      </c>
      <c r="AM12">
        <v>0</v>
      </c>
      <c r="AN12">
        <v>0</v>
      </c>
      <c r="AO12">
        <v>0</v>
      </c>
      <c r="AP12">
        <v>0</v>
      </c>
      <c r="AQ12">
        <v>0</v>
      </c>
      <c r="AR12">
        <v>0</v>
      </c>
      <c r="AS12">
        <v>0</v>
      </c>
      <c r="AT12">
        <v>1.25</v>
      </c>
      <c r="AU12">
        <v>420</v>
      </c>
      <c r="AV12">
        <v>60</v>
      </c>
      <c r="AW12">
        <v>0</v>
      </c>
      <c r="AX12">
        <v>0</v>
      </c>
      <c r="AY12">
        <v>0</v>
      </c>
    </row>
    <row r="13" spans="1:51" x14ac:dyDescent="0.35">
      <c r="A13" t="s">
        <v>200</v>
      </c>
      <c r="B13">
        <v>1700</v>
      </c>
      <c r="C13">
        <v>7</v>
      </c>
      <c r="D13">
        <v>0.34399999999999997</v>
      </c>
      <c r="E13">
        <v>0.14799999999999999</v>
      </c>
      <c r="F13">
        <f t="shared" si="0"/>
        <v>2.3243243243243241</v>
      </c>
      <c r="G13">
        <f t="shared" si="1"/>
        <v>1.7194639999999997E-2</v>
      </c>
      <c r="H13">
        <v>0</v>
      </c>
      <c r="I13">
        <v>4.8000000000000001E-2</v>
      </c>
      <c r="J13">
        <v>1.1000000000000001</v>
      </c>
      <c r="K13">
        <f>'Trade Studies'!B13</f>
        <v>375</v>
      </c>
      <c r="L13">
        <f t="shared" si="2"/>
        <v>750</v>
      </c>
      <c r="M13">
        <f>'Trade Studies'!M13</f>
        <v>2.4</v>
      </c>
      <c r="N13">
        <v>0</v>
      </c>
      <c r="O13">
        <v>0</v>
      </c>
      <c r="P13">
        <v>0</v>
      </c>
      <c r="Q13">
        <v>1.2</v>
      </c>
      <c r="R13">
        <v>1.2E-2</v>
      </c>
      <c r="S13">
        <v>2.5000000000000001E-2</v>
      </c>
      <c r="T13">
        <v>1.4</v>
      </c>
      <c r="U13">
        <v>0.41699999999999998</v>
      </c>
      <c r="V13">
        <v>0</v>
      </c>
      <c r="W13">
        <v>1.1999999999999999E-3</v>
      </c>
      <c r="X13">
        <v>1.2</v>
      </c>
      <c r="Y13">
        <v>0</v>
      </c>
      <c r="Z13">
        <v>0</v>
      </c>
      <c r="AA13">
        <v>0</v>
      </c>
      <c r="AB13">
        <v>0</v>
      </c>
      <c r="AC13">
        <v>0</v>
      </c>
      <c r="AD13">
        <v>0</v>
      </c>
      <c r="AE13">
        <v>0</v>
      </c>
      <c r="AF13">
        <v>5.9999999999999995E-4</v>
      </c>
      <c r="AG13">
        <v>1.2999999999999999E-3</v>
      </c>
      <c r="AH13">
        <v>0</v>
      </c>
      <c r="AI13">
        <v>0.41699999999999998</v>
      </c>
      <c r="AJ13">
        <v>0</v>
      </c>
      <c r="AK13">
        <v>1.1999999999999999E-3</v>
      </c>
      <c r="AL13">
        <v>1.2</v>
      </c>
      <c r="AM13">
        <v>0</v>
      </c>
      <c r="AN13">
        <v>0</v>
      </c>
      <c r="AO13">
        <v>0</v>
      </c>
      <c r="AP13">
        <v>0</v>
      </c>
      <c r="AQ13">
        <v>0</v>
      </c>
      <c r="AR13">
        <v>0</v>
      </c>
      <c r="AS13">
        <v>0</v>
      </c>
      <c r="AT13">
        <v>1.25</v>
      </c>
      <c r="AU13">
        <v>420</v>
      </c>
      <c r="AV13">
        <v>60</v>
      </c>
      <c r="AW13">
        <v>0</v>
      </c>
      <c r="AX13">
        <v>0</v>
      </c>
      <c r="AY13">
        <v>0</v>
      </c>
    </row>
    <row r="14" spans="1:51" x14ac:dyDescent="0.35">
      <c r="A14" t="s">
        <v>200</v>
      </c>
      <c r="B14">
        <v>1700</v>
      </c>
      <c r="C14">
        <v>7</v>
      </c>
      <c r="D14">
        <v>0.34399999999999997</v>
      </c>
      <c r="E14">
        <v>0.14799999999999999</v>
      </c>
      <c r="F14">
        <f t="shared" si="0"/>
        <v>2.3243243243243241</v>
      </c>
      <c r="G14">
        <f t="shared" si="1"/>
        <v>1.7194639999999997E-2</v>
      </c>
      <c r="H14">
        <v>0</v>
      </c>
      <c r="I14">
        <v>4.8000000000000001E-2</v>
      </c>
      <c r="J14">
        <v>1.1000000000000001</v>
      </c>
      <c r="K14">
        <f>'Trade Studies'!B14</f>
        <v>390</v>
      </c>
      <c r="L14">
        <f t="shared" si="2"/>
        <v>780</v>
      </c>
      <c r="M14">
        <f>'Trade Studies'!M14</f>
        <v>2.3076923076923075</v>
      </c>
      <c r="N14">
        <v>0</v>
      </c>
      <c r="O14">
        <v>0</v>
      </c>
      <c r="P14">
        <v>0</v>
      </c>
      <c r="Q14">
        <v>1.2</v>
      </c>
      <c r="R14">
        <v>1.2E-2</v>
      </c>
      <c r="S14">
        <v>2.5000000000000001E-2</v>
      </c>
      <c r="T14">
        <v>1.4</v>
      </c>
      <c r="U14">
        <v>0.41699999999999998</v>
      </c>
      <c r="V14">
        <v>0</v>
      </c>
      <c r="W14">
        <v>1.1999999999999999E-3</v>
      </c>
      <c r="X14">
        <v>1.2</v>
      </c>
      <c r="Y14">
        <v>0</v>
      </c>
      <c r="Z14">
        <v>0</v>
      </c>
      <c r="AA14">
        <v>0</v>
      </c>
      <c r="AB14">
        <v>0</v>
      </c>
      <c r="AC14">
        <v>0</v>
      </c>
      <c r="AD14">
        <v>0</v>
      </c>
      <c r="AE14">
        <v>0</v>
      </c>
      <c r="AF14">
        <v>5.9999999999999995E-4</v>
      </c>
      <c r="AG14">
        <v>1.2999999999999999E-3</v>
      </c>
      <c r="AH14">
        <v>0</v>
      </c>
      <c r="AI14">
        <v>0.41699999999999998</v>
      </c>
      <c r="AJ14">
        <v>0</v>
      </c>
      <c r="AK14">
        <v>1.1999999999999999E-3</v>
      </c>
      <c r="AL14">
        <v>1.2</v>
      </c>
      <c r="AM14">
        <v>0</v>
      </c>
      <c r="AN14">
        <v>0</v>
      </c>
      <c r="AO14">
        <v>0</v>
      </c>
      <c r="AP14">
        <v>0</v>
      </c>
      <c r="AQ14">
        <v>0</v>
      </c>
      <c r="AR14">
        <v>0</v>
      </c>
      <c r="AS14">
        <v>0</v>
      </c>
      <c r="AT14">
        <v>1.25</v>
      </c>
      <c r="AU14">
        <v>420</v>
      </c>
      <c r="AV14">
        <v>60</v>
      </c>
      <c r="AW14">
        <v>0</v>
      </c>
      <c r="AX14">
        <v>0</v>
      </c>
      <c r="AY14">
        <v>0</v>
      </c>
    </row>
    <row r="15" spans="1:51" x14ac:dyDescent="0.35">
      <c r="A15" t="s">
        <v>200</v>
      </c>
      <c r="B15">
        <v>1700</v>
      </c>
      <c r="C15">
        <v>7</v>
      </c>
      <c r="D15">
        <v>0.34399999999999997</v>
      </c>
      <c r="E15">
        <v>0.14799999999999999</v>
      </c>
      <c r="F15">
        <f t="shared" ref="F15:F16" si="3">D15/E15</f>
        <v>2.3243243243243241</v>
      </c>
      <c r="G15">
        <f t="shared" ref="G15:G16" si="4">3.14*(E15/2)^2</f>
        <v>1.7194639999999997E-2</v>
      </c>
      <c r="H15">
        <v>0</v>
      </c>
      <c r="I15">
        <v>4.8000000000000001E-2</v>
      </c>
      <c r="J15">
        <v>1.1000000000000001</v>
      </c>
      <c r="K15">
        <f>'Trade Studies'!B15</f>
        <v>405</v>
      </c>
      <c r="L15">
        <f t="shared" si="2"/>
        <v>810</v>
      </c>
      <c r="M15">
        <f>'Trade Studies'!M15</f>
        <v>2.2222222222222223</v>
      </c>
      <c r="N15">
        <v>0</v>
      </c>
      <c r="O15">
        <v>0</v>
      </c>
      <c r="P15">
        <v>0</v>
      </c>
      <c r="Q15">
        <v>1.2</v>
      </c>
      <c r="R15">
        <v>1.2E-2</v>
      </c>
      <c r="S15">
        <v>2.5000000000000001E-2</v>
      </c>
      <c r="T15">
        <v>1.4</v>
      </c>
      <c r="U15">
        <v>0.41699999999999998</v>
      </c>
      <c r="V15">
        <v>0</v>
      </c>
      <c r="W15">
        <v>1.1999999999999999E-3</v>
      </c>
      <c r="X15">
        <v>1.2</v>
      </c>
      <c r="Y15">
        <v>0</v>
      </c>
      <c r="Z15">
        <v>0</v>
      </c>
      <c r="AA15">
        <v>0</v>
      </c>
      <c r="AB15">
        <v>0</v>
      </c>
      <c r="AC15">
        <v>0</v>
      </c>
      <c r="AD15">
        <v>0</v>
      </c>
      <c r="AE15">
        <v>0</v>
      </c>
      <c r="AF15">
        <v>5.9999999999999995E-4</v>
      </c>
      <c r="AG15">
        <v>1.2999999999999999E-3</v>
      </c>
      <c r="AH15">
        <v>0</v>
      </c>
      <c r="AI15">
        <v>0.41699999999999998</v>
      </c>
      <c r="AJ15">
        <v>0</v>
      </c>
      <c r="AK15">
        <v>1.1999999999999999E-3</v>
      </c>
      <c r="AL15">
        <v>1.2</v>
      </c>
      <c r="AM15">
        <v>0</v>
      </c>
      <c r="AN15">
        <v>0</v>
      </c>
      <c r="AO15">
        <v>0</v>
      </c>
      <c r="AP15">
        <v>0</v>
      </c>
      <c r="AQ15">
        <v>0</v>
      </c>
      <c r="AR15">
        <v>0</v>
      </c>
      <c r="AS15">
        <v>0</v>
      </c>
      <c r="AT15">
        <v>1.25</v>
      </c>
      <c r="AU15">
        <v>420</v>
      </c>
      <c r="AV15">
        <v>60</v>
      </c>
      <c r="AW15">
        <v>0</v>
      </c>
      <c r="AX15">
        <v>0</v>
      </c>
      <c r="AY15">
        <v>0</v>
      </c>
    </row>
    <row r="16" spans="1:51" x14ac:dyDescent="0.35">
      <c r="A16" t="s">
        <v>200</v>
      </c>
      <c r="B16">
        <v>1700</v>
      </c>
      <c r="C16">
        <v>7</v>
      </c>
      <c r="D16">
        <v>0.34399999999999997</v>
      </c>
      <c r="E16">
        <v>0.14799999999999999</v>
      </c>
      <c r="F16">
        <f t="shared" si="3"/>
        <v>2.3243243243243241</v>
      </c>
      <c r="G16">
        <f t="shared" si="4"/>
        <v>1.7194639999999997E-2</v>
      </c>
      <c r="H16">
        <v>0</v>
      </c>
      <c r="I16">
        <v>4.8000000000000001E-2</v>
      </c>
      <c r="J16">
        <v>1.1000000000000001</v>
      </c>
      <c r="K16">
        <f>'Trade Studies'!B16</f>
        <v>420</v>
      </c>
      <c r="L16">
        <f t="shared" si="2"/>
        <v>840</v>
      </c>
      <c r="M16">
        <f>'Trade Studies'!M16</f>
        <v>2.1428571428571428</v>
      </c>
      <c r="N16">
        <v>0</v>
      </c>
      <c r="O16">
        <v>0</v>
      </c>
      <c r="P16">
        <v>0</v>
      </c>
      <c r="Q16">
        <v>1.2</v>
      </c>
      <c r="R16">
        <v>1.2E-2</v>
      </c>
      <c r="S16">
        <v>2.5000000000000001E-2</v>
      </c>
      <c r="T16">
        <v>1.4</v>
      </c>
      <c r="U16">
        <v>0.41699999999999998</v>
      </c>
      <c r="V16">
        <v>0</v>
      </c>
      <c r="W16">
        <v>1.1999999999999999E-3</v>
      </c>
      <c r="X16">
        <v>1.2</v>
      </c>
      <c r="Y16">
        <v>0</v>
      </c>
      <c r="Z16">
        <v>0</v>
      </c>
      <c r="AA16">
        <v>0</v>
      </c>
      <c r="AB16">
        <v>0</v>
      </c>
      <c r="AC16">
        <v>0</v>
      </c>
      <c r="AD16">
        <v>0</v>
      </c>
      <c r="AE16">
        <v>0</v>
      </c>
      <c r="AF16">
        <v>5.9999999999999995E-4</v>
      </c>
      <c r="AG16">
        <v>1.2999999999999999E-3</v>
      </c>
      <c r="AH16">
        <v>0</v>
      </c>
      <c r="AI16">
        <v>0.41699999999999998</v>
      </c>
      <c r="AJ16">
        <v>0</v>
      </c>
      <c r="AK16">
        <v>1.1999999999999999E-3</v>
      </c>
      <c r="AL16">
        <v>1.2</v>
      </c>
      <c r="AM16">
        <v>0</v>
      </c>
      <c r="AN16">
        <v>0</v>
      </c>
      <c r="AO16">
        <v>0</v>
      </c>
      <c r="AP16">
        <v>0</v>
      </c>
      <c r="AQ16">
        <v>0</v>
      </c>
      <c r="AR16">
        <v>0</v>
      </c>
      <c r="AS16">
        <v>0</v>
      </c>
      <c r="AT16">
        <v>1.25</v>
      </c>
      <c r="AU16">
        <v>420</v>
      </c>
      <c r="AV16">
        <v>60</v>
      </c>
      <c r="AW16">
        <v>0</v>
      </c>
      <c r="AX16">
        <v>0</v>
      </c>
      <c r="AY16">
        <v>0</v>
      </c>
    </row>
    <row r="17" spans="1:51" x14ac:dyDescent="0.35">
      <c r="A17" t="s">
        <v>201</v>
      </c>
      <c r="B17">
        <v>1700</v>
      </c>
      <c r="C17">
        <v>7</v>
      </c>
      <c r="D17">
        <v>0.34399999999999997</v>
      </c>
      <c r="E17">
        <v>0.14799999999999999</v>
      </c>
      <c r="F17">
        <f t="shared" ref="F17" si="5">D17/E17</f>
        <v>2.3243243243243241</v>
      </c>
      <c r="G17">
        <f t="shared" ref="G17" si="6">3.14*(E17/2)^2</f>
        <v>1.7194639999999997E-2</v>
      </c>
      <c r="H17">
        <v>0</v>
      </c>
      <c r="I17">
        <v>4.8000000000000001E-2</v>
      </c>
      <c r="J17">
        <v>1.1000000000000001</v>
      </c>
      <c r="K17">
        <f>'Trade Studies'!C2</f>
        <v>280</v>
      </c>
      <c r="L17">
        <f t="shared" si="2"/>
        <v>560</v>
      </c>
      <c r="M17">
        <f>'Trade Studies'!N2</f>
        <v>5.7142857142857144</v>
      </c>
      <c r="N17">
        <v>0</v>
      </c>
      <c r="O17">
        <v>0</v>
      </c>
      <c r="P17">
        <v>0</v>
      </c>
      <c r="Q17">
        <v>1.2</v>
      </c>
      <c r="R17">
        <v>1.2E-2</v>
      </c>
      <c r="S17">
        <v>2.5000000000000001E-2</v>
      </c>
      <c r="T17">
        <v>1.4</v>
      </c>
      <c r="U17">
        <v>0.41699999999999998</v>
      </c>
      <c r="V17">
        <v>0</v>
      </c>
      <c r="W17">
        <v>1.1999999999999999E-3</v>
      </c>
      <c r="X17">
        <v>1.2</v>
      </c>
      <c r="Y17">
        <v>0</v>
      </c>
      <c r="Z17">
        <v>0</v>
      </c>
      <c r="AA17">
        <v>0</v>
      </c>
      <c r="AB17">
        <v>0</v>
      </c>
      <c r="AC17">
        <v>0</v>
      </c>
      <c r="AD17">
        <v>0</v>
      </c>
      <c r="AE17">
        <v>0</v>
      </c>
      <c r="AF17">
        <v>5.9999999999999995E-4</v>
      </c>
      <c r="AG17">
        <v>1.2999999999999999E-3</v>
      </c>
      <c r="AH17">
        <v>0</v>
      </c>
      <c r="AI17">
        <v>0.41699999999999998</v>
      </c>
      <c r="AJ17">
        <v>0</v>
      </c>
      <c r="AK17">
        <v>1.1999999999999999E-3</v>
      </c>
      <c r="AL17">
        <v>1.2</v>
      </c>
      <c r="AM17">
        <v>0</v>
      </c>
      <c r="AN17">
        <v>0</v>
      </c>
      <c r="AO17">
        <v>0</v>
      </c>
      <c r="AP17">
        <v>0</v>
      </c>
      <c r="AQ17">
        <v>0</v>
      </c>
      <c r="AR17">
        <v>0</v>
      </c>
      <c r="AS17">
        <v>0</v>
      </c>
      <c r="AT17">
        <v>1.25</v>
      </c>
      <c r="AU17">
        <v>420</v>
      </c>
      <c r="AV17">
        <v>60</v>
      </c>
      <c r="AW17">
        <v>0</v>
      </c>
      <c r="AX17">
        <v>0</v>
      </c>
      <c r="AY17">
        <v>0</v>
      </c>
    </row>
    <row r="18" spans="1:51" x14ac:dyDescent="0.35">
      <c r="A18" t="s">
        <v>201</v>
      </c>
      <c r="B18">
        <v>1700</v>
      </c>
      <c r="C18">
        <v>7</v>
      </c>
      <c r="D18">
        <v>0.34399999999999997</v>
      </c>
      <c r="E18">
        <v>0.14799999999999999</v>
      </c>
      <c r="F18">
        <f t="shared" ref="F18:F31" si="7">D18/E18</f>
        <v>2.3243243243243241</v>
      </c>
      <c r="G18">
        <f t="shared" ref="G18:G31" si="8">3.14*(E18/2)^2</f>
        <v>1.7194639999999997E-2</v>
      </c>
      <c r="H18">
        <v>0</v>
      </c>
      <c r="I18">
        <v>4.8000000000000001E-2</v>
      </c>
      <c r="J18">
        <v>1.1000000000000001</v>
      </c>
      <c r="K18">
        <f>'Trade Studies'!C3</f>
        <v>300</v>
      </c>
      <c r="L18">
        <f t="shared" si="2"/>
        <v>600</v>
      </c>
      <c r="M18">
        <f>'Trade Studies'!N3</f>
        <v>5.333333333333333</v>
      </c>
      <c r="N18">
        <v>0</v>
      </c>
      <c r="O18">
        <v>0</v>
      </c>
      <c r="P18">
        <v>0</v>
      </c>
      <c r="Q18">
        <v>1.2</v>
      </c>
      <c r="R18">
        <v>1.2E-2</v>
      </c>
      <c r="S18">
        <v>2.5000000000000001E-2</v>
      </c>
      <c r="T18">
        <v>1.4</v>
      </c>
      <c r="U18">
        <v>0.41699999999999998</v>
      </c>
      <c r="V18">
        <v>0</v>
      </c>
      <c r="W18">
        <v>1.1999999999999999E-3</v>
      </c>
      <c r="X18">
        <v>1.2</v>
      </c>
      <c r="Y18">
        <v>0</v>
      </c>
      <c r="Z18">
        <v>0</v>
      </c>
      <c r="AA18">
        <v>0</v>
      </c>
      <c r="AB18">
        <v>0</v>
      </c>
      <c r="AC18">
        <v>0</v>
      </c>
      <c r="AD18">
        <v>0</v>
      </c>
      <c r="AE18">
        <v>0</v>
      </c>
      <c r="AF18">
        <v>5.9999999999999995E-4</v>
      </c>
      <c r="AG18">
        <v>1.2999999999999999E-3</v>
      </c>
      <c r="AH18">
        <v>0</v>
      </c>
      <c r="AI18">
        <v>0.41699999999999998</v>
      </c>
      <c r="AJ18">
        <v>0</v>
      </c>
      <c r="AK18">
        <v>1.1999999999999999E-3</v>
      </c>
      <c r="AL18">
        <v>1.2</v>
      </c>
      <c r="AM18">
        <v>0</v>
      </c>
      <c r="AN18">
        <v>0</v>
      </c>
      <c r="AO18">
        <v>0</v>
      </c>
      <c r="AP18">
        <v>0</v>
      </c>
      <c r="AQ18">
        <v>0</v>
      </c>
      <c r="AR18">
        <v>0</v>
      </c>
      <c r="AS18">
        <v>0</v>
      </c>
      <c r="AT18">
        <v>1.25</v>
      </c>
      <c r="AU18">
        <v>420</v>
      </c>
      <c r="AV18">
        <v>60</v>
      </c>
      <c r="AW18">
        <v>0</v>
      </c>
      <c r="AX18">
        <v>0</v>
      </c>
      <c r="AY18">
        <v>0</v>
      </c>
    </row>
    <row r="19" spans="1:51" x14ac:dyDescent="0.35">
      <c r="A19" t="s">
        <v>201</v>
      </c>
      <c r="B19">
        <v>1700</v>
      </c>
      <c r="C19">
        <v>7</v>
      </c>
      <c r="D19">
        <v>0.34399999999999997</v>
      </c>
      <c r="E19">
        <v>0.14799999999999999</v>
      </c>
      <c r="F19">
        <f t="shared" si="7"/>
        <v>2.3243243243243241</v>
      </c>
      <c r="G19">
        <f t="shared" si="8"/>
        <v>1.7194639999999997E-2</v>
      </c>
      <c r="H19">
        <v>0</v>
      </c>
      <c r="I19">
        <v>4.8000000000000001E-2</v>
      </c>
      <c r="J19">
        <v>1.1000000000000001</v>
      </c>
      <c r="K19">
        <f>'Trade Studies'!C4</f>
        <v>320</v>
      </c>
      <c r="L19">
        <f t="shared" si="2"/>
        <v>640</v>
      </c>
      <c r="M19">
        <f>'Trade Studies'!N4</f>
        <v>5</v>
      </c>
      <c r="N19">
        <v>0</v>
      </c>
      <c r="O19">
        <v>0</v>
      </c>
      <c r="P19">
        <v>0</v>
      </c>
      <c r="Q19">
        <v>1.2</v>
      </c>
      <c r="R19">
        <v>1.2E-2</v>
      </c>
      <c r="S19">
        <v>2.5000000000000001E-2</v>
      </c>
      <c r="T19">
        <v>1.4</v>
      </c>
      <c r="U19">
        <v>0.41699999999999998</v>
      </c>
      <c r="V19">
        <v>0</v>
      </c>
      <c r="W19">
        <v>1.1999999999999999E-3</v>
      </c>
      <c r="X19">
        <v>1.2</v>
      </c>
      <c r="Y19">
        <v>0</v>
      </c>
      <c r="Z19">
        <v>0</v>
      </c>
      <c r="AA19">
        <v>0</v>
      </c>
      <c r="AB19">
        <v>0</v>
      </c>
      <c r="AC19">
        <v>0</v>
      </c>
      <c r="AD19">
        <v>0</v>
      </c>
      <c r="AE19">
        <v>0</v>
      </c>
      <c r="AF19">
        <v>5.9999999999999995E-4</v>
      </c>
      <c r="AG19">
        <v>1.2999999999999999E-3</v>
      </c>
      <c r="AH19">
        <v>0</v>
      </c>
      <c r="AI19">
        <v>0.41699999999999998</v>
      </c>
      <c r="AJ19">
        <v>0</v>
      </c>
      <c r="AK19">
        <v>1.1999999999999999E-3</v>
      </c>
      <c r="AL19">
        <v>1.2</v>
      </c>
      <c r="AM19">
        <v>0</v>
      </c>
      <c r="AN19">
        <v>0</v>
      </c>
      <c r="AO19">
        <v>0</v>
      </c>
      <c r="AP19">
        <v>0</v>
      </c>
      <c r="AQ19">
        <v>0</v>
      </c>
      <c r="AR19">
        <v>0</v>
      </c>
      <c r="AS19">
        <v>0</v>
      </c>
      <c r="AT19">
        <v>1.25</v>
      </c>
      <c r="AU19">
        <v>420</v>
      </c>
      <c r="AV19">
        <v>60</v>
      </c>
      <c r="AW19">
        <v>0</v>
      </c>
      <c r="AX19">
        <v>0</v>
      </c>
      <c r="AY19">
        <v>0</v>
      </c>
    </row>
    <row r="20" spans="1:51" x14ac:dyDescent="0.35">
      <c r="A20" t="s">
        <v>201</v>
      </c>
      <c r="B20">
        <v>1700</v>
      </c>
      <c r="C20">
        <v>7</v>
      </c>
      <c r="D20">
        <v>0.34399999999999997</v>
      </c>
      <c r="E20">
        <v>0.14799999999999999</v>
      </c>
      <c r="F20">
        <f t="shared" si="7"/>
        <v>2.3243243243243241</v>
      </c>
      <c r="G20">
        <f t="shared" si="8"/>
        <v>1.7194639999999997E-2</v>
      </c>
      <c r="H20">
        <v>0</v>
      </c>
      <c r="I20">
        <v>4.8000000000000001E-2</v>
      </c>
      <c r="J20">
        <v>1.1000000000000001</v>
      </c>
      <c r="K20">
        <f>'Trade Studies'!C5</f>
        <v>340</v>
      </c>
      <c r="L20">
        <f t="shared" si="2"/>
        <v>680</v>
      </c>
      <c r="M20">
        <f>'Trade Studies'!N5</f>
        <v>4.7058823529411766</v>
      </c>
      <c r="N20">
        <v>0</v>
      </c>
      <c r="O20">
        <v>0</v>
      </c>
      <c r="P20">
        <v>0</v>
      </c>
      <c r="Q20">
        <v>1.2</v>
      </c>
      <c r="R20">
        <v>1.2E-2</v>
      </c>
      <c r="S20">
        <v>2.5000000000000001E-2</v>
      </c>
      <c r="T20">
        <v>1.4</v>
      </c>
      <c r="U20">
        <v>0.41699999999999998</v>
      </c>
      <c r="V20">
        <v>0</v>
      </c>
      <c r="W20">
        <v>1.1999999999999999E-3</v>
      </c>
      <c r="X20">
        <v>1.2</v>
      </c>
      <c r="Y20">
        <v>0</v>
      </c>
      <c r="Z20">
        <v>0</v>
      </c>
      <c r="AA20">
        <v>0</v>
      </c>
      <c r="AB20">
        <v>0</v>
      </c>
      <c r="AC20">
        <v>0</v>
      </c>
      <c r="AD20">
        <v>0</v>
      </c>
      <c r="AE20">
        <v>0</v>
      </c>
      <c r="AF20">
        <v>5.9999999999999995E-4</v>
      </c>
      <c r="AG20">
        <v>1.2999999999999999E-3</v>
      </c>
      <c r="AH20">
        <v>0</v>
      </c>
      <c r="AI20">
        <v>0.41699999999999998</v>
      </c>
      <c r="AJ20">
        <v>0</v>
      </c>
      <c r="AK20">
        <v>1.1999999999999999E-3</v>
      </c>
      <c r="AL20">
        <v>1.2</v>
      </c>
      <c r="AM20">
        <v>0</v>
      </c>
      <c r="AN20">
        <v>0</v>
      </c>
      <c r="AO20">
        <v>0</v>
      </c>
      <c r="AP20">
        <v>0</v>
      </c>
      <c r="AQ20">
        <v>0</v>
      </c>
      <c r="AR20">
        <v>0</v>
      </c>
      <c r="AS20">
        <v>0</v>
      </c>
      <c r="AT20">
        <v>1.25</v>
      </c>
      <c r="AU20">
        <v>420</v>
      </c>
      <c r="AV20">
        <v>60</v>
      </c>
      <c r="AW20">
        <v>0</v>
      </c>
      <c r="AX20">
        <v>0</v>
      </c>
      <c r="AY20">
        <v>0</v>
      </c>
    </row>
    <row r="21" spans="1:51" x14ac:dyDescent="0.35">
      <c r="A21" t="s">
        <v>201</v>
      </c>
      <c r="B21">
        <v>1700</v>
      </c>
      <c r="C21">
        <v>7</v>
      </c>
      <c r="D21">
        <v>0.34399999999999997</v>
      </c>
      <c r="E21">
        <v>0.14799999999999999</v>
      </c>
      <c r="F21">
        <f t="shared" si="7"/>
        <v>2.3243243243243241</v>
      </c>
      <c r="G21">
        <f t="shared" si="8"/>
        <v>1.7194639999999997E-2</v>
      </c>
      <c r="H21">
        <v>0</v>
      </c>
      <c r="I21">
        <v>4.8000000000000001E-2</v>
      </c>
      <c r="J21">
        <v>1.1000000000000001</v>
      </c>
      <c r="K21">
        <f>'Trade Studies'!C6</f>
        <v>360</v>
      </c>
      <c r="L21">
        <f t="shared" si="2"/>
        <v>720</v>
      </c>
      <c r="M21">
        <f>'Trade Studies'!N6</f>
        <v>4.4444444444444446</v>
      </c>
      <c r="N21">
        <v>0</v>
      </c>
      <c r="O21">
        <v>0</v>
      </c>
      <c r="P21">
        <v>0</v>
      </c>
      <c r="Q21">
        <v>1.2</v>
      </c>
      <c r="R21">
        <v>1.2E-2</v>
      </c>
      <c r="S21">
        <v>2.5000000000000001E-2</v>
      </c>
      <c r="T21">
        <v>1.4</v>
      </c>
      <c r="U21">
        <v>0.41699999999999998</v>
      </c>
      <c r="V21">
        <v>0</v>
      </c>
      <c r="W21">
        <v>1.1999999999999999E-3</v>
      </c>
      <c r="X21">
        <v>1.2</v>
      </c>
      <c r="Y21">
        <v>0</v>
      </c>
      <c r="Z21">
        <v>0</v>
      </c>
      <c r="AA21">
        <v>0</v>
      </c>
      <c r="AB21">
        <v>0</v>
      </c>
      <c r="AC21">
        <v>0</v>
      </c>
      <c r="AD21">
        <v>0</v>
      </c>
      <c r="AE21">
        <v>0</v>
      </c>
      <c r="AF21">
        <v>5.9999999999999995E-4</v>
      </c>
      <c r="AG21">
        <v>1.2999999999999999E-3</v>
      </c>
      <c r="AH21">
        <v>0</v>
      </c>
      <c r="AI21">
        <v>0.41699999999999998</v>
      </c>
      <c r="AJ21">
        <v>0</v>
      </c>
      <c r="AK21">
        <v>1.1999999999999999E-3</v>
      </c>
      <c r="AL21">
        <v>1.2</v>
      </c>
      <c r="AM21">
        <v>0</v>
      </c>
      <c r="AN21">
        <v>0</v>
      </c>
      <c r="AO21">
        <v>0</v>
      </c>
      <c r="AP21">
        <v>0</v>
      </c>
      <c r="AQ21">
        <v>0</v>
      </c>
      <c r="AR21">
        <v>0</v>
      </c>
      <c r="AS21">
        <v>0</v>
      </c>
      <c r="AT21">
        <v>1.25</v>
      </c>
      <c r="AU21">
        <v>420</v>
      </c>
      <c r="AV21">
        <v>60</v>
      </c>
      <c r="AW21">
        <v>0</v>
      </c>
      <c r="AX21">
        <v>0</v>
      </c>
      <c r="AY21">
        <v>0</v>
      </c>
    </row>
    <row r="22" spans="1:51" x14ac:dyDescent="0.35">
      <c r="A22" t="s">
        <v>201</v>
      </c>
      <c r="B22">
        <v>1700</v>
      </c>
      <c r="C22">
        <v>7</v>
      </c>
      <c r="D22">
        <v>0.34399999999999997</v>
      </c>
      <c r="E22">
        <v>0.14799999999999999</v>
      </c>
      <c r="F22">
        <f t="shared" si="7"/>
        <v>2.3243243243243241</v>
      </c>
      <c r="G22">
        <f t="shared" si="8"/>
        <v>1.7194639999999997E-2</v>
      </c>
      <c r="H22">
        <v>0</v>
      </c>
      <c r="I22">
        <v>4.8000000000000001E-2</v>
      </c>
      <c r="J22">
        <v>1.1000000000000001</v>
      </c>
      <c r="K22">
        <f>'Trade Studies'!C7</f>
        <v>380</v>
      </c>
      <c r="L22">
        <f t="shared" si="2"/>
        <v>760</v>
      </c>
      <c r="M22">
        <f>'Trade Studies'!N7</f>
        <v>4.2105263157894735</v>
      </c>
      <c r="N22">
        <v>0</v>
      </c>
      <c r="O22">
        <v>0</v>
      </c>
      <c r="P22">
        <v>0</v>
      </c>
      <c r="Q22">
        <v>1.2</v>
      </c>
      <c r="R22">
        <v>1.2E-2</v>
      </c>
      <c r="S22">
        <v>2.5000000000000001E-2</v>
      </c>
      <c r="T22">
        <v>1.4</v>
      </c>
      <c r="U22">
        <v>0.41699999999999998</v>
      </c>
      <c r="V22">
        <v>0</v>
      </c>
      <c r="W22">
        <v>1.1999999999999999E-3</v>
      </c>
      <c r="X22">
        <v>1.2</v>
      </c>
      <c r="Y22">
        <v>0</v>
      </c>
      <c r="Z22">
        <v>0</v>
      </c>
      <c r="AA22">
        <v>0</v>
      </c>
      <c r="AB22">
        <v>0</v>
      </c>
      <c r="AC22">
        <v>0</v>
      </c>
      <c r="AD22">
        <v>0</v>
      </c>
      <c r="AE22">
        <v>0</v>
      </c>
      <c r="AF22">
        <v>5.9999999999999995E-4</v>
      </c>
      <c r="AG22">
        <v>1.2999999999999999E-3</v>
      </c>
      <c r="AH22">
        <v>0</v>
      </c>
      <c r="AI22">
        <v>0.41699999999999998</v>
      </c>
      <c r="AJ22">
        <v>0</v>
      </c>
      <c r="AK22">
        <v>1.1999999999999999E-3</v>
      </c>
      <c r="AL22">
        <v>1.2</v>
      </c>
      <c r="AM22">
        <v>0</v>
      </c>
      <c r="AN22">
        <v>0</v>
      </c>
      <c r="AO22">
        <v>0</v>
      </c>
      <c r="AP22">
        <v>0</v>
      </c>
      <c r="AQ22">
        <v>0</v>
      </c>
      <c r="AR22">
        <v>0</v>
      </c>
      <c r="AS22">
        <v>0</v>
      </c>
      <c r="AT22">
        <v>1.25</v>
      </c>
      <c r="AU22">
        <v>420</v>
      </c>
      <c r="AV22">
        <v>60</v>
      </c>
      <c r="AW22">
        <v>0</v>
      </c>
      <c r="AX22">
        <v>0</v>
      </c>
      <c r="AY22">
        <v>0</v>
      </c>
    </row>
    <row r="23" spans="1:51" x14ac:dyDescent="0.35">
      <c r="A23" t="s">
        <v>201</v>
      </c>
      <c r="B23">
        <v>1700</v>
      </c>
      <c r="C23">
        <v>7</v>
      </c>
      <c r="D23">
        <v>0.34399999999999997</v>
      </c>
      <c r="E23">
        <v>0.14799999999999999</v>
      </c>
      <c r="F23">
        <f t="shared" si="7"/>
        <v>2.3243243243243241</v>
      </c>
      <c r="G23">
        <f t="shared" si="8"/>
        <v>1.7194639999999997E-2</v>
      </c>
      <c r="H23">
        <v>0</v>
      </c>
      <c r="I23">
        <v>4.8000000000000001E-2</v>
      </c>
      <c r="J23">
        <v>1.1000000000000001</v>
      </c>
      <c r="K23">
        <f>'Trade Studies'!C8</f>
        <v>400</v>
      </c>
      <c r="L23">
        <f t="shared" si="2"/>
        <v>800</v>
      </c>
      <c r="M23">
        <f>'Trade Studies'!N8</f>
        <v>4</v>
      </c>
      <c r="N23">
        <v>0</v>
      </c>
      <c r="O23">
        <v>0</v>
      </c>
      <c r="P23">
        <v>0</v>
      </c>
      <c r="Q23">
        <v>1.2</v>
      </c>
      <c r="R23">
        <v>1.2E-2</v>
      </c>
      <c r="S23">
        <v>2.5000000000000001E-2</v>
      </c>
      <c r="T23">
        <v>1.4</v>
      </c>
      <c r="U23">
        <v>0.41699999999999998</v>
      </c>
      <c r="V23">
        <v>0</v>
      </c>
      <c r="W23">
        <v>1.1999999999999999E-3</v>
      </c>
      <c r="X23">
        <v>1.2</v>
      </c>
      <c r="Y23">
        <v>0</v>
      </c>
      <c r="Z23">
        <v>0</v>
      </c>
      <c r="AA23">
        <v>0</v>
      </c>
      <c r="AB23">
        <v>0</v>
      </c>
      <c r="AC23">
        <v>0</v>
      </c>
      <c r="AD23">
        <v>0</v>
      </c>
      <c r="AE23">
        <v>0</v>
      </c>
      <c r="AF23">
        <v>5.9999999999999995E-4</v>
      </c>
      <c r="AG23">
        <v>1.2999999999999999E-3</v>
      </c>
      <c r="AH23">
        <v>0</v>
      </c>
      <c r="AI23">
        <v>0.41699999999999998</v>
      </c>
      <c r="AJ23">
        <v>0</v>
      </c>
      <c r="AK23">
        <v>1.1999999999999999E-3</v>
      </c>
      <c r="AL23">
        <v>1.2</v>
      </c>
      <c r="AM23">
        <v>0</v>
      </c>
      <c r="AN23">
        <v>0</v>
      </c>
      <c r="AO23">
        <v>0</v>
      </c>
      <c r="AP23">
        <v>0</v>
      </c>
      <c r="AQ23">
        <v>0</v>
      </c>
      <c r="AR23">
        <v>0</v>
      </c>
      <c r="AS23">
        <v>0</v>
      </c>
      <c r="AT23">
        <v>1.25</v>
      </c>
      <c r="AU23">
        <v>420</v>
      </c>
      <c r="AV23">
        <v>60</v>
      </c>
      <c r="AW23">
        <v>0</v>
      </c>
      <c r="AX23">
        <v>0</v>
      </c>
      <c r="AY23">
        <v>0</v>
      </c>
    </row>
    <row r="24" spans="1:51" x14ac:dyDescent="0.35">
      <c r="A24" t="s">
        <v>201</v>
      </c>
      <c r="B24">
        <v>1700</v>
      </c>
      <c r="C24">
        <v>7</v>
      </c>
      <c r="D24">
        <v>0.34399999999999997</v>
      </c>
      <c r="E24">
        <v>0.14799999999999999</v>
      </c>
      <c r="F24">
        <f t="shared" si="7"/>
        <v>2.3243243243243241</v>
      </c>
      <c r="G24">
        <f t="shared" si="8"/>
        <v>1.7194639999999997E-2</v>
      </c>
      <c r="H24">
        <v>0</v>
      </c>
      <c r="I24">
        <v>4.8000000000000001E-2</v>
      </c>
      <c r="J24">
        <v>1.1000000000000001</v>
      </c>
      <c r="K24">
        <f>'Trade Studies'!C9</f>
        <v>420</v>
      </c>
      <c r="L24">
        <f t="shared" si="2"/>
        <v>840</v>
      </c>
      <c r="M24">
        <f>'Trade Studies'!N9</f>
        <v>3.8095238095238093</v>
      </c>
      <c r="N24">
        <v>0</v>
      </c>
      <c r="O24">
        <v>0</v>
      </c>
      <c r="P24">
        <v>0</v>
      </c>
      <c r="Q24">
        <v>1.2</v>
      </c>
      <c r="R24">
        <v>1.2E-2</v>
      </c>
      <c r="S24">
        <v>2.5000000000000001E-2</v>
      </c>
      <c r="T24">
        <v>1.4</v>
      </c>
      <c r="U24">
        <v>0.41699999999999998</v>
      </c>
      <c r="V24">
        <v>0</v>
      </c>
      <c r="W24">
        <v>1.1999999999999999E-3</v>
      </c>
      <c r="X24">
        <v>1.2</v>
      </c>
      <c r="Y24">
        <v>0</v>
      </c>
      <c r="Z24">
        <v>0</v>
      </c>
      <c r="AA24">
        <v>0</v>
      </c>
      <c r="AB24">
        <v>0</v>
      </c>
      <c r="AC24">
        <v>0</v>
      </c>
      <c r="AD24">
        <v>0</v>
      </c>
      <c r="AE24">
        <v>0</v>
      </c>
      <c r="AF24">
        <v>5.9999999999999995E-4</v>
      </c>
      <c r="AG24">
        <v>1.2999999999999999E-3</v>
      </c>
      <c r="AH24">
        <v>0</v>
      </c>
      <c r="AI24">
        <v>0.41699999999999998</v>
      </c>
      <c r="AJ24">
        <v>0</v>
      </c>
      <c r="AK24">
        <v>1.1999999999999999E-3</v>
      </c>
      <c r="AL24">
        <v>1.2</v>
      </c>
      <c r="AM24">
        <v>0</v>
      </c>
      <c r="AN24">
        <v>0</v>
      </c>
      <c r="AO24">
        <v>0</v>
      </c>
      <c r="AP24">
        <v>0</v>
      </c>
      <c r="AQ24">
        <v>0</v>
      </c>
      <c r="AR24">
        <v>0</v>
      </c>
      <c r="AS24">
        <v>0</v>
      </c>
      <c r="AT24">
        <v>1.25</v>
      </c>
      <c r="AU24">
        <v>420</v>
      </c>
      <c r="AV24">
        <v>60</v>
      </c>
      <c r="AW24">
        <v>0</v>
      </c>
      <c r="AX24">
        <v>0</v>
      </c>
      <c r="AY24">
        <v>0</v>
      </c>
    </row>
    <row r="25" spans="1:51" x14ac:dyDescent="0.35">
      <c r="A25" t="s">
        <v>201</v>
      </c>
      <c r="B25">
        <v>1700</v>
      </c>
      <c r="C25">
        <v>7</v>
      </c>
      <c r="D25">
        <v>0.34399999999999997</v>
      </c>
      <c r="E25">
        <v>0.14799999999999999</v>
      </c>
      <c r="F25">
        <f t="shared" si="7"/>
        <v>2.3243243243243241</v>
      </c>
      <c r="G25">
        <f t="shared" si="8"/>
        <v>1.7194639999999997E-2</v>
      </c>
      <c r="H25">
        <v>0</v>
      </c>
      <c r="I25">
        <v>4.8000000000000001E-2</v>
      </c>
      <c r="J25">
        <v>1.1000000000000001</v>
      </c>
      <c r="K25">
        <f>'Trade Studies'!C10</f>
        <v>440</v>
      </c>
      <c r="L25">
        <f t="shared" si="2"/>
        <v>880</v>
      </c>
      <c r="M25">
        <f>'Trade Studies'!N10</f>
        <v>3.6363636363636362</v>
      </c>
      <c r="N25">
        <v>0</v>
      </c>
      <c r="O25">
        <v>0</v>
      </c>
      <c r="P25">
        <v>0</v>
      </c>
      <c r="Q25">
        <v>1.2</v>
      </c>
      <c r="R25">
        <v>1.2E-2</v>
      </c>
      <c r="S25">
        <v>2.5000000000000001E-2</v>
      </c>
      <c r="T25">
        <v>1.4</v>
      </c>
      <c r="U25">
        <v>0.41699999999999998</v>
      </c>
      <c r="V25">
        <v>0</v>
      </c>
      <c r="W25">
        <v>1.1999999999999999E-3</v>
      </c>
      <c r="X25">
        <v>1.2</v>
      </c>
      <c r="Y25">
        <v>0</v>
      </c>
      <c r="Z25">
        <v>0</v>
      </c>
      <c r="AA25">
        <v>0</v>
      </c>
      <c r="AB25">
        <v>0</v>
      </c>
      <c r="AC25">
        <v>0</v>
      </c>
      <c r="AD25">
        <v>0</v>
      </c>
      <c r="AE25">
        <v>0</v>
      </c>
      <c r="AF25">
        <v>5.9999999999999995E-4</v>
      </c>
      <c r="AG25">
        <v>1.2999999999999999E-3</v>
      </c>
      <c r="AH25">
        <v>0</v>
      </c>
      <c r="AI25">
        <v>0.41699999999999998</v>
      </c>
      <c r="AJ25">
        <v>0</v>
      </c>
      <c r="AK25">
        <v>1.1999999999999999E-3</v>
      </c>
      <c r="AL25">
        <v>1.2</v>
      </c>
      <c r="AM25">
        <v>0</v>
      </c>
      <c r="AN25">
        <v>0</v>
      </c>
      <c r="AO25">
        <v>0</v>
      </c>
      <c r="AP25">
        <v>0</v>
      </c>
      <c r="AQ25">
        <v>0</v>
      </c>
      <c r="AR25">
        <v>0</v>
      </c>
      <c r="AS25">
        <v>0</v>
      </c>
      <c r="AT25">
        <v>1.25</v>
      </c>
      <c r="AU25">
        <v>420</v>
      </c>
      <c r="AV25">
        <v>60</v>
      </c>
      <c r="AW25">
        <v>0</v>
      </c>
      <c r="AX25">
        <v>0</v>
      </c>
      <c r="AY25">
        <v>0</v>
      </c>
    </row>
    <row r="26" spans="1:51" x14ac:dyDescent="0.35">
      <c r="A26" t="s">
        <v>201</v>
      </c>
      <c r="B26">
        <v>1700</v>
      </c>
      <c r="C26">
        <v>7</v>
      </c>
      <c r="D26">
        <v>0.34399999999999997</v>
      </c>
      <c r="E26">
        <v>0.14799999999999999</v>
      </c>
      <c r="F26">
        <f t="shared" si="7"/>
        <v>2.3243243243243241</v>
      </c>
      <c r="G26">
        <f t="shared" si="8"/>
        <v>1.7194639999999997E-2</v>
      </c>
      <c r="H26">
        <v>0</v>
      </c>
      <c r="I26">
        <v>4.8000000000000001E-2</v>
      </c>
      <c r="J26">
        <v>1.1000000000000001</v>
      </c>
      <c r="K26">
        <f>'Trade Studies'!C11</f>
        <v>460</v>
      </c>
      <c r="L26">
        <f t="shared" si="2"/>
        <v>920</v>
      </c>
      <c r="M26">
        <f>'Trade Studies'!N11</f>
        <v>3.4782608695652173</v>
      </c>
      <c r="N26">
        <v>0</v>
      </c>
      <c r="O26">
        <v>0</v>
      </c>
      <c r="P26">
        <v>0</v>
      </c>
      <c r="Q26">
        <v>1.2</v>
      </c>
      <c r="R26">
        <v>1.2E-2</v>
      </c>
      <c r="S26">
        <v>2.5000000000000001E-2</v>
      </c>
      <c r="T26">
        <v>1.4</v>
      </c>
      <c r="U26">
        <v>0.41699999999999998</v>
      </c>
      <c r="V26">
        <v>0</v>
      </c>
      <c r="W26">
        <v>1.1999999999999999E-3</v>
      </c>
      <c r="X26">
        <v>1.2</v>
      </c>
      <c r="Y26">
        <v>0</v>
      </c>
      <c r="Z26">
        <v>0</v>
      </c>
      <c r="AA26">
        <v>0</v>
      </c>
      <c r="AB26">
        <v>0</v>
      </c>
      <c r="AC26">
        <v>0</v>
      </c>
      <c r="AD26">
        <v>0</v>
      </c>
      <c r="AE26">
        <v>0</v>
      </c>
      <c r="AF26">
        <v>5.9999999999999995E-4</v>
      </c>
      <c r="AG26">
        <v>1.2999999999999999E-3</v>
      </c>
      <c r="AH26">
        <v>0</v>
      </c>
      <c r="AI26">
        <v>0.41699999999999998</v>
      </c>
      <c r="AJ26">
        <v>0</v>
      </c>
      <c r="AK26">
        <v>1.1999999999999999E-3</v>
      </c>
      <c r="AL26">
        <v>1.2</v>
      </c>
      <c r="AM26">
        <v>0</v>
      </c>
      <c r="AN26">
        <v>0</v>
      </c>
      <c r="AO26">
        <v>0</v>
      </c>
      <c r="AP26">
        <v>0</v>
      </c>
      <c r="AQ26">
        <v>0</v>
      </c>
      <c r="AR26">
        <v>0</v>
      </c>
      <c r="AS26">
        <v>0</v>
      </c>
      <c r="AT26">
        <v>1.25</v>
      </c>
      <c r="AU26">
        <v>420</v>
      </c>
      <c r="AV26">
        <v>60</v>
      </c>
      <c r="AW26">
        <v>0</v>
      </c>
      <c r="AX26">
        <v>0</v>
      </c>
      <c r="AY26">
        <v>0</v>
      </c>
    </row>
    <row r="27" spans="1:51" x14ac:dyDescent="0.35">
      <c r="A27" t="s">
        <v>201</v>
      </c>
      <c r="B27">
        <v>1700</v>
      </c>
      <c r="C27">
        <v>7</v>
      </c>
      <c r="D27">
        <v>0.34399999999999997</v>
      </c>
      <c r="E27">
        <v>0.14799999999999999</v>
      </c>
      <c r="F27">
        <f t="shared" si="7"/>
        <v>2.3243243243243241</v>
      </c>
      <c r="G27">
        <f t="shared" si="8"/>
        <v>1.7194639999999997E-2</v>
      </c>
      <c r="H27">
        <v>0</v>
      </c>
      <c r="I27">
        <v>4.8000000000000001E-2</v>
      </c>
      <c r="J27">
        <v>1.1000000000000001</v>
      </c>
      <c r="K27">
        <f>'Trade Studies'!C12</f>
        <v>480</v>
      </c>
      <c r="L27">
        <f t="shared" si="2"/>
        <v>960</v>
      </c>
      <c r="M27">
        <f>'Trade Studies'!N12</f>
        <v>3.3333333333333335</v>
      </c>
      <c r="N27">
        <v>0</v>
      </c>
      <c r="O27">
        <v>0</v>
      </c>
      <c r="P27">
        <v>0</v>
      </c>
      <c r="Q27">
        <v>1.2</v>
      </c>
      <c r="R27">
        <v>1.2E-2</v>
      </c>
      <c r="S27">
        <v>2.5000000000000001E-2</v>
      </c>
      <c r="T27">
        <v>1.4</v>
      </c>
      <c r="U27">
        <v>0.41699999999999998</v>
      </c>
      <c r="V27">
        <v>0</v>
      </c>
      <c r="W27">
        <v>1.1999999999999999E-3</v>
      </c>
      <c r="X27">
        <v>1.2</v>
      </c>
      <c r="Y27">
        <v>0</v>
      </c>
      <c r="Z27">
        <v>0</v>
      </c>
      <c r="AA27">
        <v>0</v>
      </c>
      <c r="AB27">
        <v>0</v>
      </c>
      <c r="AC27">
        <v>0</v>
      </c>
      <c r="AD27">
        <v>0</v>
      </c>
      <c r="AE27">
        <v>0</v>
      </c>
      <c r="AF27">
        <v>5.9999999999999995E-4</v>
      </c>
      <c r="AG27">
        <v>1.2999999999999999E-3</v>
      </c>
      <c r="AH27">
        <v>0</v>
      </c>
      <c r="AI27">
        <v>0.41699999999999998</v>
      </c>
      <c r="AJ27">
        <v>0</v>
      </c>
      <c r="AK27">
        <v>1.1999999999999999E-3</v>
      </c>
      <c r="AL27">
        <v>1.2</v>
      </c>
      <c r="AM27">
        <v>0</v>
      </c>
      <c r="AN27">
        <v>0</v>
      </c>
      <c r="AO27">
        <v>0</v>
      </c>
      <c r="AP27">
        <v>0</v>
      </c>
      <c r="AQ27">
        <v>0</v>
      </c>
      <c r="AR27">
        <v>0</v>
      </c>
      <c r="AS27">
        <v>0</v>
      </c>
      <c r="AT27">
        <v>1.25</v>
      </c>
      <c r="AU27">
        <v>420</v>
      </c>
      <c r="AV27">
        <v>60</v>
      </c>
      <c r="AW27">
        <v>0</v>
      </c>
      <c r="AX27">
        <v>0</v>
      </c>
      <c r="AY27">
        <v>0</v>
      </c>
    </row>
    <row r="28" spans="1:51" x14ac:dyDescent="0.35">
      <c r="A28" t="s">
        <v>201</v>
      </c>
      <c r="B28">
        <v>1700</v>
      </c>
      <c r="C28">
        <v>7</v>
      </c>
      <c r="D28">
        <v>0.34399999999999997</v>
      </c>
      <c r="E28">
        <v>0.14799999999999999</v>
      </c>
      <c r="F28">
        <f t="shared" si="7"/>
        <v>2.3243243243243241</v>
      </c>
      <c r="G28">
        <f t="shared" si="8"/>
        <v>1.7194639999999997E-2</v>
      </c>
      <c r="H28">
        <v>0</v>
      </c>
      <c r="I28">
        <v>4.8000000000000001E-2</v>
      </c>
      <c r="J28">
        <v>1.1000000000000001</v>
      </c>
      <c r="K28">
        <f>'Trade Studies'!C13</f>
        <v>500</v>
      </c>
      <c r="L28">
        <f t="shared" si="2"/>
        <v>1000</v>
      </c>
      <c r="M28">
        <f>'Trade Studies'!N13</f>
        <v>3.2</v>
      </c>
      <c r="N28">
        <v>0</v>
      </c>
      <c r="O28">
        <v>0</v>
      </c>
      <c r="P28">
        <v>0</v>
      </c>
      <c r="Q28">
        <v>1.2</v>
      </c>
      <c r="R28">
        <v>1.2E-2</v>
      </c>
      <c r="S28">
        <v>2.5000000000000001E-2</v>
      </c>
      <c r="T28">
        <v>1.4</v>
      </c>
      <c r="U28">
        <v>0.41699999999999998</v>
      </c>
      <c r="V28">
        <v>0</v>
      </c>
      <c r="W28">
        <v>1.1999999999999999E-3</v>
      </c>
      <c r="X28">
        <v>1.2</v>
      </c>
      <c r="Y28">
        <v>0</v>
      </c>
      <c r="Z28">
        <v>0</v>
      </c>
      <c r="AA28">
        <v>0</v>
      </c>
      <c r="AB28">
        <v>0</v>
      </c>
      <c r="AC28">
        <v>0</v>
      </c>
      <c r="AD28">
        <v>0</v>
      </c>
      <c r="AE28">
        <v>0</v>
      </c>
      <c r="AF28">
        <v>5.9999999999999995E-4</v>
      </c>
      <c r="AG28">
        <v>1.2999999999999999E-3</v>
      </c>
      <c r="AH28">
        <v>0</v>
      </c>
      <c r="AI28">
        <v>0.41699999999999998</v>
      </c>
      <c r="AJ28">
        <v>0</v>
      </c>
      <c r="AK28">
        <v>1.1999999999999999E-3</v>
      </c>
      <c r="AL28">
        <v>1.2</v>
      </c>
      <c r="AM28">
        <v>0</v>
      </c>
      <c r="AN28">
        <v>0</v>
      </c>
      <c r="AO28">
        <v>0</v>
      </c>
      <c r="AP28">
        <v>0</v>
      </c>
      <c r="AQ28">
        <v>0</v>
      </c>
      <c r="AR28">
        <v>0</v>
      </c>
      <c r="AS28">
        <v>0</v>
      </c>
      <c r="AT28">
        <v>1.25</v>
      </c>
      <c r="AU28">
        <v>420</v>
      </c>
      <c r="AV28">
        <v>60</v>
      </c>
      <c r="AW28">
        <v>0</v>
      </c>
      <c r="AX28">
        <v>0</v>
      </c>
      <c r="AY28">
        <v>0</v>
      </c>
    </row>
    <row r="29" spans="1:51" x14ac:dyDescent="0.35">
      <c r="A29" t="s">
        <v>201</v>
      </c>
      <c r="B29">
        <v>1700</v>
      </c>
      <c r="C29">
        <v>7</v>
      </c>
      <c r="D29">
        <v>0.34399999999999997</v>
      </c>
      <c r="E29">
        <v>0.14799999999999999</v>
      </c>
      <c r="F29">
        <f t="shared" si="7"/>
        <v>2.3243243243243241</v>
      </c>
      <c r="G29">
        <f t="shared" si="8"/>
        <v>1.7194639999999997E-2</v>
      </c>
      <c r="H29">
        <v>0</v>
      </c>
      <c r="I29">
        <v>4.8000000000000001E-2</v>
      </c>
      <c r="J29">
        <v>1.1000000000000001</v>
      </c>
      <c r="K29">
        <f>'Trade Studies'!C14</f>
        <v>520</v>
      </c>
      <c r="L29">
        <f t="shared" si="2"/>
        <v>1040</v>
      </c>
      <c r="M29">
        <f>'Trade Studies'!N14</f>
        <v>3.0769230769230771</v>
      </c>
      <c r="N29">
        <v>0</v>
      </c>
      <c r="O29">
        <v>0</v>
      </c>
      <c r="P29">
        <v>0</v>
      </c>
      <c r="Q29">
        <v>1.2</v>
      </c>
      <c r="R29">
        <v>1.2E-2</v>
      </c>
      <c r="S29">
        <v>2.5000000000000001E-2</v>
      </c>
      <c r="T29">
        <v>1.4</v>
      </c>
      <c r="U29">
        <v>0.41699999999999998</v>
      </c>
      <c r="V29">
        <v>0</v>
      </c>
      <c r="W29">
        <v>1.1999999999999999E-3</v>
      </c>
      <c r="X29">
        <v>1.2</v>
      </c>
      <c r="Y29">
        <v>0</v>
      </c>
      <c r="Z29">
        <v>0</v>
      </c>
      <c r="AA29">
        <v>0</v>
      </c>
      <c r="AB29">
        <v>0</v>
      </c>
      <c r="AC29">
        <v>0</v>
      </c>
      <c r="AD29">
        <v>0</v>
      </c>
      <c r="AE29">
        <v>0</v>
      </c>
      <c r="AF29">
        <v>5.9999999999999995E-4</v>
      </c>
      <c r="AG29">
        <v>1.2999999999999999E-3</v>
      </c>
      <c r="AH29">
        <v>0</v>
      </c>
      <c r="AI29">
        <v>0.41699999999999998</v>
      </c>
      <c r="AJ29">
        <v>0</v>
      </c>
      <c r="AK29">
        <v>1.1999999999999999E-3</v>
      </c>
      <c r="AL29">
        <v>1.2</v>
      </c>
      <c r="AM29">
        <v>0</v>
      </c>
      <c r="AN29">
        <v>0</v>
      </c>
      <c r="AO29">
        <v>0</v>
      </c>
      <c r="AP29">
        <v>0</v>
      </c>
      <c r="AQ29">
        <v>0</v>
      </c>
      <c r="AR29">
        <v>0</v>
      </c>
      <c r="AS29">
        <v>0</v>
      </c>
      <c r="AT29">
        <v>1.25</v>
      </c>
      <c r="AU29">
        <v>420</v>
      </c>
      <c r="AV29">
        <v>60</v>
      </c>
      <c r="AW29">
        <v>0</v>
      </c>
      <c r="AX29">
        <v>0</v>
      </c>
      <c r="AY29">
        <v>0</v>
      </c>
    </row>
    <row r="30" spans="1:51" x14ac:dyDescent="0.35">
      <c r="A30" t="s">
        <v>201</v>
      </c>
      <c r="B30">
        <v>1700</v>
      </c>
      <c r="C30">
        <v>7</v>
      </c>
      <c r="D30">
        <v>0.34399999999999997</v>
      </c>
      <c r="E30">
        <v>0.14799999999999999</v>
      </c>
      <c r="F30">
        <f t="shared" si="7"/>
        <v>2.3243243243243241</v>
      </c>
      <c r="G30">
        <f t="shared" si="8"/>
        <v>1.7194639999999997E-2</v>
      </c>
      <c r="H30">
        <v>0</v>
      </c>
      <c r="I30">
        <v>4.8000000000000001E-2</v>
      </c>
      <c r="J30">
        <v>1.1000000000000001</v>
      </c>
      <c r="K30">
        <f>'Trade Studies'!C15</f>
        <v>540</v>
      </c>
      <c r="L30">
        <f t="shared" si="2"/>
        <v>1080</v>
      </c>
      <c r="M30">
        <f>'Trade Studies'!N15</f>
        <v>2.9629629629629628</v>
      </c>
      <c r="N30">
        <v>0</v>
      </c>
      <c r="O30">
        <v>0</v>
      </c>
      <c r="P30">
        <v>0</v>
      </c>
      <c r="Q30">
        <v>1.2</v>
      </c>
      <c r="R30">
        <v>1.2E-2</v>
      </c>
      <c r="S30">
        <v>2.5000000000000001E-2</v>
      </c>
      <c r="T30">
        <v>1.4</v>
      </c>
      <c r="U30">
        <v>0.41699999999999998</v>
      </c>
      <c r="V30">
        <v>0</v>
      </c>
      <c r="W30">
        <v>1.1999999999999999E-3</v>
      </c>
      <c r="X30">
        <v>1.2</v>
      </c>
      <c r="Y30">
        <v>0</v>
      </c>
      <c r="Z30">
        <v>0</v>
      </c>
      <c r="AA30">
        <v>0</v>
      </c>
      <c r="AB30">
        <v>0</v>
      </c>
      <c r="AC30">
        <v>0</v>
      </c>
      <c r="AD30">
        <v>0</v>
      </c>
      <c r="AE30">
        <v>0</v>
      </c>
      <c r="AF30">
        <v>5.9999999999999995E-4</v>
      </c>
      <c r="AG30">
        <v>1.2999999999999999E-3</v>
      </c>
      <c r="AH30">
        <v>0</v>
      </c>
      <c r="AI30">
        <v>0.41699999999999998</v>
      </c>
      <c r="AJ30">
        <v>0</v>
      </c>
      <c r="AK30">
        <v>1.1999999999999999E-3</v>
      </c>
      <c r="AL30">
        <v>1.2</v>
      </c>
      <c r="AM30">
        <v>0</v>
      </c>
      <c r="AN30">
        <v>0</v>
      </c>
      <c r="AO30">
        <v>0</v>
      </c>
      <c r="AP30">
        <v>0</v>
      </c>
      <c r="AQ30">
        <v>0</v>
      </c>
      <c r="AR30">
        <v>0</v>
      </c>
      <c r="AS30">
        <v>0</v>
      </c>
      <c r="AT30">
        <v>1.25</v>
      </c>
      <c r="AU30">
        <v>420</v>
      </c>
      <c r="AV30">
        <v>60</v>
      </c>
      <c r="AW30">
        <v>0</v>
      </c>
      <c r="AX30">
        <v>0</v>
      </c>
      <c r="AY30">
        <v>0</v>
      </c>
    </row>
    <row r="31" spans="1:51" x14ac:dyDescent="0.35">
      <c r="A31" t="s">
        <v>201</v>
      </c>
      <c r="B31">
        <v>1700</v>
      </c>
      <c r="C31">
        <v>7</v>
      </c>
      <c r="D31">
        <v>0.34399999999999997</v>
      </c>
      <c r="E31">
        <v>0.14799999999999999</v>
      </c>
      <c r="F31">
        <f t="shared" si="7"/>
        <v>2.3243243243243241</v>
      </c>
      <c r="G31">
        <f t="shared" si="8"/>
        <v>1.7194639999999997E-2</v>
      </c>
      <c r="H31">
        <v>0</v>
      </c>
      <c r="I31">
        <v>4.8000000000000001E-2</v>
      </c>
      <c r="J31">
        <v>1.1000000000000001</v>
      </c>
      <c r="K31">
        <f>'Trade Studies'!C16</f>
        <v>560</v>
      </c>
      <c r="L31">
        <f t="shared" si="2"/>
        <v>1120</v>
      </c>
      <c r="M31">
        <f>'Trade Studies'!N16</f>
        <v>2.8571428571428572</v>
      </c>
      <c r="N31">
        <v>0</v>
      </c>
      <c r="O31">
        <v>0</v>
      </c>
      <c r="P31">
        <v>0</v>
      </c>
      <c r="Q31">
        <v>1.2</v>
      </c>
      <c r="R31">
        <v>1.2E-2</v>
      </c>
      <c r="S31">
        <v>2.5000000000000001E-2</v>
      </c>
      <c r="T31">
        <v>1.4</v>
      </c>
      <c r="U31">
        <v>0.41699999999999998</v>
      </c>
      <c r="V31">
        <v>0</v>
      </c>
      <c r="W31">
        <v>1.1999999999999999E-3</v>
      </c>
      <c r="X31">
        <v>1.2</v>
      </c>
      <c r="Y31">
        <v>0</v>
      </c>
      <c r="Z31">
        <v>0</v>
      </c>
      <c r="AA31">
        <v>0</v>
      </c>
      <c r="AB31">
        <v>0</v>
      </c>
      <c r="AC31">
        <v>0</v>
      </c>
      <c r="AD31">
        <v>0</v>
      </c>
      <c r="AE31">
        <v>0</v>
      </c>
      <c r="AF31">
        <v>5.9999999999999995E-4</v>
      </c>
      <c r="AG31">
        <v>1.2999999999999999E-3</v>
      </c>
      <c r="AH31">
        <v>0</v>
      </c>
      <c r="AI31">
        <v>0.41699999999999998</v>
      </c>
      <c r="AJ31">
        <v>0</v>
      </c>
      <c r="AK31">
        <v>1.1999999999999999E-3</v>
      </c>
      <c r="AL31">
        <v>1.2</v>
      </c>
      <c r="AM31">
        <v>0</v>
      </c>
      <c r="AN31">
        <v>0</v>
      </c>
      <c r="AO31">
        <v>0</v>
      </c>
      <c r="AP31">
        <v>0</v>
      </c>
      <c r="AQ31">
        <v>0</v>
      </c>
      <c r="AR31">
        <v>0</v>
      </c>
      <c r="AS31">
        <v>0</v>
      </c>
      <c r="AT31">
        <v>1.25</v>
      </c>
      <c r="AU31">
        <v>420</v>
      </c>
      <c r="AV31">
        <v>60</v>
      </c>
      <c r="AW31">
        <v>0</v>
      </c>
      <c r="AX31">
        <v>0</v>
      </c>
      <c r="AY31">
        <v>0</v>
      </c>
    </row>
    <row r="32" spans="1:51" x14ac:dyDescent="0.35">
      <c r="A32" t="s">
        <v>202</v>
      </c>
      <c r="B32">
        <v>1700</v>
      </c>
      <c r="C32">
        <v>7</v>
      </c>
      <c r="D32">
        <v>0.34399999999999997</v>
      </c>
      <c r="E32">
        <v>0.14799999999999999</v>
      </c>
      <c r="F32">
        <f t="shared" ref="F32" si="9">D32/E32</f>
        <v>2.3243243243243241</v>
      </c>
      <c r="G32">
        <f t="shared" ref="G32" si="10">3.14*(E32/2)^2</f>
        <v>1.7194639999999997E-2</v>
      </c>
      <c r="H32">
        <v>0</v>
      </c>
      <c r="I32">
        <v>4.8000000000000001E-2</v>
      </c>
      <c r="J32">
        <v>1.1000000000000001</v>
      </c>
      <c r="K32">
        <f>'Trade Studies'!D2</f>
        <v>350</v>
      </c>
      <c r="L32">
        <f t="shared" si="2"/>
        <v>700</v>
      </c>
      <c r="M32">
        <f>'Trade Studies'!O2</f>
        <v>7.1428571428571432</v>
      </c>
      <c r="N32">
        <v>0</v>
      </c>
      <c r="O32">
        <v>0</v>
      </c>
      <c r="P32">
        <v>0</v>
      </c>
      <c r="Q32">
        <v>1.2</v>
      </c>
      <c r="R32">
        <v>1.2E-2</v>
      </c>
      <c r="S32">
        <v>2.5000000000000001E-2</v>
      </c>
      <c r="T32">
        <v>1.4</v>
      </c>
      <c r="U32">
        <v>0.41699999999999998</v>
      </c>
      <c r="V32">
        <v>0</v>
      </c>
      <c r="W32">
        <v>1.1999999999999999E-3</v>
      </c>
      <c r="X32">
        <v>1.2</v>
      </c>
      <c r="Y32">
        <v>0</v>
      </c>
      <c r="Z32">
        <v>0</v>
      </c>
      <c r="AA32">
        <v>0</v>
      </c>
      <c r="AB32">
        <v>0</v>
      </c>
      <c r="AC32">
        <v>0</v>
      </c>
      <c r="AD32">
        <v>0</v>
      </c>
      <c r="AE32">
        <v>0</v>
      </c>
      <c r="AF32">
        <v>5.9999999999999995E-4</v>
      </c>
      <c r="AG32">
        <v>1.2999999999999999E-3</v>
      </c>
      <c r="AH32">
        <v>0</v>
      </c>
      <c r="AI32">
        <v>0.41699999999999998</v>
      </c>
      <c r="AJ32">
        <v>0</v>
      </c>
      <c r="AK32">
        <v>1.1999999999999999E-3</v>
      </c>
      <c r="AL32">
        <v>1.2</v>
      </c>
      <c r="AM32">
        <v>0</v>
      </c>
      <c r="AN32">
        <v>0</v>
      </c>
      <c r="AO32">
        <v>0</v>
      </c>
      <c r="AP32">
        <v>0</v>
      </c>
      <c r="AQ32">
        <v>0</v>
      </c>
      <c r="AR32">
        <v>0</v>
      </c>
      <c r="AS32">
        <v>0</v>
      </c>
      <c r="AT32">
        <v>1.25</v>
      </c>
      <c r="AU32">
        <v>420</v>
      </c>
      <c r="AV32">
        <v>60</v>
      </c>
      <c r="AW32">
        <v>0</v>
      </c>
      <c r="AX32">
        <v>0</v>
      </c>
      <c r="AY32">
        <v>0</v>
      </c>
    </row>
    <row r="33" spans="1:51" x14ac:dyDescent="0.35">
      <c r="A33" t="s">
        <v>202</v>
      </c>
      <c r="B33">
        <v>1700</v>
      </c>
      <c r="C33">
        <v>7</v>
      </c>
      <c r="D33">
        <v>0.34399999999999997</v>
      </c>
      <c r="E33">
        <v>0.14799999999999999</v>
      </c>
      <c r="F33">
        <f t="shared" ref="F33:F47" si="11">D33/E33</f>
        <v>2.3243243243243241</v>
      </c>
      <c r="G33">
        <f t="shared" ref="G33:G47" si="12">3.14*(E33/2)^2</f>
        <v>1.7194639999999997E-2</v>
      </c>
      <c r="H33">
        <v>0</v>
      </c>
      <c r="I33">
        <v>4.8000000000000001E-2</v>
      </c>
      <c r="J33">
        <v>1.1000000000000001</v>
      </c>
      <c r="K33">
        <f>'Trade Studies'!D3</f>
        <v>375</v>
      </c>
      <c r="L33">
        <f t="shared" si="2"/>
        <v>750</v>
      </c>
      <c r="M33">
        <f>'Trade Studies'!O3</f>
        <v>6.666666666666667</v>
      </c>
      <c r="N33">
        <v>0</v>
      </c>
      <c r="O33">
        <v>0</v>
      </c>
      <c r="P33">
        <v>0</v>
      </c>
      <c r="Q33">
        <v>1.2</v>
      </c>
      <c r="R33">
        <v>1.2E-2</v>
      </c>
      <c r="S33">
        <v>2.5000000000000001E-2</v>
      </c>
      <c r="T33">
        <v>1.4</v>
      </c>
      <c r="U33">
        <v>0.41699999999999998</v>
      </c>
      <c r="V33">
        <v>0</v>
      </c>
      <c r="W33">
        <v>1.1999999999999999E-3</v>
      </c>
      <c r="X33">
        <v>1.2</v>
      </c>
      <c r="Y33">
        <v>0</v>
      </c>
      <c r="Z33">
        <v>0</v>
      </c>
      <c r="AA33">
        <v>0</v>
      </c>
      <c r="AB33">
        <v>0</v>
      </c>
      <c r="AC33">
        <v>0</v>
      </c>
      <c r="AD33">
        <v>0</v>
      </c>
      <c r="AE33">
        <v>0</v>
      </c>
      <c r="AF33">
        <v>5.9999999999999995E-4</v>
      </c>
      <c r="AG33">
        <v>1.2999999999999999E-3</v>
      </c>
      <c r="AH33">
        <v>0</v>
      </c>
      <c r="AI33">
        <v>0.41699999999999998</v>
      </c>
      <c r="AJ33">
        <v>0</v>
      </c>
      <c r="AK33">
        <v>1.1999999999999999E-3</v>
      </c>
      <c r="AL33">
        <v>1.2</v>
      </c>
      <c r="AM33">
        <v>0</v>
      </c>
      <c r="AN33">
        <v>0</v>
      </c>
      <c r="AO33">
        <v>0</v>
      </c>
      <c r="AP33">
        <v>0</v>
      </c>
      <c r="AQ33">
        <v>0</v>
      </c>
      <c r="AR33">
        <v>0</v>
      </c>
      <c r="AS33">
        <v>0</v>
      </c>
      <c r="AT33">
        <v>1.25</v>
      </c>
      <c r="AU33">
        <v>420</v>
      </c>
      <c r="AV33">
        <v>60</v>
      </c>
      <c r="AW33">
        <v>0</v>
      </c>
      <c r="AX33">
        <v>0</v>
      </c>
      <c r="AY33">
        <v>0</v>
      </c>
    </row>
    <row r="34" spans="1:51" x14ac:dyDescent="0.35">
      <c r="A34" t="s">
        <v>202</v>
      </c>
      <c r="B34">
        <v>1700</v>
      </c>
      <c r="C34">
        <v>7</v>
      </c>
      <c r="D34">
        <v>0.34399999999999997</v>
      </c>
      <c r="E34">
        <v>0.14799999999999999</v>
      </c>
      <c r="F34">
        <f t="shared" si="11"/>
        <v>2.3243243243243241</v>
      </c>
      <c r="G34">
        <f t="shared" si="12"/>
        <v>1.7194639999999997E-2</v>
      </c>
      <c r="H34">
        <v>0</v>
      </c>
      <c r="I34">
        <v>4.8000000000000001E-2</v>
      </c>
      <c r="J34">
        <v>1.1000000000000001</v>
      </c>
      <c r="K34">
        <f>'Trade Studies'!D4</f>
        <v>400</v>
      </c>
      <c r="L34">
        <f t="shared" si="2"/>
        <v>800</v>
      </c>
      <c r="M34">
        <f>'Trade Studies'!O4</f>
        <v>6.25</v>
      </c>
      <c r="N34">
        <v>0</v>
      </c>
      <c r="O34">
        <v>0</v>
      </c>
      <c r="P34">
        <v>0</v>
      </c>
      <c r="Q34">
        <v>1.2</v>
      </c>
      <c r="R34">
        <v>1.2E-2</v>
      </c>
      <c r="S34">
        <v>2.5000000000000001E-2</v>
      </c>
      <c r="T34">
        <v>1.4</v>
      </c>
      <c r="U34">
        <v>0.41699999999999998</v>
      </c>
      <c r="V34">
        <v>0</v>
      </c>
      <c r="W34">
        <v>1.1999999999999999E-3</v>
      </c>
      <c r="X34">
        <v>1.2</v>
      </c>
      <c r="Y34">
        <v>0</v>
      </c>
      <c r="Z34">
        <v>0</v>
      </c>
      <c r="AA34">
        <v>0</v>
      </c>
      <c r="AB34">
        <v>0</v>
      </c>
      <c r="AC34">
        <v>0</v>
      </c>
      <c r="AD34">
        <v>0</v>
      </c>
      <c r="AE34">
        <v>0</v>
      </c>
      <c r="AF34">
        <v>5.9999999999999995E-4</v>
      </c>
      <c r="AG34">
        <v>1.2999999999999999E-3</v>
      </c>
      <c r="AH34">
        <v>0</v>
      </c>
      <c r="AI34">
        <v>0.41699999999999998</v>
      </c>
      <c r="AJ34">
        <v>0</v>
      </c>
      <c r="AK34">
        <v>1.1999999999999999E-3</v>
      </c>
      <c r="AL34">
        <v>1.2</v>
      </c>
      <c r="AM34">
        <v>0</v>
      </c>
      <c r="AN34">
        <v>0</v>
      </c>
      <c r="AO34">
        <v>0</v>
      </c>
      <c r="AP34">
        <v>0</v>
      </c>
      <c r="AQ34">
        <v>0</v>
      </c>
      <c r="AR34">
        <v>0</v>
      </c>
      <c r="AS34">
        <v>0</v>
      </c>
      <c r="AT34">
        <v>1.25</v>
      </c>
      <c r="AU34">
        <v>420</v>
      </c>
      <c r="AV34">
        <v>60</v>
      </c>
      <c r="AW34">
        <v>0</v>
      </c>
      <c r="AX34">
        <v>0</v>
      </c>
      <c r="AY34">
        <v>0</v>
      </c>
    </row>
    <row r="35" spans="1:51" x14ac:dyDescent="0.35">
      <c r="A35" t="s">
        <v>202</v>
      </c>
      <c r="B35">
        <v>1700</v>
      </c>
      <c r="C35">
        <v>7</v>
      </c>
      <c r="D35">
        <v>0.34399999999999997</v>
      </c>
      <c r="E35">
        <v>0.14799999999999999</v>
      </c>
      <c r="F35">
        <f t="shared" si="11"/>
        <v>2.3243243243243241</v>
      </c>
      <c r="G35">
        <f t="shared" si="12"/>
        <v>1.7194639999999997E-2</v>
      </c>
      <c r="H35">
        <v>0</v>
      </c>
      <c r="I35">
        <v>4.8000000000000001E-2</v>
      </c>
      <c r="J35">
        <v>1.1000000000000001</v>
      </c>
      <c r="K35">
        <f>'Trade Studies'!D5</f>
        <v>425</v>
      </c>
      <c r="L35">
        <f t="shared" si="2"/>
        <v>850</v>
      </c>
      <c r="M35">
        <f>'Trade Studies'!O5</f>
        <v>5.882352941176471</v>
      </c>
      <c r="N35">
        <v>0</v>
      </c>
      <c r="O35">
        <v>0</v>
      </c>
      <c r="P35">
        <v>0</v>
      </c>
      <c r="Q35">
        <v>1.2</v>
      </c>
      <c r="R35">
        <v>1.2E-2</v>
      </c>
      <c r="S35">
        <v>2.5000000000000001E-2</v>
      </c>
      <c r="T35">
        <v>1.4</v>
      </c>
      <c r="U35">
        <v>0.41699999999999998</v>
      </c>
      <c r="V35">
        <v>0</v>
      </c>
      <c r="W35">
        <v>1.1999999999999999E-3</v>
      </c>
      <c r="X35">
        <v>1.2</v>
      </c>
      <c r="Y35">
        <v>0</v>
      </c>
      <c r="Z35">
        <v>0</v>
      </c>
      <c r="AA35">
        <v>0</v>
      </c>
      <c r="AB35">
        <v>0</v>
      </c>
      <c r="AC35">
        <v>0</v>
      </c>
      <c r="AD35">
        <v>0</v>
      </c>
      <c r="AE35">
        <v>0</v>
      </c>
      <c r="AF35">
        <v>5.9999999999999995E-4</v>
      </c>
      <c r="AG35">
        <v>1.2999999999999999E-3</v>
      </c>
      <c r="AH35">
        <v>0</v>
      </c>
      <c r="AI35">
        <v>0.41699999999999998</v>
      </c>
      <c r="AJ35">
        <v>0</v>
      </c>
      <c r="AK35">
        <v>1.1999999999999999E-3</v>
      </c>
      <c r="AL35">
        <v>1.2</v>
      </c>
      <c r="AM35">
        <v>0</v>
      </c>
      <c r="AN35">
        <v>0</v>
      </c>
      <c r="AO35">
        <v>0</v>
      </c>
      <c r="AP35">
        <v>0</v>
      </c>
      <c r="AQ35">
        <v>0</v>
      </c>
      <c r="AR35">
        <v>0</v>
      </c>
      <c r="AS35">
        <v>0</v>
      </c>
      <c r="AT35">
        <v>1.25</v>
      </c>
      <c r="AU35">
        <v>420</v>
      </c>
      <c r="AV35">
        <v>60</v>
      </c>
      <c r="AW35">
        <v>0</v>
      </c>
      <c r="AX35">
        <v>0</v>
      </c>
      <c r="AY35">
        <v>0</v>
      </c>
    </row>
    <row r="36" spans="1:51" x14ac:dyDescent="0.35">
      <c r="A36" t="s">
        <v>202</v>
      </c>
      <c r="B36">
        <v>1700</v>
      </c>
      <c r="C36">
        <v>7</v>
      </c>
      <c r="D36">
        <v>0.34399999999999997</v>
      </c>
      <c r="E36">
        <v>0.14799999999999999</v>
      </c>
      <c r="F36">
        <f t="shared" si="11"/>
        <v>2.3243243243243241</v>
      </c>
      <c r="G36">
        <f t="shared" si="12"/>
        <v>1.7194639999999997E-2</v>
      </c>
      <c r="H36">
        <v>0</v>
      </c>
      <c r="I36">
        <v>4.8000000000000001E-2</v>
      </c>
      <c r="J36">
        <v>1.1000000000000001</v>
      </c>
      <c r="K36">
        <f>'Trade Studies'!D6</f>
        <v>450</v>
      </c>
      <c r="L36">
        <f t="shared" si="2"/>
        <v>900</v>
      </c>
      <c r="M36">
        <f>'Trade Studies'!O6</f>
        <v>5.5555555555555554</v>
      </c>
      <c r="N36">
        <v>0</v>
      </c>
      <c r="O36">
        <v>0</v>
      </c>
      <c r="P36">
        <v>0</v>
      </c>
      <c r="Q36">
        <v>1.2</v>
      </c>
      <c r="R36">
        <v>1.2E-2</v>
      </c>
      <c r="S36">
        <v>2.5000000000000001E-2</v>
      </c>
      <c r="T36">
        <v>1.4</v>
      </c>
      <c r="U36">
        <v>0.41699999999999998</v>
      </c>
      <c r="V36">
        <v>0</v>
      </c>
      <c r="W36">
        <v>1.1999999999999999E-3</v>
      </c>
      <c r="X36">
        <v>1.2</v>
      </c>
      <c r="Y36">
        <v>0</v>
      </c>
      <c r="Z36">
        <v>0</v>
      </c>
      <c r="AA36">
        <v>0</v>
      </c>
      <c r="AB36">
        <v>0</v>
      </c>
      <c r="AC36">
        <v>0</v>
      </c>
      <c r="AD36">
        <v>0</v>
      </c>
      <c r="AE36">
        <v>0</v>
      </c>
      <c r="AF36">
        <v>5.9999999999999995E-4</v>
      </c>
      <c r="AG36">
        <v>1.2999999999999999E-3</v>
      </c>
      <c r="AH36">
        <v>0</v>
      </c>
      <c r="AI36">
        <v>0.41699999999999998</v>
      </c>
      <c r="AJ36">
        <v>0</v>
      </c>
      <c r="AK36">
        <v>1.1999999999999999E-3</v>
      </c>
      <c r="AL36">
        <v>1.2</v>
      </c>
      <c r="AM36">
        <v>0</v>
      </c>
      <c r="AN36">
        <v>0</v>
      </c>
      <c r="AO36">
        <v>0</v>
      </c>
      <c r="AP36">
        <v>0</v>
      </c>
      <c r="AQ36">
        <v>0</v>
      </c>
      <c r="AR36">
        <v>0</v>
      </c>
      <c r="AS36">
        <v>0</v>
      </c>
      <c r="AT36">
        <v>1.25</v>
      </c>
      <c r="AU36">
        <v>420</v>
      </c>
      <c r="AV36">
        <v>60</v>
      </c>
      <c r="AW36">
        <v>0</v>
      </c>
      <c r="AX36">
        <v>0</v>
      </c>
      <c r="AY36">
        <v>0</v>
      </c>
    </row>
    <row r="37" spans="1:51" x14ac:dyDescent="0.35">
      <c r="A37" t="s">
        <v>202</v>
      </c>
      <c r="B37">
        <v>1700</v>
      </c>
      <c r="C37">
        <v>7</v>
      </c>
      <c r="D37">
        <v>0.34399999999999997</v>
      </c>
      <c r="E37">
        <v>0.14799999999999999</v>
      </c>
      <c r="F37">
        <f t="shared" si="11"/>
        <v>2.3243243243243241</v>
      </c>
      <c r="G37">
        <f t="shared" si="12"/>
        <v>1.7194639999999997E-2</v>
      </c>
      <c r="H37">
        <v>0</v>
      </c>
      <c r="I37">
        <v>4.8000000000000001E-2</v>
      </c>
      <c r="J37">
        <v>1.1000000000000001</v>
      </c>
      <c r="K37">
        <f>'Trade Studies'!D7</f>
        <v>475</v>
      </c>
      <c r="L37">
        <f t="shared" si="2"/>
        <v>950</v>
      </c>
      <c r="M37">
        <f>'Trade Studies'!O7</f>
        <v>5.2631578947368425</v>
      </c>
      <c r="N37">
        <v>0</v>
      </c>
      <c r="O37">
        <v>0</v>
      </c>
      <c r="P37">
        <v>0</v>
      </c>
      <c r="Q37">
        <v>1.2</v>
      </c>
      <c r="R37">
        <v>1.2E-2</v>
      </c>
      <c r="S37">
        <v>2.5000000000000001E-2</v>
      </c>
      <c r="T37">
        <v>1.4</v>
      </c>
      <c r="U37">
        <v>0.41699999999999998</v>
      </c>
      <c r="V37">
        <v>0</v>
      </c>
      <c r="W37">
        <v>1.1999999999999999E-3</v>
      </c>
      <c r="X37">
        <v>1.2</v>
      </c>
      <c r="Y37">
        <v>0</v>
      </c>
      <c r="Z37">
        <v>0</v>
      </c>
      <c r="AA37">
        <v>0</v>
      </c>
      <c r="AB37">
        <v>0</v>
      </c>
      <c r="AC37">
        <v>0</v>
      </c>
      <c r="AD37">
        <v>0</v>
      </c>
      <c r="AE37">
        <v>0</v>
      </c>
      <c r="AF37">
        <v>5.9999999999999995E-4</v>
      </c>
      <c r="AG37">
        <v>1.2999999999999999E-3</v>
      </c>
      <c r="AH37">
        <v>0</v>
      </c>
      <c r="AI37">
        <v>0.41699999999999998</v>
      </c>
      <c r="AJ37">
        <v>0</v>
      </c>
      <c r="AK37">
        <v>1.1999999999999999E-3</v>
      </c>
      <c r="AL37">
        <v>1.2</v>
      </c>
      <c r="AM37">
        <v>0</v>
      </c>
      <c r="AN37">
        <v>0</v>
      </c>
      <c r="AO37">
        <v>0</v>
      </c>
      <c r="AP37">
        <v>0</v>
      </c>
      <c r="AQ37">
        <v>0</v>
      </c>
      <c r="AR37">
        <v>0</v>
      </c>
      <c r="AS37">
        <v>0</v>
      </c>
      <c r="AT37">
        <v>1.25</v>
      </c>
      <c r="AU37">
        <v>420</v>
      </c>
      <c r="AV37">
        <v>60</v>
      </c>
      <c r="AW37">
        <v>0</v>
      </c>
      <c r="AX37">
        <v>0</v>
      </c>
      <c r="AY37">
        <v>0</v>
      </c>
    </row>
    <row r="38" spans="1:51" x14ac:dyDescent="0.35">
      <c r="A38" t="s">
        <v>202</v>
      </c>
      <c r="B38">
        <v>1700</v>
      </c>
      <c r="C38">
        <v>7</v>
      </c>
      <c r="D38">
        <v>0.34399999999999997</v>
      </c>
      <c r="E38">
        <v>0.14799999999999999</v>
      </c>
      <c r="F38">
        <f t="shared" si="11"/>
        <v>2.3243243243243241</v>
      </c>
      <c r="G38">
        <f t="shared" si="12"/>
        <v>1.7194639999999997E-2</v>
      </c>
      <c r="H38">
        <v>0</v>
      </c>
      <c r="I38">
        <v>4.8000000000000001E-2</v>
      </c>
      <c r="J38">
        <v>1.1000000000000001</v>
      </c>
      <c r="K38">
        <f>'Trade Studies'!D8</f>
        <v>500</v>
      </c>
      <c r="L38">
        <f t="shared" si="2"/>
        <v>1000</v>
      </c>
      <c r="M38">
        <f>'Trade Studies'!O8</f>
        <v>5</v>
      </c>
      <c r="N38">
        <v>0</v>
      </c>
      <c r="O38">
        <v>0</v>
      </c>
      <c r="P38">
        <v>0</v>
      </c>
      <c r="Q38">
        <v>1.2</v>
      </c>
      <c r="R38">
        <v>1.2E-2</v>
      </c>
      <c r="S38">
        <v>2.5000000000000001E-2</v>
      </c>
      <c r="T38">
        <v>1.4</v>
      </c>
      <c r="U38">
        <v>0.41699999999999998</v>
      </c>
      <c r="V38">
        <v>0</v>
      </c>
      <c r="W38">
        <v>1.1999999999999999E-3</v>
      </c>
      <c r="X38">
        <v>1.2</v>
      </c>
      <c r="Y38">
        <v>0</v>
      </c>
      <c r="Z38">
        <v>0</v>
      </c>
      <c r="AA38">
        <v>0</v>
      </c>
      <c r="AB38">
        <v>0</v>
      </c>
      <c r="AC38">
        <v>0</v>
      </c>
      <c r="AD38">
        <v>0</v>
      </c>
      <c r="AE38">
        <v>0</v>
      </c>
      <c r="AF38">
        <v>5.9999999999999995E-4</v>
      </c>
      <c r="AG38">
        <v>1.2999999999999999E-3</v>
      </c>
      <c r="AH38">
        <v>0</v>
      </c>
      <c r="AI38">
        <v>0.41699999999999998</v>
      </c>
      <c r="AJ38">
        <v>0</v>
      </c>
      <c r="AK38">
        <v>1.1999999999999999E-3</v>
      </c>
      <c r="AL38">
        <v>1.2</v>
      </c>
      <c r="AM38">
        <v>0</v>
      </c>
      <c r="AN38">
        <v>0</v>
      </c>
      <c r="AO38">
        <v>0</v>
      </c>
      <c r="AP38">
        <v>0</v>
      </c>
      <c r="AQ38">
        <v>0</v>
      </c>
      <c r="AR38">
        <v>0</v>
      </c>
      <c r="AS38">
        <v>0</v>
      </c>
      <c r="AT38">
        <v>1.25</v>
      </c>
      <c r="AU38">
        <v>420</v>
      </c>
      <c r="AV38">
        <v>60</v>
      </c>
      <c r="AW38">
        <v>0</v>
      </c>
      <c r="AX38">
        <v>0</v>
      </c>
      <c r="AY38">
        <v>0</v>
      </c>
    </row>
    <row r="39" spans="1:51" x14ac:dyDescent="0.35">
      <c r="A39" t="s">
        <v>202</v>
      </c>
      <c r="B39">
        <v>1700</v>
      </c>
      <c r="C39">
        <v>7</v>
      </c>
      <c r="D39">
        <v>0.34399999999999997</v>
      </c>
      <c r="E39">
        <v>0.14799999999999999</v>
      </c>
      <c r="F39">
        <f t="shared" si="11"/>
        <v>2.3243243243243241</v>
      </c>
      <c r="G39">
        <f t="shared" si="12"/>
        <v>1.7194639999999997E-2</v>
      </c>
      <c r="H39">
        <v>0</v>
      </c>
      <c r="I39">
        <v>4.8000000000000001E-2</v>
      </c>
      <c r="J39">
        <v>1.1000000000000001</v>
      </c>
      <c r="K39">
        <f>'Trade Studies'!D9</f>
        <v>525</v>
      </c>
      <c r="L39">
        <f t="shared" si="2"/>
        <v>1050</v>
      </c>
      <c r="M39">
        <f>'Trade Studies'!O9</f>
        <v>4.7619047619047619</v>
      </c>
      <c r="N39">
        <v>0</v>
      </c>
      <c r="O39">
        <v>0</v>
      </c>
      <c r="P39">
        <v>0</v>
      </c>
      <c r="Q39">
        <v>1.2</v>
      </c>
      <c r="R39">
        <v>1.2E-2</v>
      </c>
      <c r="S39">
        <v>2.5000000000000001E-2</v>
      </c>
      <c r="T39">
        <v>1.4</v>
      </c>
      <c r="U39">
        <v>0.41699999999999998</v>
      </c>
      <c r="V39">
        <v>0</v>
      </c>
      <c r="W39">
        <v>1.1999999999999999E-3</v>
      </c>
      <c r="X39">
        <v>1.2</v>
      </c>
      <c r="Y39">
        <v>0</v>
      </c>
      <c r="Z39">
        <v>0</v>
      </c>
      <c r="AA39">
        <v>0</v>
      </c>
      <c r="AB39">
        <v>0</v>
      </c>
      <c r="AC39">
        <v>0</v>
      </c>
      <c r="AD39">
        <v>0</v>
      </c>
      <c r="AE39">
        <v>0</v>
      </c>
      <c r="AF39">
        <v>5.9999999999999995E-4</v>
      </c>
      <c r="AG39">
        <v>1.2999999999999999E-3</v>
      </c>
      <c r="AH39">
        <v>0</v>
      </c>
      <c r="AI39">
        <v>0.41699999999999998</v>
      </c>
      <c r="AJ39">
        <v>0</v>
      </c>
      <c r="AK39">
        <v>1.1999999999999999E-3</v>
      </c>
      <c r="AL39">
        <v>1.2</v>
      </c>
      <c r="AM39">
        <v>0</v>
      </c>
      <c r="AN39">
        <v>0</v>
      </c>
      <c r="AO39">
        <v>0</v>
      </c>
      <c r="AP39">
        <v>0</v>
      </c>
      <c r="AQ39">
        <v>0</v>
      </c>
      <c r="AR39">
        <v>0</v>
      </c>
      <c r="AS39">
        <v>0</v>
      </c>
      <c r="AT39">
        <v>1.25</v>
      </c>
      <c r="AU39">
        <v>420</v>
      </c>
      <c r="AV39">
        <v>60</v>
      </c>
      <c r="AW39">
        <v>0</v>
      </c>
      <c r="AX39">
        <v>0</v>
      </c>
      <c r="AY39">
        <v>0</v>
      </c>
    </row>
    <row r="40" spans="1:51" x14ac:dyDescent="0.35">
      <c r="A40" t="s">
        <v>202</v>
      </c>
      <c r="B40">
        <v>1700</v>
      </c>
      <c r="C40">
        <v>7</v>
      </c>
      <c r="D40">
        <v>0.34399999999999997</v>
      </c>
      <c r="E40">
        <v>0.14799999999999999</v>
      </c>
      <c r="F40">
        <f t="shared" si="11"/>
        <v>2.3243243243243241</v>
      </c>
      <c r="G40">
        <f t="shared" si="12"/>
        <v>1.7194639999999997E-2</v>
      </c>
      <c r="H40">
        <v>0</v>
      </c>
      <c r="I40">
        <v>4.8000000000000001E-2</v>
      </c>
      <c r="J40">
        <v>1.1000000000000001</v>
      </c>
      <c r="K40">
        <f>'Trade Studies'!D10</f>
        <v>550</v>
      </c>
      <c r="L40">
        <f t="shared" si="2"/>
        <v>1100</v>
      </c>
      <c r="M40">
        <f>'Trade Studies'!O10</f>
        <v>4.5454545454545459</v>
      </c>
      <c r="N40">
        <v>0</v>
      </c>
      <c r="O40">
        <v>0</v>
      </c>
      <c r="P40">
        <v>0</v>
      </c>
      <c r="Q40">
        <v>1.2</v>
      </c>
      <c r="R40">
        <v>1.2E-2</v>
      </c>
      <c r="S40">
        <v>2.5000000000000001E-2</v>
      </c>
      <c r="T40">
        <v>1.4</v>
      </c>
      <c r="U40">
        <v>0.41699999999999998</v>
      </c>
      <c r="V40">
        <v>0</v>
      </c>
      <c r="W40">
        <v>1.1999999999999999E-3</v>
      </c>
      <c r="X40">
        <v>1.2</v>
      </c>
      <c r="Y40">
        <v>0</v>
      </c>
      <c r="Z40">
        <v>0</v>
      </c>
      <c r="AA40">
        <v>0</v>
      </c>
      <c r="AB40">
        <v>0</v>
      </c>
      <c r="AC40">
        <v>0</v>
      </c>
      <c r="AD40">
        <v>0</v>
      </c>
      <c r="AE40">
        <v>0</v>
      </c>
      <c r="AF40">
        <v>5.9999999999999995E-4</v>
      </c>
      <c r="AG40">
        <v>1.2999999999999999E-3</v>
      </c>
      <c r="AH40">
        <v>0</v>
      </c>
      <c r="AI40">
        <v>0.41699999999999998</v>
      </c>
      <c r="AJ40">
        <v>0</v>
      </c>
      <c r="AK40">
        <v>1.1999999999999999E-3</v>
      </c>
      <c r="AL40">
        <v>1.2</v>
      </c>
      <c r="AM40">
        <v>0</v>
      </c>
      <c r="AN40">
        <v>0</v>
      </c>
      <c r="AO40">
        <v>0</v>
      </c>
      <c r="AP40">
        <v>0</v>
      </c>
      <c r="AQ40">
        <v>0</v>
      </c>
      <c r="AR40">
        <v>0</v>
      </c>
      <c r="AS40">
        <v>0</v>
      </c>
      <c r="AT40">
        <v>1.25</v>
      </c>
      <c r="AU40">
        <v>420</v>
      </c>
      <c r="AV40">
        <v>60</v>
      </c>
      <c r="AW40">
        <v>0</v>
      </c>
      <c r="AX40">
        <v>0</v>
      </c>
      <c r="AY40">
        <v>0</v>
      </c>
    </row>
    <row r="41" spans="1:51" x14ac:dyDescent="0.35">
      <c r="A41" t="s">
        <v>202</v>
      </c>
      <c r="B41">
        <v>1700</v>
      </c>
      <c r="C41">
        <v>7</v>
      </c>
      <c r="D41">
        <v>0.34399999999999997</v>
      </c>
      <c r="E41">
        <v>0.14799999999999999</v>
      </c>
      <c r="F41">
        <f t="shared" si="11"/>
        <v>2.3243243243243241</v>
      </c>
      <c r="G41">
        <f t="shared" si="12"/>
        <v>1.7194639999999997E-2</v>
      </c>
      <c r="H41">
        <v>0</v>
      </c>
      <c r="I41">
        <v>4.8000000000000001E-2</v>
      </c>
      <c r="J41">
        <v>1.1000000000000001</v>
      </c>
      <c r="K41">
        <f>'Trade Studies'!D11</f>
        <v>575</v>
      </c>
      <c r="L41">
        <f t="shared" si="2"/>
        <v>1150</v>
      </c>
      <c r="M41">
        <f>'Trade Studies'!O11</f>
        <v>4.3478260869565215</v>
      </c>
      <c r="N41">
        <v>0</v>
      </c>
      <c r="O41">
        <v>0</v>
      </c>
      <c r="P41">
        <v>0</v>
      </c>
      <c r="Q41">
        <v>1.2</v>
      </c>
      <c r="R41">
        <v>1.2E-2</v>
      </c>
      <c r="S41">
        <v>2.5000000000000001E-2</v>
      </c>
      <c r="T41">
        <v>1.4</v>
      </c>
      <c r="U41">
        <v>0.41699999999999998</v>
      </c>
      <c r="V41">
        <v>0</v>
      </c>
      <c r="W41">
        <v>1.1999999999999999E-3</v>
      </c>
      <c r="X41">
        <v>1.2</v>
      </c>
      <c r="Y41">
        <v>0</v>
      </c>
      <c r="Z41">
        <v>0</v>
      </c>
      <c r="AA41">
        <v>0</v>
      </c>
      <c r="AB41">
        <v>0</v>
      </c>
      <c r="AC41">
        <v>0</v>
      </c>
      <c r="AD41">
        <v>0</v>
      </c>
      <c r="AE41">
        <v>0</v>
      </c>
      <c r="AF41">
        <v>5.9999999999999995E-4</v>
      </c>
      <c r="AG41">
        <v>1.2999999999999999E-3</v>
      </c>
      <c r="AH41">
        <v>0</v>
      </c>
      <c r="AI41">
        <v>0.41699999999999998</v>
      </c>
      <c r="AJ41">
        <v>0</v>
      </c>
      <c r="AK41">
        <v>1.1999999999999999E-3</v>
      </c>
      <c r="AL41">
        <v>1.2</v>
      </c>
      <c r="AM41">
        <v>0</v>
      </c>
      <c r="AN41">
        <v>0</v>
      </c>
      <c r="AO41">
        <v>0</v>
      </c>
      <c r="AP41">
        <v>0</v>
      </c>
      <c r="AQ41">
        <v>0</v>
      </c>
      <c r="AR41">
        <v>0</v>
      </c>
      <c r="AS41">
        <v>0</v>
      </c>
      <c r="AT41">
        <v>1.25</v>
      </c>
      <c r="AU41">
        <v>420</v>
      </c>
      <c r="AV41">
        <v>60</v>
      </c>
      <c r="AW41">
        <v>0</v>
      </c>
      <c r="AX41">
        <v>0</v>
      </c>
      <c r="AY41">
        <v>0</v>
      </c>
    </row>
    <row r="42" spans="1:51" x14ac:dyDescent="0.35">
      <c r="A42" t="s">
        <v>202</v>
      </c>
      <c r="B42">
        <v>1700</v>
      </c>
      <c r="C42">
        <v>7</v>
      </c>
      <c r="D42">
        <v>0.34399999999999997</v>
      </c>
      <c r="E42">
        <v>0.14799999999999999</v>
      </c>
      <c r="F42">
        <f t="shared" si="11"/>
        <v>2.3243243243243241</v>
      </c>
      <c r="G42">
        <f t="shared" si="12"/>
        <v>1.7194639999999997E-2</v>
      </c>
      <c r="H42">
        <v>0</v>
      </c>
      <c r="I42">
        <v>4.8000000000000001E-2</v>
      </c>
      <c r="J42">
        <v>1.1000000000000001</v>
      </c>
      <c r="K42">
        <f>'Trade Studies'!D12</f>
        <v>600</v>
      </c>
      <c r="L42">
        <f t="shared" si="2"/>
        <v>1200</v>
      </c>
      <c r="M42">
        <f>'Trade Studies'!O12</f>
        <v>4.166666666666667</v>
      </c>
      <c r="N42">
        <v>0</v>
      </c>
      <c r="O42">
        <v>0</v>
      </c>
      <c r="P42">
        <v>0</v>
      </c>
      <c r="Q42">
        <v>1.2</v>
      </c>
      <c r="R42">
        <v>1.2E-2</v>
      </c>
      <c r="S42">
        <v>2.5000000000000001E-2</v>
      </c>
      <c r="T42">
        <v>1.4</v>
      </c>
      <c r="U42">
        <v>0.41699999999999998</v>
      </c>
      <c r="V42">
        <v>0</v>
      </c>
      <c r="W42">
        <v>1.1999999999999999E-3</v>
      </c>
      <c r="X42">
        <v>1.2</v>
      </c>
      <c r="Y42">
        <v>0</v>
      </c>
      <c r="Z42">
        <v>0</v>
      </c>
      <c r="AA42">
        <v>0</v>
      </c>
      <c r="AB42">
        <v>0</v>
      </c>
      <c r="AC42">
        <v>0</v>
      </c>
      <c r="AD42">
        <v>0</v>
      </c>
      <c r="AE42">
        <v>0</v>
      </c>
      <c r="AF42">
        <v>5.9999999999999995E-4</v>
      </c>
      <c r="AG42">
        <v>1.2999999999999999E-3</v>
      </c>
      <c r="AH42">
        <v>0</v>
      </c>
      <c r="AI42">
        <v>0.41699999999999998</v>
      </c>
      <c r="AJ42">
        <v>0</v>
      </c>
      <c r="AK42">
        <v>1.1999999999999999E-3</v>
      </c>
      <c r="AL42">
        <v>1.2</v>
      </c>
      <c r="AM42">
        <v>0</v>
      </c>
      <c r="AN42">
        <v>0</v>
      </c>
      <c r="AO42">
        <v>0</v>
      </c>
      <c r="AP42">
        <v>0</v>
      </c>
      <c r="AQ42">
        <v>0</v>
      </c>
      <c r="AR42">
        <v>0</v>
      </c>
      <c r="AS42">
        <v>0</v>
      </c>
      <c r="AT42">
        <v>1.25</v>
      </c>
      <c r="AU42">
        <v>420</v>
      </c>
      <c r="AV42">
        <v>60</v>
      </c>
      <c r="AW42">
        <v>0</v>
      </c>
      <c r="AX42">
        <v>0</v>
      </c>
      <c r="AY42">
        <v>0</v>
      </c>
    </row>
    <row r="43" spans="1:51" x14ac:dyDescent="0.35">
      <c r="A43" t="s">
        <v>202</v>
      </c>
      <c r="B43">
        <v>1700</v>
      </c>
      <c r="C43">
        <v>7</v>
      </c>
      <c r="D43">
        <v>0.34399999999999997</v>
      </c>
      <c r="E43">
        <v>0.14799999999999999</v>
      </c>
      <c r="F43">
        <f t="shared" si="11"/>
        <v>2.3243243243243241</v>
      </c>
      <c r="G43">
        <f t="shared" si="12"/>
        <v>1.7194639999999997E-2</v>
      </c>
      <c r="H43">
        <v>0</v>
      </c>
      <c r="I43">
        <v>4.8000000000000001E-2</v>
      </c>
      <c r="J43">
        <v>1.1000000000000001</v>
      </c>
      <c r="K43">
        <f>'Trade Studies'!D13</f>
        <v>625</v>
      </c>
      <c r="L43">
        <f t="shared" si="2"/>
        <v>1250</v>
      </c>
      <c r="M43">
        <f>'Trade Studies'!O13</f>
        <v>4</v>
      </c>
      <c r="N43">
        <v>0</v>
      </c>
      <c r="O43">
        <v>0</v>
      </c>
      <c r="P43">
        <v>0</v>
      </c>
      <c r="Q43">
        <v>1.2</v>
      </c>
      <c r="R43">
        <v>1.2E-2</v>
      </c>
      <c r="S43">
        <v>2.5000000000000001E-2</v>
      </c>
      <c r="T43">
        <v>1.4</v>
      </c>
      <c r="U43">
        <v>0.41699999999999998</v>
      </c>
      <c r="V43">
        <v>0</v>
      </c>
      <c r="W43">
        <v>1.1999999999999999E-3</v>
      </c>
      <c r="X43">
        <v>1.2</v>
      </c>
      <c r="Y43">
        <v>0</v>
      </c>
      <c r="Z43">
        <v>0</v>
      </c>
      <c r="AA43">
        <v>0</v>
      </c>
      <c r="AB43">
        <v>0</v>
      </c>
      <c r="AC43">
        <v>0</v>
      </c>
      <c r="AD43">
        <v>0</v>
      </c>
      <c r="AE43">
        <v>0</v>
      </c>
      <c r="AF43">
        <v>5.9999999999999995E-4</v>
      </c>
      <c r="AG43">
        <v>1.2999999999999999E-3</v>
      </c>
      <c r="AH43">
        <v>0</v>
      </c>
      <c r="AI43">
        <v>0.41699999999999998</v>
      </c>
      <c r="AJ43">
        <v>0</v>
      </c>
      <c r="AK43">
        <v>1.1999999999999999E-3</v>
      </c>
      <c r="AL43">
        <v>1.2</v>
      </c>
      <c r="AM43">
        <v>0</v>
      </c>
      <c r="AN43">
        <v>0</v>
      </c>
      <c r="AO43">
        <v>0</v>
      </c>
      <c r="AP43">
        <v>0</v>
      </c>
      <c r="AQ43">
        <v>0</v>
      </c>
      <c r="AR43">
        <v>0</v>
      </c>
      <c r="AS43">
        <v>0</v>
      </c>
      <c r="AT43">
        <v>1.25</v>
      </c>
      <c r="AU43">
        <v>420</v>
      </c>
      <c r="AV43">
        <v>60</v>
      </c>
      <c r="AW43">
        <v>0</v>
      </c>
      <c r="AX43">
        <v>0</v>
      </c>
      <c r="AY43">
        <v>0</v>
      </c>
    </row>
    <row r="44" spans="1:51" x14ac:dyDescent="0.35">
      <c r="A44" t="s">
        <v>202</v>
      </c>
      <c r="B44">
        <v>1700</v>
      </c>
      <c r="C44">
        <v>7</v>
      </c>
      <c r="D44">
        <v>0.34399999999999997</v>
      </c>
      <c r="E44">
        <v>0.14799999999999999</v>
      </c>
      <c r="F44">
        <f t="shared" si="11"/>
        <v>2.3243243243243241</v>
      </c>
      <c r="G44">
        <f t="shared" si="12"/>
        <v>1.7194639999999997E-2</v>
      </c>
      <c r="H44">
        <v>0</v>
      </c>
      <c r="I44">
        <v>4.8000000000000001E-2</v>
      </c>
      <c r="J44">
        <v>1.1000000000000001</v>
      </c>
      <c r="K44">
        <f>'Trade Studies'!D14</f>
        <v>650</v>
      </c>
      <c r="L44">
        <f t="shared" si="2"/>
        <v>1300</v>
      </c>
      <c r="M44">
        <f>'Trade Studies'!O14</f>
        <v>3.8461538461538463</v>
      </c>
      <c r="N44">
        <v>0</v>
      </c>
      <c r="O44">
        <v>0</v>
      </c>
      <c r="P44">
        <v>0</v>
      </c>
      <c r="Q44">
        <v>1.2</v>
      </c>
      <c r="R44">
        <v>1.2E-2</v>
      </c>
      <c r="S44">
        <v>2.5000000000000001E-2</v>
      </c>
      <c r="T44">
        <v>1.4</v>
      </c>
      <c r="U44">
        <v>0.41699999999999998</v>
      </c>
      <c r="V44">
        <v>0</v>
      </c>
      <c r="W44">
        <v>1.1999999999999999E-3</v>
      </c>
      <c r="X44">
        <v>1.2</v>
      </c>
      <c r="Y44">
        <v>0</v>
      </c>
      <c r="Z44">
        <v>0</v>
      </c>
      <c r="AA44">
        <v>0</v>
      </c>
      <c r="AB44">
        <v>0</v>
      </c>
      <c r="AC44">
        <v>0</v>
      </c>
      <c r="AD44">
        <v>0</v>
      </c>
      <c r="AE44">
        <v>0</v>
      </c>
      <c r="AF44">
        <v>5.9999999999999995E-4</v>
      </c>
      <c r="AG44">
        <v>1.2999999999999999E-3</v>
      </c>
      <c r="AH44">
        <v>0</v>
      </c>
      <c r="AI44">
        <v>0.41699999999999998</v>
      </c>
      <c r="AJ44">
        <v>0</v>
      </c>
      <c r="AK44">
        <v>1.1999999999999999E-3</v>
      </c>
      <c r="AL44">
        <v>1.2</v>
      </c>
      <c r="AM44">
        <v>0</v>
      </c>
      <c r="AN44">
        <v>0</v>
      </c>
      <c r="AO44">
        <v>0</v>
      </c>
      <c r="AP44">
        <v>0</v>
      </c>
      <c r="AQ44">
        <v>0</v>
      </c>
      <c r="AR44">
        <v>0</v>
      </c>
      <c r="AS44">
        <v>0</v>
      </c>
      <c r="AT44">
        <v>1.25</v>
      </c>
      <c r="AU44">
        <v>420</v>
      </c>
      <c r="AV44">
        <v>60</v>
      </c>
      <c r="AW44">
        <v>0</v>
      </c>
      <c r="AX44">
        <v>0</v>
      </c>
      <c r="AY44">
        <v>0</v>
      </c>
    </row>
    <row r="45" spans="1:51" x14ac:dyDescent="0.35">
      <c r="A45" t="s">
        <v>202</v>
      </c>
      <c r="B45">
        <v>1700</v>
      </c>
      <c r="C45">
        <v>7</v>
      </c>
      <c r="D45">
        <v>0.34399999999999997</v>
      </c>
      <c r="E45">
        <v>0.14799999999999999</v>
      </c>
      <c r="F45">
        <f t="shared" si="11"/>
        <v>2.3243243243243241</v>
      </c>
      <c r="G45">
        <f t="shared" si="12"/>
        <v>1.7194639999999997E-2</v>
      </c>
      <c r="H45">
        <v>0</v>
      </c>
      <c r="I45">
        <v>4.8000000000000001E-2</v>
      </c>
      <c r="J45">
        <v>1.1000000000000001</v>
      </c>
      <c r="K45">
        <f>'Trade Studies'!D15</f>
        <v>675</v>
      </c>
      <c r="L45">
        <f t="shared" si="2"/>
        <v>1350</v>
      </c>
      <c r="M45">
        <f>'Trade Studies'!O15</f>
        <v>3.7037037037037037</v>
      </c>
      <c r="N45">
        <v>0</v>
      </c>
      <c r="O45">
        <v>0</v>
      </c>
      <c r="P45">
        <v>0</v>
      </c>
      <c r="Q45">
        <v>1.2</v>
      </c>
      <c r="R45">
        <v>1.2E-2</v>
      </c>
      <c r="S45">
        <v>2.5000000000000001E-2</v>
      </c>
      <c r="T45">
        <v>1.4</v>
      </c>
      <c r="U45">
        <v>0.41699999999999998</v>
      </c>
      <c r="V45">
        <v>0</v>
      </c>
      <c r="W45">
        <v>1.1999999999999999E-3</v>
      </c>
      <c r="X45">
        <v>1.2</v>
      </c>
      <c r="Y45">
        <v>0</v>
      </c>
      <c r="Z45">
        <v>0</v>
      </c>
      <c r="AA45">
        <v>0</v>
      </c>
      <c r="AB45">
        <v>0</v>
      </c>
      <c r="AC45">
        <v>0</v>
      </c>
      <c r="AD45">
        <v>0</v>
      </c>
      <c r="AE45">
        <v>0</v>
      </c>
      <c r="AF45">
        <v>5.9999999999999995E-4</v>
      </c>
      <c r="AG45">
        <v>1.2999999999999999E-3</v>
      </c>
      <c r="AH45">
        <v>0</v>
      </c>
      <c r="AI45">
        <v>0.41699999999999998</v>
      </c>
      <c r="AJ45">
        <v>0</v>
      </c>
      <c r="AK45">
        <v>1.1999999999999999E-3</v>
      </c>
      <c r="AL45">
        <v>1.2</v>
      </c>
      <c r="AM45">
        <v>0</v>
      </c>
      <c r="AN45">
        <v>0</v>
      </c>
      <c r="AO45">
        <v>0</v>
      </c>
      <c r="AP45">
        <v>0</v>
      </c>
      <c r="AQ45">
        <v>0</v>
      </c>
      <c r="AR45">
        <v>0</v>
      </c>
      <c r="AS45">
        <v>0</v>
      </c>
      <c r="AT45">
        <v>1.25</v>
      </c>
      <c r="AU45">
        <v>420</v>
      </c>
      <c r="AV45">
        <v>60</v>
      </c>
      <c r="AW45">
        <v>0</v>
      </c>
      <c r="AX45">
        <v>0</v>
      </c>
      <c r="AY45">
        <v>0</v>
      </c>
    </row>
    <row r="46" spans="1:51" x14ac:dyDescent="0.35">
      <c r="A46" t="s">
        <v>202</v>
      </c>
      <c r="B46">
        <v>1700</v>
      </c>
      <c r="C46">
        <v>7</v>
      </c>
      <c r="D46">
        <v>0.34399999999999997</v>
      </c>
      <c r="E46">
        <v>0.14799999999999999</v>
      </c>
      <c r="F46">
        <f t="shared" si="11"/>
        <v>2.3243243243243241</v>
      </c>
      <c r="G46">
        <f t="shared" si="12"/>
        <v>1.7194639999999997E-2</v>
      </c>
      <c r="H46">
        <v>0</v>
      </c>
      <c r="I46">
        <v>4.8000000000000001E-2</v>
      </c>
      <c r="J46">
        <v>1.1000000000000001</v>
      </c>
      <c r="K46">
        <f>'Trade Studies'!D16</f>
        <v>700</v>
      </c>
      <c r="L46">
        <f t="shared" si="2"/>
        <v>1400</v>
      </c>
      <c r="M46">
        <f>'Trade Studies'!O16</f>
        <v>3.5714285714285716</v>
      </c>
      <c r="N46">
        <v>0</v>
      </c>
      <c r="O46">
        <v>0</v>
      </c>
      <c r="P46">
        <v>0</v>
      </c>
      <c r="Q46">
        <v>1.2</v>
      </c>
      <c r="R46">
        <v>1.2E-2</v>
      </c>
      <c r="S46">
        <v>2.5000000000000001E-2</v>
      </c>
      <c r="T46">
        <v>1.4</v>
      </c>
      <c r="U46">
        <v>0.41699999999999998</v>
      </c>
      <c r="V46">
        <v>0</v>
      </c>
      <c r="W46">
        <v>1.1999999999999999E-3</v>
      </c>
      <c r="X46">
        <v>1.2</v>
      </c>
      <c r="Y46">
        <v>0</v>
      </c>
      <c r="Z46">
        <v>0</v>
      </c>
      <c r="AA46">
        <v>0</v>
      </c>
      <c r="AB46">
        <v>0</v>
      </c>
      <c r="AC46">
        <v>0</v>
      </c>
      <c r="AD46">
        <v>0</v>
      </c>
      <c r="AE46">
        <v>0</v>
      </c>
      <c r="AF46">
        <v>5.9999999999999995E-4</v>
      </c>
      <c r="AG46">
        <v>1.2999999999999999E-3</v>
      </c>
      <c r="AH46">
        <v>0</v>
      </c>
      <c r="AI46">
        <v>0.41699999999999998</v>
      </c>
      <c r="AJ46">
        <v>0</v>
      </c>
      <c r="AK46">
        <v>1.1999999999999999E-3</v>
      </c>
      <c r="AL46">
        <v>1.2</v>
      </c>
      <c r="AM46">
        <v>0</v>
      </c>
      <c r="AN46">
        <v>0</v>
      </c>
      <c r="AO46">
        <v>0</v>
      </c>
      <c r="AP46">
        <v>0</v>
      </c>
      <c r="AQ46">
        <v>0</v>
      </c>
      <c r="AR46">
        <v>0</v>
      </c>
      <c r="AS46">
        <v>0</v>
      </c>
      <c r="AT46">
        <v>1.25</v>
      </c>
      <c r="AU46">
        <v>420</v>
      </c>
      <c r="AV46">
        <v>60</v>
      </c>
      <c r="AW46">
        <v>0</v>
      </c>
      <c r="AX46">
        <v>0</v>
      </c>
      <c r="AY46">
        <v>0</v>
      </c>
    </row>
    <row r="47" spans="1:51" x14ac:dyDescent="0.35">
      <c r="A47" t="s">
        <v>203</v>
      </c>
      <c r="B47">
        <v>1700</v>
      </c>
      <c r="C47">
        <v>7</v>
      </c>
      <c r="D47">
        <v>0.34399999999999997</v>
      </c>
      <c r="E47">
        <v>0.14799999999999999</v>
      </c>
      <c r="F47">
        <f t="shared" si="11"/>
        <v>2.3243243243243241</v>
      </c>
      <c r="G47">
        <f t="shared" si="12"/>
        <v>1.7194639999999997E-2</v>
      </c>
      <c r="H47">
        <v>0</v>
      </c>
      <c r="I47">
        <v>4.8000000000000001E-2</v>
      </c>
      <c r="J47">
        <v>1.1000000000000001</v>
      </c>
      <c r="K47">
        <f>'Trade Studies'!E2</f>
        <v>420</v>
      </c>
      <c r="L47">
        <f t="shared" si="2"/>
        <v>840</v>
      </c>
      <c r="M47">
        <f>'Trade Studies'!P2</f>
        <v>8.5714285714285712</v>
      </c>
      <c r="N47">
        <v>0</v>
      </c>
      <c r="O47">
        <v>0</v>
      </c>
      <c r="P47">
        <v>0</v>
      </c>
      <c r="Q47">
        <v>1.2</v>
      </c>
      <c r="R47">
        <v>1.2E-2</v>
      </c>
      <c r="S47">
        <v>2.5000000000000001E-2</v>
      </c>
      <c r="T47">
        <v>1.4</v>
      </c>
      <c r="U47">
        <v>0.41699999999999998</v>
      </c>
      <c r="V47">
        <v>0</v>
      </c>
      <c r="W47">
        <v>1.1999999999999999E-3</v>
      </c>
      <c r="X47">
        <v>1.2</v>
      </c>
      <c r="Y47">
        <v>0</v>
      </c>
      <c r="Z47">
        <v>0</v>
      </c>
      <c r="AA47">
        <v>0</v>
      </c>
      <c r="AB47">
        <v>0</v>
      </c>
      <c r="AC47">
        <v>0</v>
      </c>
      <c r="AD47">
        <v>0</v>
      </c>
      <c r="AE47">
        <v>0</v>
      </c>
      <c r="AF47">
        <v>5.9999999999999995E-4</v>
      </c>
      <c r="AG47">
        <v>1.2999999999999999E-3</v>
      </c>
      <c r="AH47">
        <v>0</v>
      </c>
      <c r="AI47">
        <v>0.41699999999999998</v>
      </c>
      <c r="AJ47">
        <v>0</v>
      </c>
      <c r="AK47">
        <v>1.1999999999999999E-3</v>
      </c>
      <c r="AL47">
        <v>1.2</v>
      </c>
      <c r="AM47">
        <v>0</v>
      </c>
      <c r="AN47">
        <v>0</v>
      </c>
      <c r="AO47">
        <v>0</v>
      </c>
      <c r="AP47">
        <v>0</v>
      </c>
      <c r="AQ47">
        <v>0</v>
      </c>
      <c r="AR47">
        <v>0</v>
      </c>
      <c r="AS47">
        <v>0</v>
      </c>
      <c r="AT47">
        <v>1.25</v>
      </c>
      <c r="AU47">
        <v>420</v>
      </c>
      <c r="AV47">
        <v>60</v>
      </c>
      <c r="AW47">
        <v>0</v>
      </c>
      <c r="AX47">
        <v>0</v>
      </c>
      <c r="AY47">
        <v>0</v>
      </c>
    </row>
    <row r="48" spans="1:51" x14ac:dyDescent="0.35">
      <c r="A48" t="s">
        <v>203</v>
      </c>
      <c r="B48">
        <v>1700</v>
      </c>
      <c r="C48">
        <v>7</v>
      </c>
      <c r="D48">
        <v>0.34399999999999997</v>
      </c>
      <c r="E48">
        <v>0.14799999999999999</v>
      </c>
      <c r="F48">
        <f t="shared" ref="F48:F62" si="13">D48/E48</f>
        <v>2.3243243243243241</v>
      </c>
      <c r="G48">
        <f t="shared" ref="G48:G62" si="14">3.14*(E48/2)^2</f>
        <v>1.7194639999999997E-2</v>
      </c>
      <c r="H48">
        <v>0</v>
      </c>
      <c r="I48">
        <v>4.8000000000000001E-2</v>
      </c>
      <c r="J48">
        <v>1.1000000000000001</v>
      </c>
      <c r="K48">
        <f>'Trade Studies'!E3</f>
        <v>450</v>
      </c>
      <c r="L48">
        <f t="shared" si="2"/>
        <v>900</v>
      </c>
      <c r="M48">
        <f>'Trade Studies'!P3</f>
        <v>8</v>
      </c>
      <c r="N48">
        <v>0</v>
      </c>
      <c r="O48">
        <v>0</v>
      </c>
      <c r="P48">
        <v>0</v>
      </c>
      <c r="Q48">
        <v>1.2</v>
      </c>
      <c r="R48">
        <v>1.2E-2</v>
      </c>
      <c r="S48">
        <v>2.5000000000000001E-2</v>
      </c>
      <c r="T48">
        <v>1.4</v>
      </c>
      <c r="U48">
        <v>0.41699999999999998</v>
      </c>
      <c r="V48">
        <v>0</v>
      </c>
      <c r="W48">
        <v>1.1999999999999999E-3</v>
      </c>
      <c r="X48">
        <v>1.2</v>
      </c>
      <c r="Y48">
        <v>0</v>
      </c>
      <c r="Z48">
        <v>0</v>
      </c>
      <c r="AA48">
        <v>0</v>
      </c>
      <c r="AB48">
        <v>0</v>
      </c>
      <c r="AC48">
        <v>0</v>
      </c>
      <c r="AD48">
        <v>0</v>
      </c>
      <c r="AE48">
        <v>0</v>
      </c>
      <c r="AF48">
        <v>5.9999999999999995E-4</v>
      </c>
      <c r="AG48">
        <v>1.2999999999999999E-3</v>
      </c>
      <c r="AH48">
        <v>0</v>
      </c>
      <c r="AI48">
        <v>0.41699999999999998</v>
      </c>
      <c r="AJ48">
        <v>0</v>
      </c>
      <c r="AK48">
        <v>1.1999999999999999E-3</v>
      </c>
      <c r="AL48">
        <v>1.2</v>
      </c>
      <c r="AM48">
        <v>0</v>
      </c>
      <c r="AN48">
        <v>0</v>
      </c>
      <c r="AO48">
        <v>0</v>
      </c>
      <c r="AP48">
        <v>0</v>
      </c>
      <c r="AQ48">
        <v>0</v>
      </c>
      <c r="AR48">
        <v>0</v>
      </c>
      <c r="AS48">
        <v>0</v>
      </c>
      <c r="AT48">
        <v>1.25</v>
      </c>
      <c r="AU48">
        <v>420</v>
      </c>
      <c r="AV48">
        <v>60</v>
      </c>
      <c r="AW48">
        <v>0</v>
      </c>
      <c r="AX48">
        <v>0</v>
      </c>
      <c r="AY48">
        <v>0</v>
      </c>
    </row>
    <row r="49" spans="1:51" x14ac:dyDescent="0.35">
      <c r="A49" t="s">
        <v>203</v>
      </c>
      <c r="B49">
        <v>1700</v>
      </c>
      <c r="C49">
        <v>7</v>
      </c>
      <c r="D49">
        <v>0.34399999999999997</v>
      </c>
      <c r="E49">
        <v>0.14799999999999999</v>
      </c>
      <c r="F49">
        <f t="shared" si="13"/>
        <v>2.3243243243243241</v>
      </c>
      <c r="G49">
        <f t="shared" si="14"/>
        <v>1.7194639999999997E-2</v>
      </c>
      <c r="H49">
        <v>0</v>
      </c>
      <c r="I49">
        <v>4.8000000000000001E-2</v>
      </c>
      <c r="J49">
        <v>1.1000000000000001</v>
      </c>
      <c r="K49">
        <f>'Trade Studies'!E4</f>
        <v>480</v>
      </c>
      <c r="L49">
        <f t="shared" si="2"/>
        <v>960</v>
      </c>
      <c r="M49">
        <f>'Trade Studies'!P4</f>
        <v>7.5</v>
      </c>
      <c r="N49">
        <v>0</v>
      </c>
      <c r="O49">
        <v>0</v>
      </c>
      <c r="P49">
        <v>0</v>
      </c>
      <c r="Q49">
        <v>1.2</v>
      </c>
      <c r="R49">
        <v>1.2E-2</v>
      </c>
      <c r="S49">
        <v>2.5000000000000001E-2</v>
      </c>
      <c r="T49">
        <v>1.4</v>
      </c>
      <c r="U49">
        <v>0.41699999999999998</v>
      </c>
      <c r="V49">
        <v>0</v>
      </c>
      <c r="W49">
        <v>1.1999999999999999E-3</v>
      </c>
      <c r="X49">
        <v>1.2</v>
      </c>
      <c r="Y49">
        <v>0</v>
      </c>
      <c r="Z49">
        <v>0</v>
      </c>
      <c r="AA49">
        <v>0</v>
      </c>
      <c r="AB49">
        <v>0</v>
      </c>
      <c r="AC49">
        <v>0</v>
      </c>
      <c r="AD49">
        <v>0</v>
      </c>
      <c r="AE49">
        <v>0</v>
      </c>
      <c r="AF49">
        <v>5.9999999999999995E-4</v>
      </c>
      <c r="AG49">
        <v>1.2999999999999999E-3</v>
      </c>
      <c r="AH49">
        <v>0</v>
      </c>
      <c r="AI49">
        <v>0.41699999999999998</v>
      </c>
      <c r="AJ49">
        <v>0</v>
      </c>
      <c r="AK49">
        <v>1.1999999999999999E-3</v>
      </c>
      <c r="AL49">
        <v>1.2</v>
      </c>
      <c r="AM49">
        <v>0</v>
      </c>
      <c r="AN49">
        <v>0</v>
      </c>
      <c r="AO49">
        <v>0</v>
      </c>
      <c r="AP49">
        <v>0</v>
      </c>
      <c r="AQ49">
        <v>0</v>
      </c>
      <c r="AR49">
        <v>0</v>
      </c>
      <c r="AS49">
        <v>0</v>
      </c>
      <c r="AT49">
        <v>1.25</v>
      </c>
      <c r="AU49">
        <v>420</v>
      </c>
      <c r="AV49">
        <v>60</v>
      </c>
      <c r="AW49">
        <v>0</v>
      </c>
      <c r="AX49">
        <v>0</v>
      </c>
      <c r="AY49">
        <v>0</v>
      </c>
    </row>
    <row r="50" spans="1:51" x14ac:dyDescent="0.35">
      <c r="A50" t="s">
        <v>203</v>
      </c>
      <c r="B50">
        <v>1700</v>
      </c>
      <c r="C50">
        <v>7</v>
      </c>
      <c r="D50">
        <v>0.34399999999999997</v>
      </c>
      <c r="E50">
        <v>0.14799999999999999</v>
      </c>
      <c r="F50">
        <f t="shared" si="13"/>
        <v>2.3243243243243241</v>
      </c>
      <c r="G50">
        <f t="shared" si="14"/>
        <v>1.7194639999999997E-2</v>
      </c>
      <c r="H50">
        <v>0</v>
      </c>
      <c r="I50">
        <v>4.8000000000000001E-2</v>
      </c>
      <c r="J50">
        <v>1.1000000000000001</v>
      </c>
      <c r="K50">
        <f>'Trade Studies'!E5</f>
        <v>510</v>
      </c>
      <c r="L50">
        <f t="shared" si="2"/>
        <v>1020</v>
      </c>
      <c r="M50">
        <f>'Trade Studies'!P5</f>
        <v>7.0588235294117645</v>
      </c>
      <c r="N50">
        <v>0</v>
      </c>
      <c r="O50">
        <v>0</v>
      </c>
      <c r="P50">
        <v>0</v>
      </c>
      <c r="Q50">
        <v>1.2</v>
      </c>
      <c r="R50">
        <v>1.2E-2</v>
      </c>
      <c r="S50">
        <v>2.5000000000000001E-2</v>
      </c>
      <c r="T50">
        <v>1.4</v>
      </c>
      <c r="U50">
        <v>0.41699999999999998</v>
      </c>
      <c r="V50">
        <v>0</v>
      </c>
      <c r="W50">
        <v>1.1999999999999999E-3</v>
      </c>
      <c r="X50">
        <v>1.2</v>
      </c>
      <c r="Y50">
        <v>0</v>
      </c>
      <c r="Z50">
        <v>0</v>
      </c>
      <c r="AA50">
        <v>0</v>
      </c>
      <c r="AB50">
        <v>0</v>
      </c>
      <c r="AC50">
        <v>0</v>
      </c>
      <c r="AD50">
        <v>0</v>
      </c>
      <c r="AE50">
        <v>0</v>
      </c>
      <c r="AF50">
        <v>5.9999999999999995E-4</v>
      </c>
      <c r="AG50">
        <v>1.2999999999999999E-3</v>
      </c>
      <c r="AH50">
        <v>0</v>
      </c>
      <c r="AI50">
        <v>0.41699999999999998</v>
      </c>
      <c r="AJ50">
        <v>0</v>
      </c>
      <c r="AK50">
        <v>1.1999999999999999E-3</v>
      </c>
      <c r="AL50">
        <v>1.2</v>
      </c>
      <c r="AM50">
        <v>0</v>
      </c>
      <c r="AN50">
        <v>0</v>
      </c>
      <c r="AO50">
        <v>0</v>
      </c>
      <c r="AP50">
        <v>0</v>
      </c>
      <c r="AQ50">
        <v>0</v>
      </c>
      <c r="AR50">
        <v>0</v>
      </c>
      <c r="AS50">
        <v>0</v>
      </c>
      <c r="AT50">
        <v>1.25</v>
      </c>
      <c r="AU50">
        <v>420</v>
      </c>
      <c r="AV50">
        <v>60</v>
      </c>
      <c r="AW50">
        <v>0</v>
      </c>
      <c r="AX50">
        <v>0</v>
      </c>
      <c r="AY50">
        <v>0</v>
      </c>
    </row>
    <row r="51" spans="1:51" x14ac:dyDescent="0.35">
      <c r="A51" t="s">
        <v>203</v>
      </c>
      <c r="B51">
        <v>1700</v>
      </c>
      <c r="C51">
        <v>7</v>
      </c>
      <c r="D51">
        <v>0.34399999999999997</v>
      </c>
      <c r="E51">
        <v>0.14799999999999999</v>
      </c>
      <c r="F51">
        <f t="shared" si="13"/>
        <v>2.3243243243243241</v>
      </c>
      <c r="G51">
        <f t="shared" si="14"/>
        <v>1.7194639999999997E-2</v>
      </c>
      <c r="H51">
        <v>0</v>
      </c>
      <c r="I51">
        <v>4.8000000000000001E-2</v>
      </c>
      <c r="J51">
        <v>1.1000000000000001</v>
      </c>
      <c r="K51">
        <f>'Trade Studies'!E6</f>
        <v>540</v>
      </c>
      <c r="L51">
        <f t="shared" si="2"/>
        <v>1080</v>
      </c>
      <c r="M51">
        <f>'Trade Studies'!P6</f>
        <v>6.666666666666667</v>
      </c>
      <c r="N51">
        <v>0</v>
      </c>
      <c r="O51">
        <v>0</v>
      </c>
      <c r="P51">
        <v>0</v>
      </c>
      <c r="Q51">
        <v>1.2</v>
      </c>
      <c r="R51">
        <v>1.2E-2</v>
      </c>
      <c r="S51">
        <v>2.5000000000000001E-2</v>
      </c>
      <c r="T51">
        <v>1.4</v>
      </c>
      <c r="U51">
        <v>0.41699999999999998</v>
      </c>
      <c r="V51">
        <v>0</v>
      </c>
      <c r="W51">
        <v>1.1999999999999999E-3</v>
      </c>
      <c r="X51">
        <v>1.2</v>
      </c>
      <c r="Y51">
        <v>0</v>
      </c>
      <c r="Z51">
        <v>0</v>
      </c>
      <c r="AA51">
        <v>0</v>
      </c>
      <c r="AB51">
        <v>0</v>
      </c>
      <c r="AC51">
        <v>0</v>
      </c>
      <c r="AD51">
        <v>0</v>
      </c>
      <c r="AE51">
        <v>0</v>
      </c>
      <c r="AF51">
        <v>5.9999999999999995E-4</v>
      </c>
      <c r="AG51">
        <v>1.2999999999999999E-3</v>
      </c>
      <c r="AH51">
        <v>0</v>
      </c>
      <c r="AI51">
        <v>0.41699999999999998</v>
      </c>
      <c r="AJ51">
        <v>0</v>
      </c>
      <c r="AK51">
        <v>1.1999999999999999E-3</v>
      </c>
      <c r="AL51">
        <v>1.2</v>
      </c>
      <c r="AM51">
        <v>0</v>
      </c>
      <c r="AN51">
        <v>0</v>
      </c>
      <c r="AO51">
        <v>0</v>
      </c>
      <c r="AP51">
        <v>0</v>
      </c>
      <c r="AQ51">
        <v>0</v>
      </c>
      <c r="AR51">
        <v>0</v>
      </c>
      <c r="AS51">
        <v>0</v>
      </c>
      <c r="AT51">
        <v>1.25</v>
      </c>
      <c r="AU51">
        <v>420</v>
      </c>
      <c r="AV51">
        <v>60</v>
      </c>
      <c r="AW51">
        <v>0</v>
      </c>
      <c r="AX51">
        <v>0</v>
      </c>
      <c r="AY51">
        <v>0</v>
      </c>
    </row>
    <row r="52" spans="1:51" x14ac:dyDescent="0.35">
      <c r="A52" t="s">
        <v>203</v>
      </c>
      <c r="B52">
        <v>1700</v>
      </c>
      <c r="C52">
        <v>7</v>
      </c>
      <c r="D52">
        <v>0.34399999999999997</v>
      </c>
      <c r="E52">
        <v>0.14799999999999999</v>
      </c>
      <c r="F52">
        <f t="shared" si="13"/>
        <v>2.3243243243243241</v>
      </c>
      <c r="G52">
        <f t="shared" si="14"/>
        <v>1.7194639999999997E-2</v>
      </c>
      <c r="H52">
        <v>0</v>
      </c>
      <c r="I52">
        <v>4.8000000000000001E-2</v>
      </c>
      <c r="J52">
        <v>1.1000000000000001</v>
      </c>
      <c r="K52">
        <f>'Trade Studies'!E7</f>
        <v>570</v>
      </c>
      <c r="L52">
        <f t="shared" si="2"/>
        <v>1140</v>
      </c>
      <c r="M52">
        <f>'Trade Studies'!P7</f>
        <v>6.3157894736842106</v>
      </c>
      <c r="N52">
        <v>0</v>
      </c>
      <c r="O52">
        <v>0</v>
      </c>
      <c r="P52">
        <v>0</v>
      </c>
      <c r="Q52">
        <v>1.2</v>
      </c>
      <c r="R52">
        <v>1.2E-2</v>
      </c>
      <c r="S52">
        <v>2.5000000000000001E-2</v>
      </c>
      <c r="T52">
        <v>1.4</v>
      </c>
      <c r="U52">
        <v>0.41699999999999998</v>
      </c>
      <c r="V52">
        <v>0</v>
      </c>
      <c r="W52">
        <v>1.1999999999999999E-3</v>
      </c>
      <c r="X52">
        <v>1.2</v>
      </c>
      <c r="Y52">
        <v>0</v>
      </c>
      <c r="Z52">
        <v>0</v>
      </c>
      <c r="AA52">
        <v>0</v>
      </c>
      <c r="AB52">
        <v>0</v>
      </c>
      <c r="AC52">
        <v>0</v>
      </c>
      <c r="AD52">
        <v>0</v>
      </c>
      <c r="AE52">
        <v>0</v>
      </c>
      <c r="AF52">
        <v>5.9999999999999995E-4</v>
      </c>
      <c r="AG52">
        <v>1.2999999999999999E-3</v>
      </c>
      <c r="AH52">
        <v>0</v>
      </c>
      <c r="AI52">
        <v>0.41699999999999998</v>
      </c>
      <c r="AJ52">
        <v>0</v>
      </c>
      <c r="AK52">
        <v>1.1999999999999999E-3</v>
      </c>
      <c r="AL52">
        <v>1.2</v>
      </c>
      <c r="AM52">
        <v>0</v>
      </c>
      <c r="AN52">
        <v>0</v>
      </c>
      <c r="AO52">
        <v>0</v>
      </c>
      <c r="AP52">
        <v>0</v>
      </c>
      <c r="AQ52">
        <v>0</v>
      </c>
      <c r="AR52">
        <v>0</v>
      </c>
      <c r="AS52">
        <v>0</v>
      </c>
      <c r="AT52">
        <v>1.25</v>
      </c>
      <c r="AU52">
        <v>420</v>
      </c>
      <c r="AV52">
        <v>60</v>
      </c>
      <c r="AW52">
        <v>0</v>
      </c>
      <c r="AX52">
        <v>0</v>
      </c>
      <c r="AY52">
        <v>0</v>
      </c>
    </row>
    <row r="53" spans="1:51" x14ac:dyDescent="0.35">
      <c r="A53" t="s">
        <v>203</v>
      </c>
      <c r="B53">
        <v>1700</v>
      </c>
      <c r="C53">
        <v>7</v>
      </c>
      <c r="D53">
        <v>0.34399999999999997</v>
      </c>
      <c r="E53">
        <v>0.14799999999999999</v>
      </c>
      <c r="F53">
        <f t="shared" si="13"/>
        <v>2.3243243243243241</v>
      </c>
      <c r="G53">
        <f t="shared" si="14"/>
        <v>1.7194639999999997E-2</v>
      </c>
      <c r="H53">
        <v>0</v>
      </c>
      <c r="I53">
        <v>4.8000000000000001E-2</v>
      </c>
      <c r="J53">
        <v>1.1000000000000001</v>
      </c>
      <c r="K53">
        <f>'Trade Studies'!E8</f>
        <v>600</v>
      </c>
      <c r="L53">
        <f t="shared" si="2"/>
        <v>1200</v>
      </c>
      <c r="M53">
        <f>'Trade Studies'!P8</f>
        <v>6</v>
      </c>
      <c r="N53">
        <v>0</v>
      </c>
      <c r="O53">
        <v>0</v>
      </c>
      <c r="P53">
        <v>0</v>
      </c>
      <c r="Q53">
        <v>1.2</v>
      </c>
      <c r="R53">
        <v>1.2E-2</v>
      </c>
      <c r="S53">
        <v>2.5000000000000001E-2</v>
      </c>
      <c r="T53">
        <v>1.4</v>
      </c>
      <c r="U53">
        <v>0.41699999999999998</v>
      </c>
      <c r="V53">
        <v>0</v>
      </c>
      <c r="W53">
        <v>1.1999999999999999E-3</v>
      </c>
      <c r="X53">
        <v>1.2</v>
      </c>
      <c r="Y53">
        <v>0</v>
      </c>
      <c r="Z53">
        <v>0</v>
      </c>
      <c r="AA53">
        <v>0</v>
      </c>
      <c r="AB53">
        <v>0</v>
      </c>
      <c r="AC53">
        <v>0</v>
      </c>
      <c r="AD53">
        <v>0</v>
      </c>
      <c r="AE53">
        <v>0</v>
      </c>
      <c r="AF53">
        <v>5.9999999999999995E-4</v>
      </c>
      <c r="AG53">
        <v>1.2999999999999999E-3</v>
      </c>
      <c r="AH53">
        <v>0</v>
      </c>
      <c r="AI53">
        <v>0.41699999999999998</v>
      </c>
      <c r="AJ53">
        <v>0</v>
      </c>
      <c r="AK53">
        <v>1.1999999999999999E-3</v>
      </c>
      <c r="AL53">
        <v>1.2</v>
      </c>
      <c r="AM53">
        <v>0</v>
      </c>
      <c r="AN53">
        <v>0</v>
      </c>
      <c r="AO53">
        <v>0</v>
      </c>
      <c r="AP53">
        <v>0</v>
      </c>
      <c r="AQ53">
        <v>0</v>
      </c>
      <c r="AR53">
        <v>0</v>
      </c>
      <c r="AS53">
        <v>0</v>
      </c>
      <c r="AT53">
        <v>1.25</v>
      </c>
      <c r="AU53">
        <v>420</v>
      </c>
      <c r="AV53">
        <v>60</v>
      </c>
      <c r="AW53">
        <v>0</v>
      </c>
      <c r="AX53">
        <v>0</v>
      </c>
      <c r="AY53">
        <v>0</v>
      </c>
    </row>
    <row r="54" spans="1:51" x14ac:dyDescent="0.35">
      <c r="A54" t="s">
        <v>203</v>
      </c>
      <c r="B54">
        <v>1700</v>
      </c>
      <c r="C54">
        <v>7</v>
      </c>
      <c r="D54">
        <v>0.34399999999999997</v>
      </c>
      <c r="E54">
        <v>0.14799999999999999</v>
      </c>
      <c r="F54">
        <f t="shared" si="13"/>
        <v>2.3243243243243241</v>
      </c>
      <c r="G54">
        <f t="shared" si="14"/>
        <v>1.7194639999999997E-2</v>
      </c>
      <c r="H54">
        <v>0</v>
      </c>
      <c r="I54">
        <v>4.8000000000000001E-2</v>
      </c>
      <c r="J54">
        <v>1.1000000000000001</v>
      </c>
      <c r="K54">
        <f>'Trade Studies'!E9</f>
        <v>630</v>
      </c>
      <c r="L54">
        <f t="shared" si="2"/>
        <v>1260</v>
      </c>
      <c r="M54">
        <f>'Trade Studies'!P9</f>
        <v>5.7142857142857144</v>
      </c>
      <c r="N54">
        <v>0</v>
      </c>
      <c r="O54">
        <v>0</v>
      </c>
      <c r="P54">
        <v>0</v>
      </c>
      <c r="Q54">
        <v>1.2</v>
      </c>
      <c r="R54">
        <v>1.2E-2</v>
      </c>
      <c r="S54">
        <v>2.5000000000000001E-2</v>
      </c>
      <c r="T54">
        <v>1.4</v>
      </c>
      <c r="U54">
        <v>0.41699999999999998</v>
      </c>
      <c r="V54">
        <v>0</v>
      </c>
      <c r="W54">
        <v>1.1999999999999999E-3</v>
      </c>
      <c r="X54">
        <v>1.2</v>
      </c>
      <c r="Y54">
        <v>0</v>
      </c>
      <c r="Z54">
        <v>0</v>
      </c>
      <c r="AA54">
        <v>0</v>
      </c>
      <c r="AB54">
        <v>0</v>
      </c>
      <c r="AC54">
        <v>0</v>
      </c>
      <c r="AD54">
        <v>0</v>
      </c>
      <c r="AE54">
        <v>0</v>
      </c>
      <c r="AF54">
        <v>5.9999999999999995E-4</v>
      </c>
      <c r="AG54">
        <v>1.2999999999999999E-3</v>
      </c>
      <c r="AH54">
        <v>0</v>
      </c>
      <c r="AI54">
        <v>0.41699999999999998</v>
      </c>
      <c r="AJ54">
        <v>0</v>
      </c>
      <c r="AK54">
        <v>1.1999999999999999E-3</v>
      </c>
      <c r="AL54">
        <v>1.2</v>
      </c>
      <c r="AM54">
        <v>0</v>
      </c>
      <c r="AN54">
        <v>0</v>
      </c>
      <c r="AO54">
        <v>0</v>
      </c>
      <c r="AP54">
        <v>0</v>
      </c>
      <c r="AQ54">
        <v>0</v>
      </c>
      <c r="AR54">
        <v>0</v>
      </c>
      <c r="AS54">
        <v>0</v>
      </c>
      <c r="AT54">
        <v>1.25</v>
      </c>
      <c r="AU54">
        <v>420</v>
      </c>
      <c r="AV54">
        <v>60</v>
      </c>
      <c r="AW54">
        <v>0</v>
      </c>
      <c r="AX54">
        <v>0</v>
      </c>
      <c r="AY54">
        <v>0</v>
      </c>
    </row>
    <row r="55" spans="1:51" x14ac:dyDescent="0.35">
      <c r="A55" t="s">
        <v>203</v>
      </c>
      <c r="B55">
        <v>1700</v>
      </c>
      <c r="C55">
        <v>7</v>
      </c>
      <c r="D55">
        <v>0.34399999999999997</v>
      </c>
      <c r="E55">
        <v>0.14799999999999999</v>
      </c>
      <c r="F55">
        <f t="shared" si="13"/>
        <v>2.3243243243243241</v>
      </c>
      <c r="G55">
        <f t="shared" si="14"/>
        <v>1.7194639999999997E-2</v>
      </c>
      <c r="H55">
        <v>0</v>
      </c>
      <c r="I55">
        <v>4.8000000000000001E-2</v>
      </c>
      <c r="J55">
        <v>1.1000000000000001</v>
      </c>
      <c r="K55">
        <f>'Trade Studies'!E10</f>
        <v>660</v>
      </c>
      <c r="L55">
        <f t="shared" si="2"/>
        <v>1320</v>
      </c>
      <c r="M55">
        <f>'Trade Studies'!P10</f>
        <v>5.4545454545454541</v>
      </c>
      <c r="N55">
        <v>0</v>
      </c>
      <c r="O55">
        <v>0</v>
      </c>
      <c r="P55">
        <v>0</v>
      </c>
      <c r="Q55">
        <v>1.2</v>
      </c>
      <c r="R55">
        <v>1.2E-2</v>
      </c>
      <c r="S55">
        <v>2.5000000000000001E-2</v>
      </c>
      <c r="T55">
        <v>1.4</v>
      </c>
      <c r="U55">
        <v>0.41699999999999998</v>
      </c>
      <c r="V55">
        <v>0</v>
      </c>
      <c r="W55">
        <v>1.1999999999999999E-3</v>
      </c>
      <c r="X55">
        <v>1.2</v>
      </c>
      <c r="Y55">
        <v>0</v>
      </c>
      <c r="Z55">
        <v>0</v>
      </c>
      <c r="AA55">
        <v>0</v>
      </c>
      <c r="AB55">
        <v>0</v>
      </c>
      <c r="AC55">
        <v>0</v>
      </c>
      <c r="AD55">
        <v>0</v>
      </c>
      <c r="AE55">
        <v>0</v>
      </c>
      <c r="AF55">
        <v>5.9999999999999995E-4</v>
      </c>
      <c r="AG55">
        <v>1.2999999999999999E-3</v>
      </c>
      <c r="AH55">
        <v>0</v>
      </c>
      <c r="AI55">
        <v>0.41699999999999998</v>
      </c>
      <c r="AJ55">
        <v>0</v>
      </c>
      <c r="AK55">
        <v>1.1999999999999999E-3</v>
      </c>
      <c r="AL55">
        <v>1.2</v>
      </c>
      <c r="AM55">
        <v>0</v>
      </c>
      <c r="AN55">
        <v>0</v>
      </c>
      <c r="AO55">
        <v>0</v>
      </c>
      <c r="AP55">
        <v>0</v>
      </c>
      <c r="AQ55">
        <v>0</v>
      </c>
      <c r="AR55">
        <v>0</v>
      </c>
      <c r="AS55">
        <v>0</v>
      </c>
      <c r="AT55">
        <v>1.25</v>
      </c>
      <c r="AU55">
        <v>420</v>
      </c>
      <c r="AV55">
        <v>60</v>
      </c>
      <c r="AW55">
        <v>0</v>
      </c>
      <c r="AX55">
        <v>0</v>
      </c>
      <c r="AY55">
        <v>0</v>
      </c>
    </row>
    <row r="56" spans="1:51" x14ac:dyDescent="0.35">
      <c r="A56" t="s">
        <v>203</v>
      </c>
      <c r="B56">
        <v>1700</v>
      </c>
      <c r="C56">
        <v>7</v>
      </c>
      <c r="D56">
        <v>0.34399999999999997</v>
      </c>
      <c r="E56">
        <v>0.14799999999999999</v>
      </c>
      <c r="F56">
        <f t="shared" si="13"/>
        <v>2.3243243243243241</v>
      </c>
      <c r="G56">
        <f t="shared" si="14"/>
        <v>1.7194639999999997E-2</v>
      </c>
      <c r="H56">
        <v>0</v>
      </c>
      <c r="I56">
        <v>4.8000000000000001E-2</v>
      </c>
      <c r="J56">
        <v>1.1000000000000001</v>
      </c>
      <c r="K56">
        <f>'Trade Studies'!E11</f>
        <v>690</v>
      </c>
      <c r="L56">
        <f t="shared" si="2"/>
        <v>1380</v>
      </c>
      <c r="M56">
        <f>'Trade Studies'!P11</f>
        <v>5.2173913043478262</v>
      </c>
      <c r="N56">
        <v>0</v>
      </c>
      <c r="O56">
        <v>0</v>
      </c>
      <c r="P56">
        <v>0</v>
      </c>
      <c r="Q56">
        <v>1.2</v>
      </c>
      <c r="R56">
        <v>1.2E-2</v>
      </c>
      <c r="S56">
        <v>2.5000000000000001E-2</v>
      </c>
      <c r="T56">
        <v>1.4</v>
      </c>
      <c r="U56">
        <v>0.41699999999999998</v>
      </c>
      <c r="V56">
        <v>0</v>
      </c>
      <c r="W56">
        <v>1.1999999999999999E-3</v>
      </c>
      <c r="X56">
        <v>1.2</v>
      </c>
      <c r="Y56">
        <v>0</v>
      </c>
      <c r="Z56">
        <v>0</v>
      </c>
      <c r="AA56">
        <v>0</v>
      </c>
      <c r="AB56">
        <v>0</v>
      </c>
      <c r="AC56">
        <v>0</v>
      </c>
      <c r="AD56">
        <v>0</v>
      </c>
      <c r="AE56">
        <v>0</v>
      </c>
      <c r="AF56">
        <v>5.9999999999999995E-4</v>
      </c>
      <c r="AG56">
        <v>1.2999999999999999E-3</v>
      </c>
      <c r="AH56">
        <v>0</v>
      </c>
      <c r="AI56">
        <v>0.41699999999999998</v>
      </c>
      <c r="AJ56">
        <v>0</v>
      </c>
      <c r="AK56">
        <v>1.1999999999999999E-3</v>
      </c>
      <c r="AL56">
        <v>1.2</v>
      </c>
      <c r="AM56">
        <v>0</v>
      </c>
      <c r="AN56">
        <v>0</v>
      </c>
      <c r="AO56">
        <v>0</v>
      </c>
      <c r="AP56">
        <v>0</v>
      </c>
      <c r="AQ56">
        <v>0</v>
      </c>
      <c r="AR56">
        <v>0</v>
      </c>
      <c r="AS56">
        <v>0</v>
      </c>
      <c r="AT56">
        <v>1.25</v>
      </c>
      <c r="AU56">
        <v>420</v>
      </c>
      <c r="AV56">
        <v>60</v>
      </c>
      <c r="AW56">
        <v>0</v>
      </c>
      <c r="AX56">
        <v>0</v>
      </c>
      <c r="AY56">
        <v>0</v>
      </c>
    </row>
    <row r="57" spans="1:51" x14ac:dyDescent="0.35">
      <c r="A57" t="s">
        <v>203</v>
      </c>
      <c r="B57">
        <v>1700</v>
      </c>
      <c r="C57">
        <v>7</v>
      </c>
      <c r="D57">
        <v>0.34399999999999997</v>
      </c>
      <c r="E57">
        <v>0.14799999999999999</v>
      </c>
      <c r="F57">
        <f t="shared" si="13"/>
        <v>2.3243243243243241</v>
      </c>
      <c r="G57">
        <f t="shared" si="14"/>
        <v>1.7194639999999997E-2</v>
      </c>
      <c r="H57">
        <v>0</v>
      </c>
      <c r="I57">
        <v>4.8000000000000001E-2</v>
      </c>
      <c r="J57">
        <v>1.1000000000000001</v>
      </c>
      <c r="K57">
        <f>'Trade Studies'!E12</f>
        <v>720</v>
      </c>
      <c r="L57">
        <f t="shared" si="2"/>
        <v>1440</v>
      </c>
      <c r="M57">
        <f>'Trade Studies'!P12</f>
        <v>5</v>
      </c>
      <c r="N57">
        <v>0</v>
      </c>
      <c r="O57">
        <v>0</v>
      </c>
      <c r="P57">
        <v>0</v>
      </c>
      <c r="Q57">
        <v>1.2</v>
      </c>
      <c r="R57">
        <v>1.2E-2</v>
      </c>
      <c r="S57">
        <v>2.5000000000000001E-2</v>
      </c>
      <c r="T57">
        <v>1.4</v>
      </c>
      <c r="U57">
        <v>0.41699999999999998</v>
      </c>
      <c r="V57">
        <v>0</v>
      </c>
      <c r="W57">
        <v>1.1999999999999999E-3</v>
      </c>
      <c r="X57">
        <v>1.2</v>
      </c>
      <c r="Y57">
        <v>0</v>
      </c>
      <c r="Z57">
        <v>0</v>
      </c>
      <c r="AA57">
        <v>0</v>
      </c>
      <c r="AB57">
        <v>0</v>
      </c>
      <c r="AC57">
        <v>0</v>
      </c>
      <c r="AD57">
        <v>0</v>
      </c>
      <c r="AE57">
        <v>0</v>
      </c>
      <c r="AF57">
        <v>5.9999999999999995E-4</v>
      </c>
      <c r="AG57">
        <v>1.2999999999999999E-3</v>
      </c>
      <c r="AH57">
        <v>0</v>
      </c>
      <c r="AI57">
        <v>0.41699999999999998</v>
      </c>
      <c r="AJ57">
        <v>0</v>
      </c>
      <c r="AK57">
        <v>1.1999999999999999E-3</v>
      </c>
      <c r="AL57">
        <v>1.2</v>
      </c>
      <c r="AM57">
        <v>0</v>
      </c>
      <c r="AN57">
        <v>0</v>
      </c>
      <c r="AO57">
        <v>0</v>
      </c>
      <c r="AP57">
        <v>0</v>
      </c>
      <c r="AQ57">
        <v>0</v>
      </c>
      <c r="AR57">
        <v>0</v>
      </c>
      <c r="AS57">
        <v>0</v>
      </c>
      <c r="AT57">
        <v>1.25</v>
      </c>
      <c r="AU57">
        <v>420</v>
      </c>
      <c r="AV57">
        <v>60</v>
      </c>
      <c r="AW57">
        <v>0</v>
      </c>
      <c r="AX57">
        <v>0</v>
      </c>
      <c r="AY57">
        <v>0</v>
      </c>
    </row>
    <row r="58" spans="1:51" x14ac:dyDescent="0.35">
      <c r="A58" t="s">
        <v>203</v>
      </c>
      <c r="B58">
        <v>1700</v>
      </c>
      <c r="C58">
        <v>7</v>
      </c>
      <c r="D58">
        <v>0.34399999999999997</v>
      </c>
      <c r="E58">
        <v>0.14799999999999999</v>
      </c>
      <c r="F58">
        <f t="shared" si="13"/>
        <v>2.3243243243243241</v>
      </c>
      <c r="G58">
        <f t="shared" si="14"/>
        <v>1.7194639999999997E-2</v>
      </c>
      <c r="H58">
        <v>0</v>
      </c>
      <c r="I58">
        <v>4.8000000000000001E-2</v>
      </c>
      <c r="J58">
        <v>1.1000000000000001</v>
      </c>
      <c r="K58">
        <f>'Trade Studies'!E13</f>
        <v>750</v>
      </c>
      <c r="L58">
        <f t="shared" si="2"/>
        <v>1500</v>
      </c>
      <c r="M58">
        <f>'Trade Studies'!P13</f>
        <v>4.8</v>
      </c>
      <c r="N58">
        <v>0</v>
      </c>
      <c r="O58">
        <v>0</v>
      </c>
      <c r="P58">
        <v>0</v>
      </c>
      <c r="Q58">
        <v>1.2</v>
      </c>
      <c r="R58">
        <v>1.2E-2</v>
      </c>
      <c r="S58">
        <v>2.5000000000000001E-2</v>
      </c>
      <c r="T58">
        <v>1.4</v>
      </c>
      <c r="U58">
        <v>0.41699999999999998</v>
      </c>
      <c r="V58">
        <v>0</v>
      </c>
      <c r="W58">
        <v>1.1999999999999999E-3</v>
      </c>
      <c r="X58">
        <v>1.2</v>
      </c>
      <c r="Y58">
        <v>0</v>
      </c>
      <c r="Z58">
        <v>0</v>
      </c>
      <c r="AA58">
        <v>0</v>
      </c>
      <c r="AB58">
        <v>0</v>
      </c>
      <c r="AC58">
        <v>0</v>
      </c>
      <c r="AD58">
        <v>0</v>
      </c>
      <c r="AE58">
        <v>0</v>
      </c>
      <c r="AF58">
        <v>5.9999999999999995E-4</v>
      </c>
      <c r="AG58">
        <v>1.2999999999999999E-3</v>
      </c>
      <c r="AH58">
        <v>0</v>
      </c>
      <c r="AI58">
        <v>0.41699999999999998</v>
      </c>
      <c r="AJ58">
        <v>0</v>
      </c>
      <c r="AK58">
        <v>1.1999999999999999E-3</v>
      </c>
      <c r="AL58">
        <v>1.2</v>
      </c>
      <c r="AM58">
        <v>0</v>
      </c>
      <c r="AN58">
        <v>0</v>
      </c>
      <c r="AO58">
        <v>0</v>
      </c>
      <c r="AP58">
        <v>0</v>
      </c>
      <c r="AQ58">
        <v>0</v>
      </c>
      <c r="AR58">
        <v>0</v>
      </c>
      <c r="AS58">
        <v>0</v>
      </c>
      <c r="AT58">
        <v>1.25</v>
      </c>
      <c r="AU58">
        <v>420</v>
      </c>
      <c r="AV58">
        <v>60</v>
      </c>
      <c r="AW58">
        <v>0</v>
      </c>
      <c r="AX58">
        <v>0</v>
      </c>
      <c r="AY58">
        <v>0</v>
      </c>
    </row>
    <row r="59" spans="1:51" x14ac:dyDescent="0.35">
      <c r="A59" t="s">
        <v>203</v>
      </c>
      <c r="B59">
        <v>1700</v>
      </c>
      <c r="C59">
        <v>7</v>
      </c>
      <c r="D59">
        <v>0.34399999999999997</v>
      </c>
      <c r="E59">
        <v>0.14799999999999999</v>
      </c>
      <c r="F59">
        <f t="shared" si="13"/>
        <v>2.3243243243243241</v>
      </c>
      <c r="G59">
        <f t="shared" si="14"/>
        <v>1.7194639999999997E-2</v>
      </c>
      <c r="H59">
        <v>0</v>
      </c>
      <c r="I59">
        <v>4.8000000000000001E-2</v>
      </c>
      <c r="J59">
        <v>1.1000000000000001</v>
      </c>
      <c r="K59">
        <f>'Trade Studies'!E14</f>
        <v>780</v>
      </c>
      <c r="L59">
        <f t="shared" si="2"/>
        <v>1560</v>
      </c>
      <c r="M59">
        <f>'Trade Studies'!P14</f>
        <v>4.615384615384615</v>
      </c>
      <c r="N59">
        <v>0</v>
      </c>
      <c r="O59">
        <v>0</v>
      </c>
      <c r="P59">
        <v>0</v>
      </c>
      <c r="Q59">
        <v>1.2</v>
      </c>
      <c r="R59">
        <v>1.2E-2</v>
      </c>
      <c r="S59">
        <v>2.5000000000000001E-2</v>
      </c>
      <c r="T59">
        <v>1.4</v>
      </c>
      <c r="U59">
        <v>0.41699999999999998</v>
      </c>
      <c r="V59">
        <v>0</v>
      </c>
      <c r="W59">
        <v>1.1999999999999999E-3</v>
      </c>
      <c r="X59">
        <v>1.2</v>
      </c>
      <c r="Y59">
        <v>0</v>
      </c>
      <c r="Z59">
        <v>0</v>
      </c>
      <c r="AA59">
        <v>0</v>
      </c>
      <c r="AB59">
        <v>0</v>
      </c>
      <c r="AC59">
        <v>0</v>
      </c>
      <c r="AD59">
        <v>0</v>
      </c>
      <c r="AE59">
        <v>0</v>
      </c>
      <c r="AF59">
        <v>5.9999999999999995E-4</v>
      </c>
      <c r="AG59">
        <v>1.2999999999999999E-3</v>
      </c>
      <c r="AH59">
        <v>0</v>
      </c>
      <c r="AI59">
        <v>0.41699999999999998</v>
      </c>
      <c r="AJ59">
        <v>0</v>
      </c>
      <c r="AK59">
        <v>1.1999999999999999E-3</v>
      </c>
      <c r="AL59">
        <v>1.2</v>
      </c>
      <c r="AM59">
        <v>0</v>
      </c>
      <c r="AN59">
        <v>0</v>
      </c>
      <c r="AO59">
        <v>0</v>
      </c>
      <c r="AP59">
        <v>0</v>
      </c>
      <c r="AQ59">
        <v>0</v>
      </c>
      <c r="AR59">
        <v>0</v>
      </c>
      <c r="AS59">
        <v>0</v>
      </c>
      <c r="AT59">
        <v>1.25</v>
      </c>
      <c r="AU59">
        <v>420</v>
      </c>
      <c r="AV59">
        <v>60</v>
      </c>
      <c r="AW59">
        <v>0</v>
      </c>
      <c r="AX59">
        <v>0</v>
      </c>
      <c r="AY59">
        <v>0</v>
      </c>
    </row>
    <row r="60" spans="1:51" x14ac:dyDescent="0.35">
      <c r="A60" t="s">
        <v>203</v>
      </c>
      <c r="B60">
        <v>1700</v>
      </c>
      <c r="C60">
        <v>7</v>
      </c>
      <c r="D60">
        <v>0.34399999999999997</v>
      </c>
      <c r="E60">
        <v>0.14799999999999999</v>
      </c>
      <c r="F60">
        <f t="shared" si="13"/>
        <v>2.3243243243243241</v>
      </c>
      <c r="G60">
        <f t="shared" si="14"/>
        <v>1.7194639999999997E-2</v>
      </c>
      <c r="H60">
        <v>0</v>
      </c>
      <c r="I60">
        <v>4.8000000000000001E-2</v>
      </c>
      <c r="J60">
        <v>1.1000000000000001</v>
      </c>
      <c r="K60">
        <f>'Trade Studies'!E15</f>
        <v>810</v>
      </c>
      <c r="L60">
        <f t="shared" si="2"/>
        <v>1620</v>
      </c>
      <c r="M60">
        <f>'Trade Studies'!P15</f>
        <v>4.4444444444444446</v>
      </c>
      <c r="N60">
        <v>0</v>
      </c>
      <c r="O60">
        <v>0</v>
      </c>
      <c r="P60">
        <v>0</v>
      </c>
      <c r="Q60">
        <v>1.2</v>
      </c>
      <c r="R60">
        <v>1.2E-2</v>
      </c>
      <c r="S60">
        <v>2.5000000000000001E-2</v>
      </c>
      <c r="T60">
        <v>1.4</v>
      </c>
      <c r="U60">
        <v>0.41699999999999998</v>
      </c>
      <c r="V60">
        <v>0</v>
      </c>
      <c r="W60">
        <v>1.1999999999999999E-3</v>
      </c>
      <c r="X60">
        <v>1.2</v>
      </c>
      <c r="Y60">
        <v>0</v>
      </c>
      <c r="Z60">
        <v>0</v>
      </c>
      <c r="AA60">
        <v>0</v>
      </c>
      <c r="AB60">
        <v>0</v>
      </c>
      <c r="AC60">
        <v>0</v>
      </c>
      <c r="AD60">
        <v>0</v>
      </c>
      <c r="AE60">
        <v>0</v>
      </c>
      <c r="AF60">
        <v>5.9999999999999995E-4</v>
      </c>
      <c r="AG60">
        <v>1.2999999999999999E-3</v>
      </c>
      <c r="AH60">
        <v>0</v>
      </c>
      <c r="AI60">
        <v>0.41699999999999998</v>
      </c>
      <c r="AJ60">
        <v>0</v>
      </c>
      <c r="AK60">
        <v>1.1999999999999999E-3</v>
      </c>
      <c r="AL60">
        <v>1.2</v>
      </c>
      <c r="AM60">
        <v>0</v>
      </c>
      <c r="AN60">
        <v>0</v>
      </c>
      <c r="AO60">
        <v>0</v>
      </c>
      <c r="AP60">
        <v>0</v>
      </c>
      <c r="AQ60">
        <v>0</v>
      </c>
      <c r="AR60">
        <v>0</v>
      </c>
      <c r="AS60">
        <v>0</v>
      </c>
      <c r="AT60">
        <v>1.25</v>
      </c>
      <c r="AU60">
        <v>420</v>
      </c>
      <c r="AV60">
        <v>60</v>
      </c>
      <c r="AW60">
        <v>0</v>
      </c>
      <c r="AX60">
        <v>0</v>
      </c>
      <c r="AY60">
        <v>0</v>
      </c>
    </row>
    <row r="61" spans="1:51" x14ac:dyDescent="0.35">
      <c r="A61" t="s">
        <v>203</v>
      </c>
      <c r="B61">
        <v>1700</v>
      </c>
      <c r="C61">
        <v>7</v>
      </c>
      <c r="D61">
        <v>0.34399999999999997</v>
      </c>
      <c r="E61">
        <v>0.14799999999999999</v>
      </c>
      <c r="F61">
        <f t="shared" si="13"/>
        <v>2.3243243243243241</v>
      </c>
      <c r="G61">
        <f t="shared" si="14"/>
        <v>1.7194639999999997E-2</v>
      </c>
      <c r="H61">
        <v>0</v>
      </c>
      <c r="I61">
        <v>4.8000000000000001E-2</v>
      </c>
      <c r="J61">
        <v>1.1000000000000001</v>
      </c>
      <c r="K61">
        <f>'Trade Studies'!E16</f>
        <v>840</v>
      </c>
      <c r="L61">
        <f t="shared" si="2"/>
        <v>1680</v>
      </c>
      <c r="M61">
        <f>'Trade Studies'!P16</f>
        <v>4.2857142857142856</v>
      </c>
      <c r="N61">
        <v>0</v>
      </c>
      <c r="O61">
        <v>0</v>
      </c>
      <c r="P61">
        <v>0</v>
      </c>
      <c r="Q61">
        <v>1.2</v>
      </c>
      <c r="R61">
        <v>1.2E-2</v>
      </c>
      <c r="S61">
        <v>2.5000000000000001E-2</v>
      </c>
      <c r="T61">
        <v>1.4</v>
      </c>
      <c r="U61">
        <v>0.41699999999999998</v>
      </c>
      <c r="V61">
        <v>0</v>
      </c>
      <c r="W61">
        <v>1.1999999999999999E-3</v>
      </c>
      <c r="X61">
        <v>1.2</v>
      </c>
      <c r="Y61">
        <v>0</v>
      </c>
      <c r="Z61">
        <v>0</v>
      </c>
      <c r="AA61">
        <v>0</v>
      </c>
      <c r="AB61">
        <v>0</v>
      </c>
      <c r="AC61">
        <v>0</v>
      </c>
      <c r="AD61">
        <v>0</v>
      </c>
      <c r="AE61">
        <v>0</v>
      </c>
      <c r="AF61">
        <v>5.9999999999999995E-4</v>
      </c>
      <c r="AG61">
        <v>1.2999999999999999E-3</v>
      </c>
      <c r="AH61">
        <v>0</v>
      </c>
      <c r="AI61">
        <v>0.41699999999999998</v>
      </c>
      <c r="AJ61">
        <v>0</v>
      </c>
      <c r="AK61">
        <v>1.1999999999999999E-3</v>
      </c>
      <c r="AL61">
        <v>1.2</v>
      </c>
      <c r="AM61">
        <v>0</v>
      </c>
      <c r="AN61">
        <v>0</v>
      </c>
      <c r="AO61">
        <v>0</v>
      </c>
      <c r="AP61">
        <v>0</v>
      </c>
      <c r="AQ61">
        <v>0</v>
      </c>
      <c r="AR61">
        <v>0</v>
      </c>
      <c r="AS61">
        <v>0</v>
      </c>
      <c r="AT61">
        <v>1.25</v>
      </c>
      <c r="AU61">
        <v>420</v>
      </c>
      <c r="AV61">
        <v>60</v>
      </c>
      <c r="AW61">
        <v>0</v>
      </c>
      <c r="AX61">
        <v>0</v>
      </c>
      <c r="AY61">
        <v>0</v>
      </c>
    </row>
    <row r="62" spans="1:51" x14ac:dyDescent="0.35">
      <c r="A62" t="s">
        <v>204</v>
      </c>
      <c r="B62">
        <v>1700</v>
      </c>
      <c r="C62">
        <v>7</v>
      </c>
      <c r="D62">
        <v>0.34399999999999997</v>
      </c>
      <c r="E62">
        <v>0.14799999999999999</v>
      </c>
      <c r="F62">
        <f t="shared" si="13"/>
        <v>2.3243243243243241</v>
      </c>
      <c r="G62">
        <f t="shared" si="14"/>
        <v>1.7194639999999997E-2</v>
      </c>
      <c r="H62">
        <v>0</v>
      </c>
      <c r="I62">
        <v>4.8000000000000001E-2</v>
      </c>
      <c r="J62">
        <v>1.1000000000000001</v>
      </c>
      <c r="K62">
        <f>'Trade Studies'!F2</f>
        <v>490</v>
      </c>
      <c r="L62">
        <f t="shared" si="2"/>
        <v>980</v>
      </c>
      <c r="M62">
        <f>'Trade Studies'!Q2</f>
        <v>10</v>
      </c>
      <c r="N62">
        <v>0</v>
      </c>
      <c r="O62">
        <v>0</v>
      </c>
      <c r="P62">
        <v>0</v>
      </c>
      <c r="Q62">
        <v>1.2</v>
      </c>
      <c r="R62">
        <v>1.2E-2</v>
      </c>
      <c r="S62">
        <v>2.5000000000000001E-2</v>
      </c>
      <c r="T62">
        <v>1.4</v>
      </c>
      <c r="U62">
        <v>0.41699999999999998</v>
      </c>
      <c r="V62">
        <v>0</v>
      </c>
      <c r="W62">
        <v>1.1999999999999999E-3</v>
      </c>
      <c r="X62">
        <v>1.2</v>
      </c>
      <c r="Y62">
        <v>0</v>
      </c>
      <c r="Z62">
        <v>0</v>
      </c>
      <c r="AA62">
        <v>0</v>
      </c>
      <c r="AB62">
        <v>0</v>
      </c>
      <c r="AC62">
        <v>0</v>
      </c>
      <c r="AD62">
        <v>0</v>
      </c>
      <c r="AE62">
        <v>0</v>
      </c>
      <c r="AF62">
        <v>5.9999999999999995E-4</v>
      </c>
      <c r="AG62">
        <v>1.2999999999999999E-3</v>
      </c>
      <c r="AH62">
        <v>0</v>
      </c>
      <c r="AI62">
        <v>0.41699999999999998</v>
      </c>
      <c r="AJ62">
        <v>0</v>
      </c>
      <c r="AK62">
        <v>1.1999999999999999E-3</v>
      </c>
      <c r="AL62">
        <v>1.2</v>
      </c>
      <c r="AM62">
        <v>0</v>
      </c>
      <c r="AN62">
        <v>0</v>
      </c>
      <c r="AO62">
        <v>0</v>
      </c>
      <c r="AP62">
        <v>0</v>
      </c>
      <c r="AQ62">
        <v>0</v>
      </c>
      <c r="AR62">
        <v>0</v>
      </c>
      <c r="AS62">
        <v>0</v>
      </c>
      <c r="AT62">
        <v>1.25</v>
      </c>
      <c r="AU62">
        <v>420</v>
      </c>
      <c r="AV62">
        <v>60</v>
      </c>
      <c r="AW62">
        <v>0</v>
      </c>
      <c r="AX62">
        <v>0</v>
      </c>
      <c r="AY62">
        <v>0</v>
      </c>
    </row>
    <row r="63" spans="1:51" x14ac:dyDescent="0.35">
      <c r="A63" t="s">
        <v>204</v>
      </c>
      <c r="B63">
        <v>1700</v>
      </c>
      <c r="C63">
        <v>7</v>
      </c>
      <c r="D63">
        <v>0.34399999999999997</v>
      </c>
      <c r="E63">
        <v>0.14799999999999999</v>
      </c>
      <c r="F63">
        <f t="shared" ref="F63:F77" si="15">D63/E63</f>
        <v>2.3243243243243241</v>
      </c>
      <c r="G63">
        <f t="shared" ref="G63:G77" si="16">3.14*(E63/2)^2</f>
        <v>1.7194639999999997E-2</v>
      </c>
      <c r="H63">
        <v>0</v>
      </c>
      <c r="I63">
        <v>4.8000000000000001E-2</v>
      </c>
      <c r="J63">
        <v>1.1000000000000001</v>
      </c>
      <c r="K63">
        <f>'Trade Studies'!F3</f>
        <v>525</v>
      </c>
      <c r="L63">
        <f t="shared" si="2"/>
        <v>1050</v>
      </c>
      <c r="M63">
        <f>'Trade Studies'!Q3</f>
        <v>9.3333333333333339</v>
      </c>
      <c r="N63">
        <v>0</v>
      </c>
      <c r="O63">
        <v>0</v>
      </c>
      <c r="P63">
        <v>0</v>
      </c>
      <c r="Q63">
        <v>1.2</v>
      </c>
      <c r="R63">
        <v>1.2E-2</v>
      </c>
      <c r="S63">
        <v>2.5000000000000001E-2</v>
      </c>
      <c r="T63">
        <v>1.4</v>
      </c>
      <c r="U63">
        <v>0.41699999999999998</v>
      </c>
      <c r="V63">
        <v>0</v>
      </c>
      <c r="W63">
        <v>1.1999999999999999E-3</v>
      </c>
      <c r="X63">
        <v>1.2</v>
      </c>
      <c r="Y63">
        <v>0</v>
      </c>
      <c r="Z63">
        <v>0</v>
      </c>
      <c r="AA63">
        <v>0</v>
      </c>
      <c r="AB63">
        <v>0</v>
      </c>
      <c r="AC63">
        <v>0</v>
      </c>
      <c r="AD63">
        <v>0</v>
      </c>
      <c r="AE63">
        <v>0</v>
      </c>
      <c r="AF63">
        <v>5.9999999999999995E-4</v>
      </c>
      <c r="AG63">
        <v>1.2999999999999999E-3</v>
      </c>
      <c r="AH63">
        <v>0</v>
      </c>
      <c r="AI63">
        <v>0.41699999999999998</v>
      </c>
      <c r="AJ63">
        <v>0</v>
      </c>
      <c r="AK63">
        <v>1.1999999999999999E-3</v>
      </c>
      <c r="AL63">
        <v>1.2</v>
      </c>
      <c r="AM63">
        <v>0</v>
      </c>
      <c r="AN63">
        <v>0</v>
      </c>
      <c r="AO63">
        <v>0</v>
      </c>
      <c r="AP63">
        <v>0</v>
      </c>
      <c r="AQ63">
        <v>0</v>
      </c>
      <c r="AR63">
        <v>0</v>
      </c>
    </row>
    <row r="64" spans="1:51" x14ac:dyDescent="0.35">
      <c r="A64" t="s">
        <v>204</v>
      </c>
      <c r="B64">
        <v>1700</v>
      </c>
      <c r="C64">
        <v>7</v>
      </c>
      <c r="D64">
        <v>0.34399999999999997</v>
      </c>
      <c r="E64">
        <v>0.14799999999999999</v>
      </c>
      <c r="F64">
        <f t="shared" si="15"/>
        <v>2.3243243243243241</v>
      </c>
      <c r="G64">
        <f t="shared" si="16"/>
        <v>1.7194639999999997E-2</v>
      </c>
      <c r="H64">
        <v>0</v>
      </c>
      <c r="I64">
        <v>4.8000000000000001E-2</v>
      </c>
      <c r="J64">
        <v>1.1000000000000001</v>
      </c>
      <c r="K64">
        <f>'Trade Studies'!F4</f>
        <v>560</v>
      </c>
      <c r="L64">
        <f t="shared" si="2"/>
        <v>1120</v>
      </c>
      <c r="M64">
        <f>'Trade Studies'!Q4</f>
        <v>8.75</v>
      </c>
      <c r="N64">
        <v>0</v>
      </c>
      <c r="O64">
        <v>0</v>
      </c>
      <c r="P64">
        <v>0</v>
      </c>
      <c r="Q64">
        <v>1.2</v>
      </c>
      <c r="R64">
        <v>1.2E-2</v>
      </c>
      <c r="S64">
        <v>2.5000000000000001E-2</v>
      </c>
      <c r="T64">
        <v>1.4</v>
      </c>
      <c r="U64">
        <v>0.41699999999999998</v>
      </c>
      <c r="V64">
        <v>0</v>
      </c>
      <c r="W64">
        <v>1.1999999999999999E-3</v>
      </c>
      <c r="X64">
        <v>1.2</v>
      </c>
      <c r="Y64">
        <v>0</v>
      </c>
      <c r="Z64">
        <v>0</v>
      </c>
      <c r="AA64">
        <v>0</v>
      </c>
      <c r="AB64">
        <v>0</v>
      </c>
      <c r="AC64">
        <v>0</v>
      </c>
      <c r="AD64">
        <v>0</v>
      </c>
      <c r="AE64">
        <v>0</v>
      </c>
      <c r="AF64">
        <v>5.9999999999999995E-4</v>
      </c>
      <c r="AG64">
        <v>1.2999999999999999E-3</v>
      </c>
      <c r="AH64">
        <v>0</v>
      </c>
      <c r="AI64">
        <v>0.41699999999999998</v>
      </c>
      <c r="AJ64">
        <v>0</v>
      </c>
      <c r="AK64">
        <v>1.1999999999999999E-3</v>
      </c>
      <c r="AL64">
        <v>1.2</v>
      </c>
      <c r="AM64">
        <v>0</v>
      </c>
      <c r="AN64">
        <v>0</v>
      </c>
      <c r="AO64">
        <v>0</v>
      </c>
      <c r="AP64">
        <v>0</v>
      </c>
      <c r="AQ64">
        <v>0</v>
      </c>
      <c r="AR64">
        <v>0</v>
      </c>
    </row>
    <row r="65" spans="1:44" x14ac:dyDescent="0.35">
      <c r="A65" t="s">
        <v>204</v>
      </c>
      <c r="B65">
        <v>1700</v>
      </c>
      <c r="C65">
        <v>7</v>
      </c>
      <c r="D65">
        <v>0.34399999999999997</v>
      </c>
      <c r="E65">
        <v>0.14799999999999999</v>
      </c>
      <c r="F65">
        <f t="shared" si="15"/>
        <v>2.3243243243243241</v>
      </c>
      <c r="G65">
        <f t="shared" si="16"/>
        <v>1.7194639999999997E-2</v>
      </c>
      <c r="H65">
        <v>0</v>
      </c>
      <c r="I65">
        <v>4.8000000000000001E-2</v>
      </c>
      <c r="J65">
        <v>1.1000000000000001</v>
      </c>
      <c r="K65">
        <f>'Trade Studies'!F5</f>
        <v>595</v>
      </c>
      <c r="L65">
        <f t="shared" si="2"/>
        <v>1190</v>
      </c>
      <c r="M65">
        <f>'Trade Studies'!Q5</f>
        <v>8.235294117647058</v>
      </c>
      <c r="N65">
        <v>0</v>
      </c>
      <c r="O65">
        <v>0</v>
      </c>
      <c r="P65">
        <v>0</v>
      </c>
      <c r="Q65">
        <v>1.2</v>
      </c>
      <c r="R65">
        <v>1.2E-2</v>
      </c>
      <c r="S65">
        <v>2.5000000000000001E-2</v>
      </c>
      <c r="T65">
        <v>1.4</v>
      </c>
      <c r="U65">
        <v>0.41699999999999998</v>
      </c>
      <c r="V65">
        <v>0</v>
      </c>
      <c r="W65">
        <v>1.1999999999999999E-3</v>
      </c>
      <c r="X65">
        <v>1.2</v>
      </c>
      <c r="Y65">
        <v>0</v>
      </c>
      <c r="Z65">
        <v>0</v>
      </c>
      <c r="AA65">
        <v>0</v>
      </c>
      <c r="AB65">
        <v>0</v>
      </c>
      <c r="AC65">
        <v>0</v>
      </c>
      <c r="AD65">
        <v>0</v>
      </c>
      <c r="AE65">
        <v>0</v>
      </c>
      <c r="AF65">
        <v>5.9999999999999995E-4</v>
      </c>
      <c r="AG65">
        <v>1.2999999999999999E-3</v>
      </c>
      <c r="AH65">
        <v>0</v>
      </c>
      <c r="AI65">
        <v>0.41699999999999998</v>
      </c>
      <c r="AJ65">
        <v>0</v>
      </c>
      <c r="AK65">
        <v>1.1999999999999999E-3</v>
      </c>
      <c r="AL65">
        <v>1.2</v>
      </c>
      <c r="AM65">
        <v>0</v>
      </c>
      <c r="AN65">
        <v>0</v>
      </c>
      <c r="AO65">
        <v>0</v>
      </c>
      <c r="AP65">
        <v>0</v>
      </c>
      <c r="AQ65">
        <v>0</v>
      </c>
      <c r="AR65">
        <v>0</v>
      </c>
    </row>
    <row r="66" spans="1:44" x14ac:dyDescent="0.35">
      <c r="A66" t="s">
        <v>204</v>
      </c>
      <c r="B66">
        <v>1700</v>
      </c>
      <c r="C66">
        <v>7</v>
      </c>
      <c r="D66">
        <v>0.34399999999999997</v>
      </c>
      <c r="E66">
        <v>0.14799999999999999</v>
      </c>
      <c r="F66">
        <f t="shared" si="15"/>
        <v>2.3243243243243241</v>
      </c>
      <c r="G66">
        <f t="shared" si="16"/>
        <v>1.7194639999999997E-2</v>
      </c>
      <c r="H66">
        <v>0</v>
      </c>
      <c r="I66">
        <v>4.8000000000000001E-2</v>
      </c>
      <c r="J66">
        <v>1.1000000000000001</v>
      </c>
      <c r="K66">
        <f>'Trade Studies'!F6</f>
        <v>630</v>
      </c>
      <c r="L66">
        <f t="shared" si="2"/>
        <v>1260</v>
      </c>
      <c r="M66">
        <f>'Trade Studies'!Q6</f>
        <v>7.7777777777777777</v>
      </c>
      <c r="N66">
        <v>0</v>
      </c>
      <c r="O66">
        <v>0</v>
      </c>
      <c r="P66">
        <v>0</v>
      </c>
      <c r="Q66">
        <v>1.2</v>
      </c>
      <c r="R66">
        <v>1.2E-2</v>
      </c>
      <c r="S66">
        <v>2.5000000000000001E-2</v>
      </c>
      <c r="T66">
        <v>1.4</v>
      </c>
      <c r="U66">
        <v>0.41699999999999998</v>
      </c>
      <c r="V66">
        <v>0</v>
      </c>
      <c r="W66">
        <v>1.1999999999999999E-3</v>
      </c>
      <c r="X66">
        <v>1.2</v>
      </c>
      <c r="Y66">
        <v>0</v>
      </c>
      <c r="Z66">
        <v>0</v>
      </c>
      <c r="AA66">
        <v>0</v>
      </c>
      <c r="AB66">
        <v>0</v>
      </c>
      <c r="AC66">
        <v>0</v>
      </c>
      <c r="AD66">
        <v>0</v>
      </c>
      <c r="AE66">
        <v>0</v>
      </c>
      <c r="AF66">
        <v>5.9999999999999995E-4</v>
      </c>
      <c r="AG66">
        <v>1.2999999999999999E-3</v>
      </c>
      <c r="AH66">
        <v>0</v>
      </c>
      <c r="AI66">
        <v>0.41699999999999998</v>
      </c>
      <c r="AJ66">
        <v>0</v>
      </c>
      <c r="AK66">
        <v>1.1999999999999999E-3</v>
      </c>
      <c r="AL66">
        <v>1.2</v>
      </c>
      <c r="AM66">
        <v>0</v>
      </c>
      <c r="AN66">
        <v>0</v>
      </c>
      <c r="AO66">
        <v>0</v>
      </c>
      <c r="AP66">
        <v>0</v>
      </c>
      <c r="AQ66">
        <v>0</v>
      </c>
      <c r="AR66">
        <v>0</v>
      </c>
    </row>
    <row r="67" spans="1:44" x14ac:dyDescent="0.35">
      <c r="A67" t="s">
        <v>204</v>
      </c>
      <c r="B67">
        <v>1700</v>
      </c>
      <c r="C67">
        <v>7</v>
      </c>
      <c r="D67">
        <v>0.34399999999999997</v>
      </c>
      <c r="E67">
        <v>0.14799999999999999</v>
      </c>
      <c r="F67">
        <f t="shared" si="15"/>
        <v>2.3243243243243241</v>
      </c>
      <c r="G67">
        <f t="shared" si="16"/>
        <v>1.7194639999999997E-2</v>
      </c>
      <c r="H67">
        <v>0</v>
      </c>
      <c r="I67">
        <v>4.8000000000000001E-2</v>
      </c>
      <c r="J67">
        <v>1.1000000000000001</v>
      </c>
      <c r="K67">
        <f>'Trade Studies'!F7</f>
        <v>665</v>
      </c>
      <c r="L67">
        <f t="shared" ref="L67:L121" si="17">2*K67</f>
        <v>1330</v>
      </c>
      <c r="M67">
        <f>'Trade Studies'!Q7</f>
        <v>7.3684210526315788</v>
      </c>
      <c r="N67">
        <v>0</v>
      </c>
      <c r="O67">
        <v>0</v>
      </c>
      <c r="P67">
        <v>0</v>
      </c>
      <c r="Q67">
        <v>1.2</v>
      </c>
      <c r="R67">
        <v>1.2E-2</v>
      </c>
      <c r="S67">
        <v>2.5000000000000001E-2</v>
      </c>
      <c r="T67">
        <v>1.4</v>
      </c>
      <c r="U67">
        <v>0.41699999999999998</v>
      </c>
      <c r="V67">
        <v>0</v>
      </c>
      <c r="W67">
        <v>1.1999999999999999E-3</v>
      </c>
      <c r="X67">
        <v>1.2</v>
      </c>
      <c r="Y67">
        <v>0</v>
      </c>
      <c r="Z67">
        <v>0</v>
      </c>
      <c r="AA67">
        <v>0</v>
      </c>
      <c r="AB67">
        <v>0</v>
      </c>
      <c r="AC67">
        <v>0</v>
      </c>
      <c r="AD67">
        <v>0</v>
      </c>
      <c r="AE67">
        <v>0</v>
      </c>
      <c r="AF67">
        <v>5.9999999999999995E-4</v>
      </c>
      <c r="AG67">
        <v>1.2999999999999999E-3</v>
      </c>
      <c r="AH67">
        <v>0</v>
      </c>
      <c r="AI67">
        <v>0.41699999999999998</v>
      </c>
      <c r="AJ67">
        <v>0</v>
      </c>
      <c r="AK67">
        <v>1.1999999999999999E-3</v>
      </c>
      <c r="AL67">
        <v>1.2</v>
      </c>
      <c r="AM67">
        <v>0</v>
      </c>
      <c r="AN67">
        <v>0</v>
      </c>
      <c r="AO67">
        <v>0</v>
      </c>
      <c r="AP67">
        <v>0</v>
      </c>
      <c r="AQ67">
        <v>0</v>
      </c>
      <c r="AR67">
        <v>0</v>
      </c>
    </row>
    <row r="68" spans="1:44" x14ac:dyDescent="0.35">
      <c r="A68" t="s">
        <v>204</v>
      </c>
      <c r="B68">
        <v>1700</v>
      </c>
      <c r="C68">
        <v>7</v>
      </c>
      <c r="D68">
        <v>0.34399999999999997</v>
      </c>
      <c r="E68">
        <v>0.14799999999999999</v>
      </c>
      <c r="F68">
        <f t="shared" si="15"/>
        <v>2.3243243243243241</v>
      </c>
      <c r="G68">
        <f t="shared" si="16"/>
        <v>1.7194639999999997E-2</v>
      </c>
      <c r="H68">
        <v>0</v>
      </c>
      <c r="I68">
        <v>4.8000000000000001E-2</v>
      </c>
      <c r="J68">
        <v>1.1000000000000001</v>
      </c>
      <c r="K68">
        <f>'Trade Studies'!F8</f>
        <v>700</v>
      </c>
      <c r="L68">
        <f t="shared" si="17"/>
        <v>1400</v>
      </c>
      <c r="M68">
        <f>'Trade Studies'!Q8</f>
        <v>7</v>
      </c>
      <c r="N68">
        <v>0</v>
      </c>
      <c r="O68">
        <v>0</v>
      </c>
      <c r="P68">
        <v>0</v>
      </c>
      <c r="Q68">
        <v>1.2</v>
      </c>
      <c r="R68">
        <v>1.2E-2</v>
      </c>
      <c r="S68">
        <v>2.5000000000000001E-2</v>
      </c>
      <c r="T68">
        <v>1.4</v>
      </c>
      <c r="U68">
        <v>0.41699999999999998</v>
      </c>
      <c r="V68">
        <v>0</v>
      </c>
      <c r="W68">
        <v>1.1999999999999999E-3</v>
      </c>
      <c r="X68">
        <v>1.2</v>
      </c>
      <c r="Y68">
        <v>0</v>
      </c>
      <c r="Z68">
        <v>0</v>
      </c>
      <c r="AA68">
        <v>0</v>
      </c>
      <c r="AB68">
        <v>0</v>
      </c>
      <c r="AC68">
        <v>0</v>
      </c>
      <c r="AD68">
        <v>0</v>
      </c>
      <c r="AE68">
        <v>0</v>
      </c>
      <c r="AF68">
        <v>5.9999999999999995E-4</v>
      </c>
      <c r="AG68">
        <v>1.2999999999999999E-3</v>
      </c>
      <c r="AH68">
        <v>0</v>
      </c>
      <c r="AI68">
        <v>0.41699999999999998</v>
      </c>
      <c r="AJ68">
        <v>0</v>
      </c>
      <c r="AK68">
        <v>1.1999999999999999E-3</v>
      </c>
      <c r="AL68">
        <v>1.2</v>
      </c>
      <c r="AM68">
        <v>0</v>
      </c>
      <c r="AN68">
        <v>0</v>
      </c>
      <c r="AO68">
        <v>0</v>
      </c>
      <c r="AP68">
        <v>0</v>
      </c>
      <c r="AQ68">
        <v>0</v>
      </c>
      <c r="AR68">
        <v>0</v>
      </c>
    </row>
    <row r="69" spans="1:44" x14ac:dyDescent="0.35">
      <c r="A69" t="s">
        <v>204</v>
      </c>
      <c r="B69">
        <v>1700</v>
      </c>
      <c r="C69">
        <v>7</v>
      </c>
      <c r="D69">
        <v>0.34399999999999997</v>
      </c>
      <c r="E69">
        <v>0.14799999999999999</v>
      </c>
      <c r="F69">
        <f t="shared" si="15"/>
        <v>2.3243243243243241</v>
      </c>
      <c r="G69">
        <f t="shared" si="16"/>
        <v>1.7194639999999997E-2</v>
      </c>
      <c r="H69">
        <v>0</v>
      </c>
      <c r="I69">
        <v>4.8000000000000001E-2</v>
      </c>
      <c r="J69">
        <v>1.1000000000000001</v>
      </c>
      <c r="K69">
        <f>'Trade Studies'!F9</f>
        <v>735</v>
      </c>
      <c r="L69">
        <f t="shared" si="17"/>
        <v>1470</v>
      </c>
      <c r="M69">
        <f>'Trade Studies'!Q9</f>
        <v>6.666666666666667</v>
      </c>
      <c r="N69">
        <v>0</v>
      </c>
      <c r="O69">
        <v>0</v>
      </c>
      <c r="P69">
        <v>0</v>
      </c>
      <c r="Q69">
        <v>1.2</v>
      </c>
      <c r="R69">
        <v>1.2E-2</v>
      </c>
      <c r="S69">
        <v>2.5000000000000001E-2</v>
      </c>
      <c r="T69">
        <v>1.4</v>
      </c>
      <c r="U69">
        <v>0.41699999999999998</v>
      </c>
      <c r="V69">
        <v>0</v>
      </c>
      <c r="W69">
        <v>1.1999999999999999E-3</v>
      </c>
      <c r="X69">
        <v>1.2</v>
      </c>
      <c r="Y69">
        <v>0</v>
      </c>
      <c r="Z69">
        <v>0</v>
      </c>
      <c r="AA69">
        <v>0</v>
      </c>
      <c r="AB69">
        <v>0</v>
      </c>
      <c r="AC69">
        <v>0</v>
      </c>
      <c r="AD69">
        <v>0</v>
      </c>
      <c r="AE69">
        <v>0</v>
      </c>
      <c r="AF69">
        <v>5.9999999999999995E-4</v>
      </c>
      <c r="AG69">
        <v>1.2999999999999999E-3</v>
      </c>
      <c r="AH69">
        <v>0</v>
      </c>
      <c r="AI69">
        <v>0.41699999999999998</v>
      </c>
      <c r="AJ69">
        <v>0</v>
      </c>
      <c r="AK69">
        <v>1.1999999999999999E-3</v>
      </c>
      <c r="AL69">
        <v>1.2</v>
      </c>
      <c r="AM69">
        <v>0</v>
      </c>
      <c r="AN69">
        <v>0</v>
      </c>
      <c r="AO69">
        <v>0</v>
      </c>
      <c r="AP69">
        <v>0</v>
      </c>
      <c r="AQ69">
        <v>0</v>
      </c>
      <c r="AR69">
        <v>0</v>
      </c>
    </row>
    <row r="70" spans="1:44" x14ac:dyDescent="0.35">
      <c r="A70" t="s">
        <v>204</v>
      </c>
      <c r="B70">
        <v>1700</v>
      </c>
      <c r="C70">
        <v>7</v>
      </c>
      <c r="D70">
        <v>0.34399999999999997</v>
      </c>
      <c r="E70">
        <v>0.14799999999999999</v>
      </c>
      <c r="F70">
        <f t="shared" si="15"/>
        <v>2.3243243243243241</v>
      </c>
      <c r="G70">
        <f t="shared" si="16"/>
        <v>1.7194639999999997E-2</v>
      </c>
      <c r="H70">
        <v>0</v>
      </c>
      <c r="I70">
        <v>4.8000000000000001E-2</v>
      </c>
      <c r="J70">
        <v>1.1000000000000001</v>
      </c>
      <c r="K70">
        <f>'Trade Studies'!F10</f>
        <v>770</v>
      </c>
      <c r="L70">
        <f t="shared" si="17"/>
        <v>1540</v>
      </c>
      <c r="M70">
        <f>'Trade Studies'!Q10</f>
        <v>6.3636363636363633</v>
      </c>
      <c r="N70">
        <v>0</v>
      </c>
      <c r="O70">
        <v>0</v>
      </c>
      <c r="P70">
        <v>0</v>
      </c>
      <c r="Q70">
        <v>1.2</v>
      </c>
      <c r="R70">
        <v>1.2E-2</v>
      </c>
      <c r="S70">
        <v>2.5000000000000001E-2</v>
      </c>
      <c r="T70">
        <v>1.4</v>
      </c>
      <c r="U70">
        <v>0.41699999999999998</v>
      </c>
      <c r="V70">
        <v>0</v>
      </c>
      <c r="W70">
        <v>1.1999999999999999E-3</v>
      </c>
      <c r="X70">
        <v>1.2</v>
      </c>
      <c r="Y70">
        <v>0</v>
      </c>
      <c r="Z70">
        <v>0</v>
      </c>
      <c r="AA70">
        <v>0</v>
      </c>
      <c r="AB70">
        <v>0</v>
      </c>
      <c r="AC70">
        <v>0</v>
      </c>
      <c r="AD70">
        <v>0</v>
      </c>
      <c r="AE70">
        <v>0</v>
      </c>
      <c r="AF70">
        <v>5.9999999999999995E-4</v>
      </c>
      <c r="AG70">
        <v>1.2999999999999999E-3</v>
      </c>
      <c r="AH70">
        <v>0</v>
      </c>
      <c r="AI70">
        <v>0.41699999999999998</v>
      </c>
      <c r="AJ70">
        <v>0</v>
      </c>
      <c r="AK70">
        <v>1.1999999999999999E-3</v>
      </c>
      <c r="AL70">
        <v>1.2</v>
      </c>
      <c r="AM70">
        <v>0</v>
      </c>
      <c r="AN70">
        <v>0</v>
      </c>
      <c r="AO70">
        <v>0</v>
      </c>
      <c r="AP70">
        <v>0</v>
      </c>
      <c r="AQ70">
        <v>0</v>
      </c>
      <c r="AR70">
        <v>0</v>
      </c>
    </row>
    <row r="71" spans="1:44" x14ac:dyDescent="0.35">
      <c r="A71" t="s">
        <v>204</v>
      </c>
      <c r="B71">
        <v>1700</v>
      </c>
      <c r="C71">
        <v>7</v>
      </c>
      <c r="D71">
        <v>0.34399999999999997</v>
      </c>
      <c r="E71">
        <v>0.14799999999999999</v>
      </c>
      <c r="F71">
        <f t="shared" si="15"/>
        <v>2.3243243243243241</v>
      </c>
      <c r="G71">
        <f t="shared" si="16"/>
        <v>1.7194639999999997E-2</v>
      </c>
      <c r="H71">
        <v>0</v>
      </c>
      <c r="I71">
        <v>4.8000000000000001E-2</v>
      </c>
      <c r="J71">
        <v>1.1000000000000001</v>
      </c>
      <c r="K71">
        <f>'Trade Studies'!F11</f>
        <v>805</v>
      </c>
      <c r="L71">
        <f t="shared" si="17"/>
        <v>1610</v>
      </c>
      <c r="M71">
        <f>'Trade Studies'!Q11</f>
        <v>6.0869565217391308</v>
      </c>
      <c r="N71">
        <v>0</v>
      </c>
      <c r="O71">
        <v>0</v>
      </c>
      <c r="P71">
        <v>0</v>
      </c>
      <c r="Q71">
        <v>1.2</v>
      </c>
      <c r="R71">
        <v>1.2E-2</v>
      </c>
      <c r="S71">
        <v>2.5000000000000001E-2</v>
      </c>
      <c r="T71">
        <v>1.4</v>
      </c>
      <c r="U71">
        <v>0.41699999999999998</v>
      </c>
      <c r="V71">
        <v>0</v>
      </c>
      <c r="W71">
        <v>1.1999999999999999E-3</v>
      </c>
      <c r="X71">
        <v>1.2</v>
      </c>
      <c r="Y71">
        <v>0</v>
      </c>
      <c r="Z71">
        <v>0</v>
      </c>
      <c r="AA71">
        <v>0</v>
      </c>
      <c r="AB71">
        <v>0</v>
      </c>
      <c r="AC71">
        <v>0</v>
      </c>
      <c r="AD71">
        <v>0</v>
      </c>
      <c r="AE71">
        <v>0</v>
      </c>
      <c r="AF71">
        <v>5.9999999999999995E-4</v>
      </c>
      <c r="AG71">
        <v>1.2999999999999999E-3</v>
      </c>
      <c r="AH71">
        <v>0</v>
      </c>
      <c r="AI71">
        <v>0.41699999999999998</v>
      </c>
      <c r="AJ71">
        <v>0</v>
      </c>
      <c r="AK71">
        <v>1.1999999999999999E-3</v>
      </c>
      <c r="AL71">
        <v>1.2</v>
      </c>
      <c r="AM71">
        <v>0</v>
      </c>
      <c r="AN71">
        <v>0</v>
      </c>
      <c r="AO71">
        <v>0</v>
      </c>
      <c r="AP71">
        <v>0</v>
      </c>
      <c r="AQ71">
        <v>0</v>
      </c>
      <c r="AR71">
        <v>0</v>
      </c>
    </row>
    <row r="72" spans="1:44" x14ac:dyDescent="0.35">
      <c r="A72" t="s">
        <v>204</v>
      </c>
      <c r="B72">
        <v>1700</v>
      </c>
      <c r="C72">
        <v>7</v>
      </c>
      <c r="D72">
        <v>0.34399999999999997</v>
      </c>
      <c r="E72">
        <v>0.14799999999999999</v>
      </c>
      <c r="F72">
        <f t="shared" si="15"/>
        <v>2.3243243243243241</v>
      </c>
      <c r="G72">
        <f t="shared" si="16"/>
        <v>1.7194639999999997E-2</v>
      </c>
      <c r="H72">
        <v>0</v>
      </c>
      <c r="I72">
        <v>4.8000000000000001E-2</v>
      </c>
      <c r="J72">
        <v>1.1000000000000001</v>
      </c>
      <c r="K72">
        <f>'Trade Studies'!F12</f>
        <v>840</v>
      </c>
      <c r="L72">
        <f t="shared" si="17"/>
        <v>1680</v>
      </c>
      <c r="M72">
        <f>'Trade Studies'!Q12</f>
        <v>5.833333333333333</v>
      </c>
      <c r="N72">
        <v>0</v>
      </c>
      <c r="O72">
        <v>0</v>
      </c>
      <c r="P72">
        <v>0</v>
      </c>
      <c r="Q72">
        <v>1.2</v>
      </c>
      <c r="R72">
        <v>1.2E-2</v>
      </c>
      <c r="S72">
        <v>2.5000000000000001E-2</v>
      </c>
      <c r="T72">
        <v>1.4</v>
      </c>
      <c r="U72">
        <v>0.41699999999999998</v>
      </c>
      <c r="V72">
        <v>0</v>
      </c>
      <c r="W72">
        <v>1.1999999999999999E-3</v>
      </c>
      <c r="X72">
        <v>1.2</v>
      </c>
      <c r="Y72">
        <v>0</v>
      </c>
      <c r="Z72">
        <v>0</v>
      </c>
      <c r="AA72">
        <v>0</v>
      </c>
      <c r="AB72">
        <v>0</v>
      </c>
      <c r="AC72">
        <v>0</v>
      </c>
      <c r="AD72">
        <v>0</v>
      </c>
      <c r="AE72">
        <v>0</v>
      </c>
      <c r="AF72">
        <v>5.9999999999999995E-4</v>
      </c>
      <c r="AG72">
        <v>1.2999999999999999E-3</v>
      </c>
      <c r="AH72">
        <v>0</v>
      </c>
      <c r="AI72">
        <v>0.41699999999999998</v>
      </c>
      <c r="AJ72">
        <v>0</v>
      </c>
      <c r="AK72">
        <v>1.1999999999999999E-3</v>
      </c>
      <c r="AL72">
        <v>1.2</v>
      </c>
      <c r="AM72">
        <v>0</v>
      </c>
      <c r="AN72">
        <v>0</v>
      </c>
      <c r="AO72">
        <v>0</v>
      </c>
      <c r="AP72">
        <v>0</v>
      </c>
      <c r="AQ72">
        <v>0</v>
      </c>
      <c r="AR72">
        <v>0</v>
      </c>
    </row>
    <row r="73" spans="1:44" x14ac:dyDescent="0.35">
      <c r="A73" t="s">
        <v>204</v>
      </c>
      <c r="B73">
        <v>1700</v>
      </c>
      <c r="C73">
        <v>7</v>
      </c>
      <c r="D73">
        <v>0.34399999999999997</v>
      </c>
      <c r="E73">
        <v>0.14799999999999999</v>
      </c>
      <c r="F73">
        <f t="shared" si="15"/>
        <v>2.3243243243243241</v>
      </c>
      <c r="G73">
        <f t="shared" si="16"/>
        <v>1.7194639999999997E-2</v>
      </c>
      <c r="H73">
        <v>0</v>
      </c>
      <c r="I73">
        <v>4.8000000000000001E-2</v>
      </c>
      <c r="J73">
        <v>1.1000000000000001</v>
      </c>
      <c r="K73">
        <f>'Trade Studies'!F13</f>
        <v>875</v>
      </c>
      <c r="L73">
        <f t="shared" si="17"/>
        <v>1750</v>
      </c>
      <c r="M73">
        <f>'Trade Studies'!Q13</f>
        <v>5.6</v>
      </c>
      <c r="N73">
        <v>0</v>
      </c>
      <c r="O73">
        <v>0</v>
      </c>
      <c r="P73">
        <v>0</v>
      </c>
      <c r="Q73">
        <v>1.2</v>
      </c>
      <c r="R73">
        <v>1.2E-2</v>
      </c>
      <c r="S73">
        <v>2.5000000000000001E-2</v>
      </c>
      <c r="T73">
        <v>1.4</v>
      </c>
      <c r="U73">
        <v>0.41699999999999998</v>
      </c>
      <c r="V73">
        <v>0</v>
      </c>
      <c r="W73">
        <v>1.1999999999999999E-3</v>
      </c>
      <c r="X73">
        <v>1.2</v>
      </c>
      <c r="Y73">
        <v>0</v>
      </c>
      <c r="Z73">
        <v>0</v>
      </c>
      <c r="AA73">
        <v>0</v>
      </c>
      <c r="AB73">
        <v>0</v>
      </c>
      <c r="AC73">
        <v>0</v>
      </c>
      <c r="AD73">
        <v>0</v>
      </c>
      <c r="AE73">
        <v>0</v>
      </c>
      <c r="AF73">
        <v>5.9999999999999995E-4</v>
      </c>
      <c r="AG73">
        <v>1.2999999999999999E-3</v>
      </c>
      <c r="AH73">
        <v>0</v>
      </c>
      <c r="AI73">
        <v>0.41699999999999998</v>
      </c>
      <c r="AJ73">
        <v>0</v>
      </c>
      <c r="AK73">
        <v>1.1999999999999999E-3</v>
      </c>
      <c r="AL73">
        <v>1.2</v>
      </c>
      <c r="AM73">
        <v>0</v>
      </c>
      <c r="AN73">
        <v>0</v>
      </c>
      <c r="AO73">
        <v>0</v>
      </c>
      <c r="AP73">
        <v>0</v>
      </c>
      <c r="AQ73">
        <v>0</v>
      </c>
      <c r="AR73">
        <v>0</v>
      </c>
    </row>
    <row r="74" spans="1:44" x14ac:dyDescent="0.35">
      <c r="A74" t="s">
        <v>204</v>
      </c>
      <c r="B74">
        <v>1700</v>
      </c>
      <c r="C74">
        <v>7</v>
      </c>
      <c r="D74">
        <v>0.34399999999999997</v>
      </c>
      <c r="E74">
        <v>0.14799999999999999</v>
      </c>
      <c r="F74">
        <f t="shared" si="15"/>
        <v>2.3243243243243241</v>
      </c>
      <c r="G74">
        <f t="shared" si="16"/>
        <v>1.7194639999999997E-2</v>
      </c>
      <c r="H74">
        <v>0</v>
      </c>
      <c r="I74">
        <v>4.8000000000000001E-2</v>
      </c>
      <c r="J74">
        <v>1.1000000000000001</v>
      </c>
      <c r="K74">
        <f>'Trade Studies'!F14</f>
        <v>910</v>
      </c>
      <c r="L74">
        <f t="shared" si="17"/>
        <v>1820</v>
      </c>
      <c r="M74">
        <f>'Trade Studies'!Q14</f>
        <v>5.384615384615385</v>
      </c>
      <c r="N74">
        <v>0</v>
      </c>
      <c r="O74">
        <v>0</v>
      </c>
      <c r="P74">
        <v>0</v>
      </c>
      <c r="Q74">
        <v>1.2</v>
      </c>
      <c r="R74">
        <v>1.2E-2</v>
      </c>
      <c r="S74">
        <v>2.5000000000000001E-2</v>
      </c>
      <c r="T74">
        <v>1.4</v>
      </c>
      <c r="U74">
        <v>0.41699999999999998</v>
      </c>
      <c r="V74">
        <v>0</v>
      </c>
      <c r="W74">
        <v>1.1999999999999999E-3</v>
      </c>
      <c r="X74">
        <v>1.2</v>
      </c>
      <c r="Y74">
        <v>0</v>
      </c>
      <c r="Z74">
        <v>0</v>
      </c>
      <c r="AA74">
        <v>0</v>
      </c>
      <c r="AB74">
        <v>0</v>
      </c>
      <c r="AC74">
        <v>0</v>
      </c>
      <c r="AD74">
        <v>0</v>
      </c>
      <c r="AE74">
        <v>0</v>
      </c>
      <c r="AF74">
        <v>5.9999999999999995E-4</v>
      </c>
      <c r="AG74">
        <v>1.2999999999999999E-3</v>
      </c>
      <c r="AH74">
        <v>0</v>
      </c>
      <c r="AI74">
        <v>0.41699999999999998</v>
      </c>
      <c r="AJ74">
        <v>0</v>
      </c>
      <c r="AK74">
        <v>1.1999999999999999E-3</v>
      </c>
      <c r="AL74">
        <v>1.2</v>
      </c>
      <c r="AM74">
        <v>0</v>
      </c>
      <c r="AN74">
        <v>0</v>
      </c>
      <c r="AO74">
        <v>0</v>
      </c>
      <c r="AP74">
        <v>0</v>
      </c>
      <c r="AQ74">
        <v>0</v>
      </c>
      <c r="AR74">
        <v>0</v>
      </c>
    </row>
    <row r="75" spans="1:44" x14ac:dyDescent="0.35">
      <c r="A75" t="s">
        <v>204</v>
      </c>
      <c r="B75">
        <v>1700</v>
      </c>
      <c r="C75">
        <v>7</v>
      </c>
      <c r="D75">
        <v>0.34399999999999997</v>
      </c>
      <c r="E75">
        <v>0.14799999999999999</v>
      </c>
      <c r="F75">
        <f t="shared" si="15"/>
        <v>2.3243243243243241</v>
      </c>
      <c r="G75">
        <f t="shared" si="16"/>
        <v>1.7194639999999997E-2</v>
      </c>
      <c r="H75">
        <v>0</v>
      </c>
      <c r="I75">
        <v>4.8000000000000001E-2</v>
      </c>
      <c r="J75">
        <v>1.1000000000000001</v>
      </c>
      <c r="K75">
        <f>'Trade Studies'!F15</f>
        <v>945</v>
      </c>
      <c r="L75">
        <f t="shared" si="17"/>
        <v>1890</v>
      </c>
      <c r="M75">
        <f>'Trade Studies'!Q15</f>
        <v>5.1851851851851851</v>
      </c>
      <c r="N75">
        <v>0</v>
      </c>
      <c r="O75">
        <v>0</v>
      </c>
      <c r="P75">
        <v>0</v>
      </c>
      <c r="Q75">
        <v>1.2</v>
      </c>
      <c r="R75">
        <v>1.2E-2</v>
      </c>
      <c r="S75">
        <v>2.5000000000000001E-2</v>
      </c>
      <c r="T75">
        <v>1.4</v>
      </c>
      <c r="U75">
        <v>0.41699999999999998</v>
      </c>
      <c r="V75">
        <v>0</v>
      </c>
      <c r="W75">
        <v>1.1999999999999999E-3</v>
      </c>
      <c r="X75">
        <v>1.2</v>
      </c>
      <c r="Y75">
        <v>0</v>
      </c>
      <c r="Z75">
        <v>0</v>
      </c>
      <c r="AA75">
        <v>0</v>
      </c>
      <c r="AB75">
        <v>0</v>
      </c>
      <c r="AC75">
        <v>0</v>
      </c>
      <c r="AD75">
        <v>0</v>
      </c>
      <c r="AE75">
        <v>0</v>
      </c>
      <c r="AF75">
        <v>5.9999999999999995E-4</v>
      </c>
      <c r="AG75">
        <v>1.2999999999999999E-3</v>
      </c>
      <c r="AH75">
        <v>0</v>
      </c>
      <c r="AI75">
        <v>0.41699999999999998</v>
      </c>
      <c r="AJ75">
        <v>0</v>
      </c>
      <c r="AK75">
        <v>1.1999999999999999E-3</v>
      </c>
      <c r="AL75">
        <v>1.2</v>
      </c>
      <c r="AM75">
        <v>0</v>
      </c>
      <c r="AN75">
        <v>0</v>
      </c>
      <c r="AO75">
        <v>0</v>
      </c>
      <c r="AP75">
        <v>0</v>
      </c>
      <c r="AQ75">
        <v>0</v>
      </c>
      <c r="AR75">
        <v>0</v>
      </c>
    </row>
    <row r="76" spans="1:44" x14ac:dyDescent="0.35">
      <c r="A76" t="s">
        <v>204</v>
      </c>
      <c r="B76">
        <v>1700</v>
      </c>
      <c r="C76">
        <v>7</v>
      </c>
      <c r="D76">
        <v>0.34399999999999997</v>
      </c>
      <c r="E76">
        <v>0.14799999999999999</v>
      </c>
      <c r="F76">
        <f t="shared" si="15"/>
        <v>2.3243243243243241</v>
      </c>
      <c r="G76">
        <f t="shared" si="16"/>
        <v>1.7194639999999997E-2</v>
      </c>
      <c r="H76">
        <v>0</v>
      </c>
      <c r="I76">
        <v>4.8000000000000001E-2</v>
      </c>
      <c r="J76">
        <v>1.1000000000000001</v>
      </c>
      <c r="K76">
        <f>'Trade Studies'!F16</f>
        <v>980</v>
      </c>
      <c r="L76">
        <f t="shared" si="17"/>
        <v>1960</v>
      </c>
      <c r="M76">
        <f>'Trade Studies'!Q16</f>
        <v>5</v>
      </c>
      <c r="N76">
        <v>0</v>
      </c>
      <c r="O76">
        <v>0</v>
      </c>
      <c r="P76">
        <v>0</v>
      </c>
      <c r="Q76">
        <v>1.2</v>
      </c>
      <c r="R76">
        <v>1.2E-2</v>
      </c>
      <c r="S76">
        <v>2.5000000000000001E-2</v>
      </c>
      <c r="T76">
        <v>1.4</v>
      </c>
      <c r="U76">
        <v>0.41699999999999998</v>
      </c>
      <c r="V76">
        <v>0</v>
      </c>
      <c r="W76">
        <v>1.1999999999999999E-3</v>
      </c>
      <c r="X76">
        <v>1.2</v>
      </c>
      <c r="Y76">
        <v>0</v>
      </c>
      <c r="Z76">
        <v>0</v>
      </c>
      <c r="AA76">
        <v>0</v>
      </c>
      <c r="AB76">
        <v>0</v>
      </c>
      <c r="AC76">
        <v>0</v>
      </c>
      <c r="AD76">
        <v>0</v>
      </c>
      <c r="AE76">
        <v>0</v>
      </c>
      <c r="AF76">
        <v>5.9999999999999995E-4</v>
      </c>
      <c r="AG76">
        <v>1.2999999999999999E-3</v>
      </c>
      <c r="AH76">
        <v>0</v>
      </c>
      <c r="AI76">
        <v>0.41699999999999998</v>
      </c>
      <c r="AJ76">
        <v>0</v>
      </c>
      <c r="AK76">
        <v>1.1999999999999999E-3</v>
      </c>
      <c r="AL76">
        <v>1.2</v>
      </c>
      <c r="AM76">
        <v>0</v>
      </c>
      <c r="AN76">
        <v>0</v>
      </c>
      <c r="AO76">
        <v>0</v>
      </c>
      <c r="AP76">
        <v>0</v>
      </c>
      <c r="AQ76">
        <v>0</v>
      </c>
      <c r="AR76">
        <v>0</v>
      </c>
    </row>
    <row r="77" spans="1:44" x14ac:dyDescent="0.35">
      <c r="A77" t="s">
        <v>205</v>
      </c>
      <c r="B77">
        <v>1700</v>
      </c>
      <c r="C77">
        <v>7</v>
      </c>
      <c r="D77">
        <v>0.34399999999999997</v>
      </c>
      <c r="E77">
        <v>0.14799999999999999</v>
      </c>
      <c r="F77">
        <f t="shared" si="15"/>
        <v>2.3243243243243241</v>
      </c>
      <c r="G77">
        <f t="shared" si="16"/>
        <v>1.7194639999999997E-2</v>
      </c>
      <c r="H77">
        <v>0</v>
      </c>
      <c r="I77">
        <v>4.8000000000000001E-2</v>
      </c>
      <c r="J77">
        <v>1.1000000000000001</v>
      </c>
      <c r="K77">
        <f>'Trade Studies'!G2</f>
        <v>560</v>
      </c>
      <c r="L77">
        <f t="shared" si="17"/>
        <v>1120</v>
      </c>
      <c r="M77">
        <f>'Trade Studies'!R2</f>
        <v>11.428571428571429</v>
      </c>
      <c r="N77">
        <v>0</v>
      </c>
      <c r="O77">
        <v>0</v>
      </c>
      <c r="P77">
        <v>0</v>
      </c>
      <c r="Q77">
        <v>1.2</v>
      </c>
      <c r="R77">
        <v>1.2E-2</v>
      </c>
      <c r="S77">
        <v>2.5000000000000001E-2</v>
      </c>
      <c r="T77">
        <v>1.4</v>
      </c>
      <c r="U77">
        <v>0.41699999999999998</v>
      </c>
      <c r="V77">
        <v>0</v>
      </c>
      <c r="W77">
        <v>1.1999999999999999E-3</v>
      </c>
      <c r="X77">
        <v>1.2</v>
      </c>
      <c r="Y77">
        <v>0</v>
      </c>
      <c r="Z77">
        <v>0</v>
      </c>
      <c r="AA77">
        <v>0</v>
      </c>
      <c r="AB77">
        <v>0</v>
      </c>
      <c r="AC77">
        <v>0</v>
      </c>
      <c r="AD77">
        <v>0</v>
      </c>
      <c r="AE77">
        <v>0</v>
      </c>
      <c r="AF77">
        <v>5.9999999999999995E-4</v>
      </c>
      <c r="AG77">
        <v>1.2999999999999999E-3</v>
      </c>
      <c r="AH77">
        <v>0</v>
      </c>
      <c r="AI77">
        <v>0.41699999999999998</v>
      </c>
      <c r="AJ77">
        <v>0</v>
      </c>
      <c r="AK77">
        <v>1.1999999999999999E-3</v>
      </c>
      <c r="AL77">
        <v>1.2</v>
      </c>
      <c r="AM77">
        <v>0</v>
      </c>
      <c r="AN77">
        <v>0</v>
      </c>
      <c r="AO77">
        <v>0</v>
      </c>
      <c r="AP77">
        <v>0</v>
      </c>
      <c r="AQ77">
        <v>0</v>
      </c>
      <c r="AR77">
        <v>0</v>
      </c>
    </row>
    <row r="78" spans="1:44" x14ac:dyDescent="0.35">
      <c r="A78" t="s">
        <v>205</v>
      </c>
      <c r="B78">
        <v>1700</v>
      </c>
      <c r="C78">
        <v>7</v>
      </c>
      <c r="D78">
        <v>0.34399999999999997</v>
      </c>
      <c r="E78">
        <v>0.14799999999999999</v>
      </c>
      <c r="F78">
        <f t="shared" ref="F78:F92" si="18">D78/E78</f>
        <v>2.3243243243243241</v>
      </c>
      <c r="G78">
        <f t="shared" ref="G78:G92" si="19">3.14*(E78/2)^2</f>
        <v>1.7194639999999997E-2</v>
      </c>
      <c r="H78">
        <v>0</v>
      </c>
      <c r="I78">
        <v>4.8000000000000001E-2</v>
      </c>
      <c r="J78">
        <v>1.1000000000000001</v>
      </c>
      <c r="K78">
        <f>'Trade Studies'!G3</f>
        <v>600</v>
      </c>
      <c r="L78">
        <f t="shared" si="17"/>
        <v>1200</v>
      </c>
      <c r="M78">
        <f>'Trade Studies'!R3</f>
        <v>10.666666666666666</v>
      </c>
      <c r="N78">
        <v>0</v>
      </c>
      <c r="O78">
        <v>0</v>
      </c>
      <c r="P78">
        <v>0</v>
      </c>
      <c r="Q78">
        <v>1.2</v>
      </c>
      <c r="R78">
        <v>1.2E-2</v>
      </c>
      <c r="S78">
        <v>2.5000000000000001E-2</v>
      </c>
      <c r="T78">
        <v>1.4</v>
      </c>
      <c r="U78">
        <v>0.41699999999999998</v>
      </c>
      <c r="V78">
        <v>0</v>
      </c>
      <c r="W78">
        <v>1.1999999999999999E-3</v>
      </c>
      <c r="X78">
        <v>1.2</v>
      </c>
      <c r="Y78">
        <v>0</v>
      </c>
      <c r="Z78">
        <v>0</v>
      </c>
      <c r="AA78">
        <v>0</v>
      </c>
      <c r="AB78">
        <v>0</v>
      </c>
      <c r="AC78">
        <v>0</v>
      </c>
      <c r="AD78">
        <v>0</v>
      </c>
      <c r="AE78">
        <v>0</v>
      </c>
      <c r="AF78">
        <v>5.9999999999999995E-4</v>
      </c>
      <c r="AG78">
        <v>1.2999999999999999E-3</v>
      </c>
      <c r="AH78">
        <v>0</v>
      </c>
      <c r="AI78">
        <v>0.41699999999999998</v>
      </c>
      <c r="AJ78">
        <v>0</v>
      </c>
      <c r="AK78">
        <v>1.1999999999999999E-3</v>
      </c>
      <c r="AL78">
        <v>1.2</v>
      </c>
      <c r="AM78">
        <v>0</v>
      </c>
      <c r="AN78">
        <v>0</v>
      </c>
      <c r="AO78">
        <v>0</v>
      </c>
      <c r="AP78">
        <v>0</v>
      </c>
      <c r="AQ78">
        <v>0</v>
      </c>
      <c r="AR78">
        <v>0</v>
      </c>
    </row>
    <row r="79" spans="1:44" x14ac:dyDescent="0.35">
      <c r="A79" t="s">
        <v>205</v>
      </c>
      <c r="B79">
        <v>1700</v>
      </c>
      <c r="C79">
        <v>7</v>
      </c>
      <c r="D79">
        <v>0.34399999999999997</v>
      </c>
      <c r="E79">
        <v>0.14799999999999999</v>
      </c>
      <c r="F79">
        <f t="shared" si="18"/>
        <v>2.3243243243243241</v>
      </c>
      <c r="G79">
        <f t="shared" si="19"/>
        <v>1.7194639999999997E-2</v>
      </c>
      <c r="H79">
        <v>0</v>
      </c>
      <c r="I79">
        <v>4.8000000000000001E-2</v>
      </c>
      <c r="J79">
        <v>1.1000000000000001</v>
      </c>
      <c r="K79">
        <f>'Trade Studies'!G4</f>
        <v>640</v>
      </c>
      <c r="L79">
        <f t="shared" si="17"/>
        <v>1280</v>
      </c>
      <c r="M79">
        <f>'Trade Studies'!R4</f>
        <v>10</v>
      </c>
      <c r="N79">
        <v>0</v>
      </c>
      <c r="O79">
        <v>0</v>
      </c>
      <c r="P79">
        <v>0</v>
      </c>
      <c r="Q79">
        <v>1.2</v>
      </c>
      <c r="R79">
        <v>1.2E-2</v>
      </c>
      <c r="S79">
        <v>2.5000000000000001E-2</v>
      </c>
      <c r="T79">
        <v>1.4</v>
      </c>
      <c r="U79">
        <v>0.41699999999999998</v>
      </c>
      <c r="V79">
        <v>0</v>
      </c>
      <c r="W79">
        <v>1.1999999999999999E-3</v>
      </c>
      <c r="X79">
        <v>1.2</v>
      </c>
      <c r="Y79">
        <v>0</v>
      </c>
      <c r="Z79">
        <v>0</v>
      </c>
      <c r="AA79">
        <v>0</v>
      </c>
      <c r="AB79">
        <v>0</v>
      </c>
      <c r="AC79">
        <v>0</v>
      </c>
      <c r="AD79">
        <v>0</v>
      </c>
      <c r="AE79">
        <v>0</v>
      </c>
      <c r="AF79">
        <v>5.9999999999999995E-4</v>
      </c>
      <c r="AG79">
        <v>1.2999999999999999E-3</v>
      </c>
      <c r="AH79">
        <v>0</v>
      </c>
      <c r="AI79">
        <v>0.41699999999999998</v>
      </c>
      <c r="AJ79">
        <v>0</v>
      </c>
      <c r="AK79">
        <v>1.1999999999999999E-3</v>
      </c>
      <c r="AL79">
        <v>1.2</v>
      </c>
      <c r="AM79">
        <v>0</v>
      </c>
      <c r="AN79">
        <v>0</v>
      </c>
      <c r="AO79">
        <v>0</v>
      </c>
      <c r="AP79">
        <v>0</v>
      </c>
      <c r="AQ79">
        <v>0</v>
      </c>
      <c r="AR79">
        <v>0</v>
      </c>
    </row>
    <row r="80" spans="1:44" x14ac:dyDescent="0.35">
      <c r="A80" t="s">
        <v>205</v>
      </c>
      <c r="B80">
        <v>1700</v>
      </c>
      <c r="C80">
        <v>7</v>
      </c>
      <c r="D80">
        <v>0.34399999999999997</v>
      </c>
      <c r="E80">
        <v>0.14799999999999999</v>
      </c>
      <c r="F80">
        <f t="shared" si="18"/>
        <v>2.3243243243243241</v>
      </c>
      <c r="G80">
        <f t="shared" si="19"/>
        <v>1.7194639999999997E-2</v>
      </c>
      <c r="H80">
        <v>0</v>
      </c>
      <c r="I80">
        <v>4.8000000000000001E-2</v>
      </c>
      <c r="J80">
        <v>1.1000000000000001</v>
      </c>
      <c r="K80">
        <f>'Trade Studies'!G5</f>
        <v>680</v>
      </c>
      <c r="L80">
        <f t="shared" si="17"/>
        <v>1360</v>
      </c>
      <c r="M80">
        <f>'Trade Studies'!R5</f>
        <v>9.4117647058823533</v>
      </c>
      <c r="N80">
        <v>0</v>
      </c>
      <c r="O80">
        <v>0</v>
      </c>
      <c r="P80">
        <v>0</v>
      </c>
      <c r="Q80">
        <v>1.2</v>
      </c>
      <c r="R80">
        <v>1.2E-2</v>
      </c>
      <c r="S80">
        <v>2.5000000000000001E-2</v>
      </c>
      <c r="T80">
        <v>1.4</v>
      </c>
      <c r="U80">
        <v>0.41699999999999998</v>
      </c>
      <c r="V80">
        <v>0</v>
      </c>
      <c r="W80">
        <v>1.1999999999999999E-3</v>
      </c>
      <c r="X80">
        <v>1.2</v>
      </c>
      <c r="Y80">
        <v>0</v>
      </c>
      <c r="Z80">
        <v>0</v>
      </c>
      <c r="AA80">
        <v>0</v>
      </c>
      <c r="AB80">
        <v>0</v>
      </c>
      <c r="AC80">
        <v>0</v>
      </c>
      <c r="AD80">
        <v>0</v>
      </c>
      <c r="AE80">
        <v>0</v>
      </c>
      <c r="AF80">
        <v>5.9999999999999995E-4</v>
      </c>
      <c r="AG80">
        <v>1.2999999999999999E-3</v>
      </c>
      <c r="AH80">
        <v>0</v>
      </c>
      <c r="AI80">
        <v>0.41699999999999998</v>
      </c>
      <c r="AJ80">
        <v>0</v>
      </c>
      <c r="AK80">
        <v>1.1999999999999999E-3</v>
      </c>
      <c r="AL80">
        <v>1.2</v>
      </c>
      <c r="AM80">
        <v>0</v>
      </c>
      <c r="AN80">
        <v>0</v>
      </c>
      <c r="AO80">
        <v>0</v>
      </c>
      <c r="AP80">
        <v>0</v>
      </c>
      <c r="AQ80">
        <v>0</v>
      </c>
      <c r="AR80">
        <v>0</v>
      </c>
    </row>
    <row r="81" spans="1:44" x14ac:dyDescent="0.35">
      <c r="A81" t="s">
        <v>205</v>
      </c>
      <c r="B81">
        <v>1700</v>
      </c>
      <c r="C81">
        <v>7</v>
      </c>
      <c r="D81">
        <v>0.34399999999999997</v>
      </c>
      <c r="E81">
        <v>0.14799999999999999</v>
      </c>
      <c r="F81">
        <f t="shared" si="18"/>
        <v>2.3243243243243241</v>
      </c>
      <c r="G81">
        <f t="shared" si="19"/>
        <v>1.7194639999999997E-2</v>
      </c>
      <c r="H81">
        <v>0</v>
      </c>
      <c r="I81">
        <v>4.8000000000000001E-2</v>
      </c>
      <c r="J81">
        <v>1.1000000000000001</v>
      </c>
      <c r="K81">
        <f>'Trade Studies'!G6</f>
        <v>720</v>
      </c>
      <c r="L81">
        <f t="shared" si="17"/>
        <v>1440</v>
      </c>
      <c r="M81">
        <f>'Trade Studies'!R6</f>
        <v>8.8888888888888893</v>
      </c>
      <c r="N81">
        <v>0</v>
      </c>
      <c r="O81">
        <v>0</v>
      </c>
      <c r="P81">
        <v>0</v>
      </c>
      <c r="Q81">
        <v>1.2</v>
      </c>
      <c r="R81">
        <v>1.2E-2</v>
      </c>
      <c r="S81">
        <v>2.5000000000000001E-2</v>
      </c>
      <c r="T81">
        <v>1.4</v>
      </c>
      <c r="U81">
        <v>0.41699999999999998</v>
      </c>
      <c r="V81">
        <v>0</v>
      </c>
      <c r="W81">
        <v>1.1999999999999999E-3</v>
      </c>
      <c r="X81">
        <v>1.2</v>
      </c>
      <c r="Y81">
        <v>0</v>
      </c>
      <c r="Z81">
        <v>0</v>
      </c>
      <c r="AA81">
        <v>0</v>
      </c>
      <c r="AB81">
        <v>0</v>
      </c>
      <c r="AC81">
        <v>0</v>
      </c>
      <c r="AD81">
        <v>0</v>
      </c>
      <c r="AE81">
        <v>0</v>
      </c>
      <c r="AF81">
        <v>5.9999999999999995E-4</v>
      </c>
      <c r="AG81">
        <v>1.2999999999999999E-3</v>
      </c>
      <c r="AH81">
        <v>0</v>
      </c>
      <c r="AI81">
        <v>0.41699999999999998</v>
      </c>
      <c r="AJ81">
        <v>0</v>
      </c>
      <c r="AK81">
        <v>1.1999999999999999E-3</v>
      </c>
      <c r="AL81">
        <v>1.2</v>
      </c>
      <c r="AM81">
        <v>0</v>
      </c>
      <c r="AN81">
        <v>0</v>
      </c>
      <c r="AO81">
        <v>0</v>
      </c>
      <c r="AP81">
        <v>0</v>
      </c>
      <c r="AQ81">
        <v>0</v>
      </c>
      <c r="AR81">
        <v>0</v>
      </c>
    </row>
    <row r="82" spans="1:44" x14ac:dyDescent="0.35">
      <c r="A82" t="s">
        <v>205</v>
      </c>
      <c r="B82">
        <v>1700</v>
      </c>
      <c r="C82">
        <v>7</v>
      </c>
      <c r="D82">
        <v>0.34399999999999997</v>
      </c>
      <c r="E82">
        <v>0.14799999999999999</v>
      </c>
      <c r="F82">
        <f t="shared" si="18"/>
        <v>2.3243243243243241</v>
      </c>
      <c r="G82">
        <f t="shared" si="19"/>
        <v>1.7194639999999997E-2</v>
      </c>
      <c r="H82">
        <v>0</v>
      </c>
      <c r="I82">
        <v>4.8000000000000001E-2</v>
      </c>
      <c r="J82">
        <v>1.1000000000000001</v>
      </c>
      <c r="K82">
        <f>'Trade Studies'!G7</f>
        <v>760</v>
      </c>
      <c r="L82">
        <f t="shared" si="17"/>
        <v>1520</v>
      </c>
      <c r="M82">
        <f>'Trade Studies'!R7</f>
        <v>8.4210526315789469</v>
      </c>
      <c r="N82">
        <v>0</v>
      </c>
      <c r="O82">
        <v>0</v>
      </c>
      <c r="P82">
        <v>0</v>
      </c>
      <c r="Q82">
        <v>1.2</v>
      </c>
      <c r="R82">
        <v>1.2E-2</v>
      </c>
      <c r="S82">
        <v>2.5000000000000001E-2</v>
      </c>
      <c r="T82">
        <v>1.4</v>
      </c>
      <c r="U82">
        <v>0.41699999999999998</v>
      </c>
      <c r="V82">
        <v>0</v>
      </c>
      <c r="W82">
        <v>1.1999999999999999E-3</v>
      </c>
      <c r="X82">
        <v>1.2</v>
      </c>
      <c r="Y82">
        <v>0</v>
      </c>
      <c r="Z82">
        <v>0</v>
      </c>
      <c r="AA82">
        <v>0</v>
      </c>
      <c r="AB82">
        <v>0</v>
      </c>
      <c r="AC82">
        <v>0</v>
      </c>
      <c r="AD82">
        <v>0</v>
      </c>
      <c r="AE82">
        <v>0</v>
      </c>
      <c r="AF82">
        <v>5.9999999999999995E-4</v>
      </c>
      <c r="AG82">
        <v>1.2999999999999999E-3</v>
      </c>
      <c r="AH82">
        <v>0</v>
      </c>
      <c r="AI82">
        <v>0.41699999999999998</v>
      </c>
      <c r="AJ82">
        <v>0</v>
      </c>
      <c r="AK82">
        <v>1.1999999999999999E-3</v>
      </c>
      <c r="AL82">
        <v>1.2</v>
      </c>
      <c r="AM82">
        <v>0</v>
      </c>
      <c r="AN82">
        <v>0</v>
      </c>
      <c r="AO82">
        <v>0</v>
      </c>
      <c r="AP82">
        <v>0</v>
      </c>
      <c r="AQ82">
        <v>0</v>
      </c>
      <c r="AR82">
        <v>0</v>
      </c>
    </row>
    <row r="83" spans="1:44" x14ac:dyDescent="0.35">
      <c r="A83" t="s">
        <v>205</v>
      </c>
      <c r="B83">
        <v>1700</v>
      </c>
      <c r="C83">
        <v>7</v>
      </c>
      <c r="D83">
        <v>0.34399999999999997</v>
      </c>
      <c r="E83">
        <v>0.14799999999999999</v>
      </c>
      <c r="F83">
        <f t="shared" si="18"/>
        <v>2.3243243243243241</v>
      </c>
      <c r="G83">
        <f t="shared" si="19"/>
        <v>1.7194639999999997E-2</v>
      </c>
      <c r="H83">
        <v>0</v>
      </c>
      <c r="I83">
        <v>4.8000000000000001E-2</v>
      </c>
      <c r="J83">
        <v>1.1000000000000001</v>
      </c>
      <c r="K83">
        <f>'Trade Studies'!G8</f>
        <v>800</v>
      </c>
      <c r="L83">
        <f t="shared" si="17"/>
        <v>1600</v>
      </c>
      <c r="M83">
        <f>'Trade Studies'!R8</f>
        <v>8</v>
      </c>
      <c r="N83">
        <v>0</v>
      </c>
      <c r="O83">
        <v>0</v>
      </c>
      <c r="P83">
        <v>0</v>
      </c>
      <c r="Q83">
        <v>1.2</v>
      </c>
      <c r="R83">
        <v>1.2E-2</v>
      </c>
      <c r="S83">
        <v>2.5000000000000001E-2</v>
      </c>
      <c r="T83">
        <v>1.4</v>
      </c>
      <c r="U83">
        <v>0.41699999999999998</v>
      </c>
      <c r="V83">
        <v>0</v>
      </c>
      <c r="W83">
        <v>1.1999999999999999E-3</v>
      </c>
      <c r="X83">
        <v>1.2</v>
      </c>
      <c r="Y83">
        <v>0</v>
      </c>
      <c r="Z83">
        <v>0</v>
      </c>
      <c r="AA83">
        <v>0</v>
      </c>
      <c r="AB83">
        <v>0</v>
      </c>
      <c r="AC83">
        <v>0</v>
      </c>
      <c r="AD83">
        <v>0</v>
      </c>
      <c r="AE83">
        <v>0</v>
      </c>
      <c r="AF83">
        <v>5.9999999999999995E-4</v>
      </c>
      <c r="AG83">
        <v>1.2999999999999999E-3</v>
      </c>
      <c r="AH83">
        <v>0</v>
      </c>
      <c r="AI83">
        <v>0.41699999999999998</v>
      </c>
      <c r="AJ83">
        <v>0</v>
      </c>
      <c r="AK83">
        <v>1.1999999999999999E-3</v>
      </c>
      <c r="AL83">
        <v>1.2</v>
      </c>
      <c r="AM83">
        <v>0</v>
      </c>
      <c r="AN83">
        <v>0</v>
      </c>
      <c r="AO83">
        <v>0</v>
      </c>
      <c r="AP83">
        <v>0</v>
      </c>
      <c r="AQ83">
        <v>0</v>
      </c>
      <c r="AR83">
        <v>0</v>
      </c>
    </row>
    <row r="84" spans="1:44" x14ac:dyDescent="0.35">
      <c r="A84" t="s">
        <v>205</v>
      </c>
      <c r="B84">
        <v>1700</v>
      </c>
      <c r="C84">
        <v>7</v>
      </c>
      <c r="D84">
        <v>0.34399999999999997</v>
      </c>
      <c r="E84">
        <v>0.14799999999999999</v>
      </c>
      <c r="F84">
        <f t="shared" si="18"/>
        <v>2.3243243243243241</v>
      </c>
      <c r="G84">
        <f t="shared" si="19"/>
        <v>1.7194639999999997E-2</v>
      </c>
      <c r="H84">
        <v>0</v>
      </c>
      <c r="I84">
        <v>4.8000000000000001E-2</v>
      </c>
      <c r="J84">
        <v>1.1000000000000001</v>
      </c>
      <c r="K84">
        <f>'Trade Studies'!G9</f>
        <v>840</v>
      </c>
      <c r="L84">
        <f t="shared" si="17"/>
        <v>1680</v>
      </c>
      <c r="M84">
        <f>'Trade Studies'!R9</f>
        <v>7.6190476190476186</v>
      </c>
      <c r="N84">
        <v>0</v>
      </c>
      <c r="O84">
        <v>0</v>
      </c>
      <c r="P84">
        <v>0</v>
      </c>
      <c r="Q84">
        <v>1.2</v>
      </c>
      <c r="R84">
        <v>1.2E-2</v>
      </c>
      <c r="S84">
        <v>2.5000000000000001E-2</v>
      </c>
      <c r="T84">
        <v>1.4</v>
      </c>
      <c r="U84">
        <v>0.41699999999999998</v>
      </c>
      <c r="V84">
        <v>0</v>
      </c>
      <c r="W84">
        <v>1.1999999999999999E-3</v>
      </c>
      <c r="X84">
        <v>1.2</v>
      </c>
      <c r="Y84">
        <v>0</v>
      </c>
      <c r="Z84">
        <v>0</v>
      </c>
      <c r="AA84">
        <v>0</v>
      </c>
      <c r="AB84">
        <v>0</v>
      </c>
      <c r="AC84">
        <v>0</v>
      </c>
      <c r="AD84">
        <v>0</v>
      </c>
      <c r="AE84">
        <v>0</v>
      </c>
      <c r="AF84">
        <v>5.9999999999999995E-4</v>
      </c>
      <c r="AG84">
        <v>1.2999999999999999E-3</v>
      </c>
      <c r="AH84">
        <v>0</v>
      </c>
      <c r="AI84">
        <v>0.41699999999999998</v>
      </c>
      <c r="AJ84">
        <v>0</v>
      </c>
      <c r="AK84">
        <v>1.1999999999999999E-3</v>
      </c>
      <c r="AL84">
        <v>1.2</v>
      </c>
      <c r="AM84">
        <v>0</v>
      </c>
      <c r="AN84">
        <v>0</v>
      </c>
      <c r="AO84">
        <v>0</v>
      </c>
      <c r="AP84">
        <v>0</v>
      </c>
      <c r="AQ84">
        <v>0</v>
      </c>
      <c r="AR84">
        <v>0</v>
      </c>
    </row>
    <row r="85" spans="1:44" x14ac:dyDescent="0.35">
      <c r="A85" t="s">
        <v>205</v>
      </c>
      <c r="B85">
        <v>1700</v>
      </c>
      <c r="C85">
        <v>7</v>
      </c>
      <c r="D85">
        <v>0.34399999999999997</v>
      </c>
      <c r="E85">
        <v>0.14799999999999999</v>
      </c>
      <c r="F85">
        <f t="shared" si="18"/>
        <v>2.3243243243243241</v>
      </c>
      <c r="G85">
        <f t="shared" si="19"/>
        <v>1.7194639999999997E-2</v>
      </c>
      <c r="H85">
        <v>0</v>
      </c>
      <c r="I85">
        <v>4.8000000000000001E-2</v>
      </c>
      <c r="J85">
        <v>1.1000000000000001</v>
      </c>
      <c r="K85">
        <f>'Trade Studies'!G10</f>
        <v>880</v>
      </c>
      <c r="L85">
        <f t="shared" si="17"/>
        <v>1760</v>
      </c>
      <c r="M85">
        <f>'Trade Studies'!R10</f>
        <v>7.2727272727272725</v>
      </c>
      <c r="N85">
        <v>0</v>
      </c>
      <c r="O85">
        <v>0</v>
      </c>
      <c r="P85">
        <v>0</v>
      </c>
      <c r="Q85">
        <v>1.2</v>
      </c>
      <c r="R85">
        <v>1.2E-2</v>
      </c>
      <c r="S85">
        <v>2.5000000000000001E-2</v>
      </c>
      <c r="T85">
        <v>1.4</v>
      </c>
      <c r="U85">
        <v>0.41699999999999998</v>
      </c>
      <c r="V85">
        <v>0</v>
      </c>
      <c r="W85">
        <v>1.1999999999999999E-3</v>
      </c>
      <c r="X85">
        <v>1.2</v>
      </c>
      <c r="Y85">
        <v>0</v>
      </c>
      <c r="Z85">
        <v>0</v>
      </c>
      <c r="AA85">
        <v>0</v>
      </c>
      <c r="AB85">
        <v>0</v>
      </c>
      <c r="AC85">
        <v>0</v>
      </c>
      <c r="AD85">
        <v>0</v>
      </c>
      <c r="AE85">
        <v>0</v>
      </c>
      <c r="AF85">
        <v>5.9999999999999995E-4</v>
      </c>
      <c r="AG85">
        <v>1.2999999999999999E-3</v>
      </c>
      <c r="AH85">
        <v>0</v>
      </c>
      <c r="AI85">
        <v>0.41699999999999998</v>
      </c>
      <c r="AJ85">
        <v>0</v>
      </c>
      <c r="AK85">
        <v>1.1999999999999999E-3</v>
      </c>
      <c r="AL85">
        <v>1.2</v>
      </c>
      <c r="AM85">
        <v>0</v>
      </c>
      <c r="AN85">
        <v>0</v>
      </c>
      <c r="AO85">
        <v>0</v>
      </c>
      <c r="AP85">
        <v>0</v>
      </c>
      <c r="AQ85">
        <v>0</v>
      </c>
      <c r="AR85">
        <v>0</v>
      </c>
    </row>
    <row r="86" spans="1:44" x14ac:dyDescent="0.35">
      <c r="A86" t="s">
        <v>205</v>
      </c>
      <c r="B86">
        <v>1700</v>
      </c>
      <c r="C86">
        <v>7</v>
      </c>
      <c r="D86">
        <v>0.34399999999999997</v>
      </c>
      <c r="E86">
        <v>0.14799999999999999</v>
      </c>
      <c r="F86">
        <f t="shared" si="18"/>
        <v>2.3243243243243241</v>
      </c>
      <c r="G86">
        <f t="shared" si="19"/>
        <v>1.7194639999999997E-2</v>
      </c>
      <c r="H86">
        <v>0</v>
      </c>
      <c r="I86">
        <v>4.8000000000000001E-2</v>
      </c>
      <c r="J86">
        <v>1.1000000000000001</v>
      </c>
      <c r="K86">
        <f>'Trade Studies'!G11</f>
        <v>920</v>
      </c>
      <c r="L86">
        <f t="shared" si="17"/>
        <v>1840</v>
      </c>
      <c r="M86">
        <f>'Trade Studies'!R11</f>
        <v>6.9565217391304346</v>
      </c>
      <c r="N86">
        <v>0</v>
      </c>
      <c r="O86">
        <v>0</v>
      </c>
      <c r="P86">
        <v>0</v>
      </c>
      <c r="Q86">
        <v>1.2</v>
      </c>
      <c r="R86">
        <v>1.2E-2</v>
      </c>
      <c r="S86">
        <v>2.5000000000000001E-2</v>
      </c>
      <c r="T86">
        <v>1.4</v>
      </c>
      <c r="U86">
        <v>0.41699999999999998</v>
      </c>
      <c r="V86">
        <v>0</v>
      </c>
      <c r="W86">
        <v>1.1999999999999999E-3</v>
      </c>
      <c r="X86">
        <v>1.2</v>
      </c>
      <c r="Y86">
        <v>0</v>
      </c>
      <c r="Z86">
        <v>0</v>
      </c>
      <c r="AA86">
        <v>0</v>
      </c>
      <c r="AB86">
        <v>0</v>
      </c>
      <c r="AC86">
        <v>0</v>
      </c>
      <c r="AD86">
        <v>0</v>
      </c>
      <c r="AE86">
        <v>0</v>
      </c>
      <c r="AF86">
        <v>5.9999999999999995E-4</v>
      </c>
      <c r="AG86">
        <v>1.2999999999999999E-3</v>
      </c>
      <c r="AH86">
        <v>0</v>
      </c>
      <c r="AI86">
        <v>0.41699999999999998</v>
      </c>
      <c r="AJ86">
        <v>0</v>
      </c>
      <c r="AK86">
        <v>1.1999999999999999E-3</v>
      </c>
      <c r="AL86">
        <v>1.2</v>
      </c>
      <c r="AM86">
        <v>0</v>
      </c>
      <c r="AN86">
        <v>0</v>
      </c>
      <c r="AO86">
        <v>0</v>
      </c>
      <c r="AP86">
        <v>0</v>
      </c>
      <c r="AQ86">
        <v>0</v>
      </c>
      <c r="AR86">
        <v>0</v>
      </c>
    </row>
    <row r="87" spans="1:44" x14ac:dyDescent="0.35">
      <c r="A87" t="s">
        <v>205</v>
      </c>
      <c r="B87">
        <v>1700</v>
      </c>
      <c r="C87">
        <v>7</v>
      </c>
      <c r="D87">
        <v>0.34399999999999997</v>
      </c>
      <c r="E87">
        <v>0.14799999999999999</v>
      </c>
      <c r="F87">
        <f t="shared" si="18"/>
        <v>2.3243243243243241</v>
      </c>
      <c r="G87">
        <f t="shared" si="19"/>
        <v>1.7194639999999997E-2</v>
      </c>
      <c r="H87">
        <v>0</v>
      </c>
      <c r="I87">
        <v>4.8000000000000001E-2</v>
      </c>
      <c r="J87">
        <v>1.1000000000000001</v>
      </c>
      <c r="K87">
        <f>'Trade Studies'!G12</f>
        <v>960</v>
      </c>
      <c r="L87">
        <f t="shared" si="17"/>
        <v>1920</v>
      </c>
      <c r="M87">
        <f>'Trade Studies'!R12</f>
        <v>6.666666666666667</v>
      </c>
      <c r="N87">
        <v>0</v>
      </c>
      <c r="O87">
        <v>0</v>
      </c>
      <c r="P87">
        <v>0</v>
      </c>
      <c r="Q87">
        <v>1.2</v>
      </c>
      <c r="R87">
        <v>1.2E-2</v>
      </c>
      <c r="S87">
        <v>2.5000000000000001E-2</v>
      </c>
      <c r="T87">
        <v>1.4</v>
      </c>
      <c r="U87">
        <v>0.41699999999999998</v>
      </c>
      <c r="V87">
        <v>0</v>
      </c>
      <c r="W87">
        <v>1.1999999999999999E-3</v>
      </c>
      <c r="X87">
        <v>1.2</v>
      </c>
      <c r="Y87">
        <v>0</v>
      </c>
      <c r="Z87">
        <v>0</v>
      </c>
      <c r="AA87">
        <v>0</v>
      </c>
      <c r="AB87">
        <v>0</v>
      </c>
      <c r="AC87">
        <v>0</v>
      </c>
      <c r="AD87">
        <v>0</v>
      </c>
      <c r="AE87">
        <v>0</v>
      </c>
      <c r="AF87">
        <v>5.9999999999999995E-4</v>
      </c>
      <c r="AG87">
        <v>1.2999999999999999E-3</v>
      </c>
      <c r="AH87">
        <v>0</v>
      </c>
      <c r="AI87">
        <v>0.41699999999999998</v>
      </c>
      <c r="AJ87">
        <v>0</v>
      </c>
      <c r="AK87">
        <v>1.1999999999999999E-3</v>
      </c>
      <c r="AL87">
        <v>1.2</v>
      </c>
      <c r="AM87">
        <v>0</v>
      </c>
      <c r="AN87">
        <v>0</v>
      </c>
      <c r="AO87">
        <v>0</v>
      </c>
      <c r="AP87">
        <v>0</v>
      </c>
      <c r="AQ87">
        <v>0</v>
      </c>
      <c r="AR87">
        <v>0</v>
      </c>
    </row>
    <row r="88" spans="1:44" x14ac:dyDescent="0.35">
      <c r="A88" t="s">
        <v>205</v>
      </c>
      <c r="B88">
        <v>1700</v>
      </c>
      <c r="C88">
        <v>7</v>
      </c>
      <c r="D88">
        <v>0.34399999999999997</v>
      </c>
      <c r="E88">
        <v>0.14799999999999999</v>
      </c>
      <c r="F88">
        <f t="shared" si="18"/>
        <v>2.3243243243243241</v>
      </c>
      <c r="G88">
        <f t="shared" si="19"/>
        <v>1.7194639999999997E-2</v>
      </c>
      <c r="H88">
        <v>0</v>
      </c>
      <c r="I88">
        <v>4.8000000000000001E-2</v>
      </c>
      <c r="J88">
        <v>1.1000000000000001</v>
      </c>
      <c r="K88">
        <f>'Trade Studies'!G13</f>
        <v>1000</v>
      </c>
      <c r="L88">
        <f t="shared" si="17"/>
        <v>2000</v>
      </c>
      <c r="M88">
        <f>'Trade Studies'!R13</f>
        <v>6.4</v>
      </c>
      <c r="N88">
        <v>0</v>
      </c>
      <c r="O88">
        <v>0</v>
      </c>
      <c r="P88">
        <v>0</v>
      </c>
      <c r="Q88">
        <v>1.2</v>
      </c>
      <c r="R88">
        <v>1.2E-2</v>
      </c>
      <c r="S88">
        <v>2.5000000000000001E-2</v>
      </c>
      <c r="T88">
        <v>1.4</v>
      </c>
      <c r="U88">
        <v>0.41699999999999998</v>
      </c>
      <c r="V88">
        <v>0</v>
      </c>
      <c r="W88">
        <v>1.1999999999999999E-3</v>
      </c>
      <c r="X88">
        <v>1.2</v>
      </c>
      <c r="Y88">
        <v>0</v>
      </c>
      <c r="Z88">
        <v>0</v>
      </c>
      <c r="AA88">
        <v>0</v>
      </c>
      <c r="AB88">
        <v>0</v>
      </c>
      <c r="AC88">
        <v>0</v>
      </c>
      <c r="AD88">
        <v>0</v>
      </c>
      <c r="AE88">
        <v>0</v>
      </c>
      <c r="AF88">
        <v>5.9999999999999995E-4</v>
      </c>
      <c r="AG88">
        <v>1.2999999999999999E-3</v>
      </c>
      <c r="AH88">
        <v>0</v>
      </c>
      <c r="AI88">
        <v>0.41699999999999998</v>
      </c>
      <c r="AJ88">
        <v>0</v>
      </c>
      <c r="AK88">
        <v>1.1999999999999999E-3</v>
      </c>
      <c r="AL88">
        <v>1.2</v>
      </c>
      <c r="AM88">
        <v>0</v>
      </c>
      <c r="AN88">
        <v>0</v>
      </c>
      <c r="AO88">
        <v>0</v>
      </c>
      <c r="AP88">
        <v>0</v>
      </c>
      <c r="AQ88">
        <v>0</v>
      </c>
      <c r="AR88">
        <v>0</v>
      </c>
    </row>
    <row r="89" spans="1:44" x14ac:dyDescent="0.35">
      <c r="A89" t="s">
        <v>205</v>
      </c>
      <c r="B89">
        <v>1700</v>
      </c>
      <c r="C89">
        <v>7</v>
      </c>
      <c r="D89">
        <v>0.34399999999999997</v>
      </c>
      <c r="E89">
        <v>0.14799999999999999</v>
      </c>
      <c r="F89">
        <f t="shared" si="18"/>
        <v>2.3243243243243241</v>
      </c>
      <c r="G89">
        <f t="shared" si="19"/>
        <v>1.7194639999999997E-2</v>
      </c>
      <c r="H89">
        <v>0</v>
      </c>
      <c r="I89">
        <v>4.8000000000000001E-2</v>
      </c>
      <c r="J89">
        <v>1.1000000000000001</v>
      </c>
      <c r="K89">
        <f>'Trade Studies'!G14</f>
        <v>1040</v>
      </c>
      <c r="L89">
        <f t="shared" si="17"/>
        <v>2080</v>
      </c>
      <c r="M89">
        <f>'Trade Studies'!R14</f>
        <v>6.1538461538461542</v>
      </c>
      <c r="N89">
        <v>0</v>
      </c>
      <c r="O89">
        <v>0</v>
      </c>
      <c r="P89">
        <v>0</v>
      </c>
      <c r="Q89">
        <v>1.2</v>
      </c>
      <c r="R89">
        <v>1.2E-2</v>
      </c>
      <c r="S89">
        <v>2.5000000000000001E-2</v>
      </c>
      <c r="T89">
        <v>1.4</v>
      </c>
      <c r="U89">
        <v>0.41699999999999998</v>
      </c>
      <c r="V89">
        <v>0</v>
      </c>
      <c r="W89">
        <v>1.1999999999999999E-3</v>
      </c>
      <c r="X89">
        <v>1.2</v>
      </c>
      <c r="Y89">
        <v>0</v>
      </c>
      <c r="Z89">
        <v>0</v>
      </c>
      <c r="AA89">
        <v>0</v>
      </c>
      <c r="AB89">
        <v>0</v>
      </c>
      <c r="AC89">
        <v>0</v>
      </c>
      <c r="AD89">
        <v>0</v>
      </c>
      <c r="AE89">
        <v>0</v>
      </c>
      <c r="AF89">
        <v>5.9999999999999995E-4</v>
      </c>
      <c r="AG89">
        <v>1.2999999999999999E-3</v>
      </c>
      <c r="AH89">
        <v>0</v>
      </c>
      <c r="AI89">
        <v>0.41699999999999998</v>
      </c>
      <c r="AJ89">
        <v>0</v>
      </c>
      <c r="AK89">
        <v>1.1999999999999999E-3</v>
      </c>
      <c r="AL89">
        <v>1.2</v>
      </c>
      <c r="AM89">
        <v>0</v>
      </c>
      <c r="AN89">
        <v>0</v>
      </c>
      <c r="AO89">
        <v>0</v>
      </c>
      <c r="AP89">
        <v>0</v>
      </c>
      <c r="AQ89">
        <v>0</v>
      </c>
      <c r="AR89">
        <v>0</v>
      </c>
    </row>
    <row r="90" spans="1:44" x14ac:dyDescent="0.35">
      <c r="A90" t="s">
        <v>205</v>
      </c>
      <c r="B90">
        <v>1700</v>
      </c>
      <c r="C90">
        <v>7</v>
      </c>
      <c r="D90">
        <v>0.34399999999999997</v>
      </c>
      <c r="E90">
        <v>0.14799999999999999</v>
      </c>
      <c r="F90">
        <f t="shared" si="18"/>
        <v>2.3243243243243241</v>
      </c>
      <c r="G90">
        <f t="shared" si="19"/>
        <v>1.7194639999999997E-2</v>
      </c>
      <c r="H90">
        <v>0</v>
      </c>
      <c r="I90">
        <v>4.8000000000000001E-2</v>
      </c>
      <c r="J90">
        <v>1.1000000000000001</v>
      </c>
      <c r="K90">
        <f>'Trade Studies'!G15</f>
        <v>1080</v>
      </c>
      <c r="L90">
        <f t="shared" si="17"/>
        <v>2160</v>
      </c>
      <c r="M90">
        <f>'Trade Studies'!R15</f>
        <v>5.9259259259259256</v>
      </c>
      <c r="N90">
        <v>0</v>
      </c>
      <c r="O90">
        <v>0</v>
      </c>
      <c r="P90">
        <v>0</v>
      </c>
      <c r="Q90">
        <v>1.2</v>
      </c>
      <c r="R90">
        <v>1.2E-2</v>
      </c>
      <c r="S90">
        <v>2.5000000000000001E-2</v>
      </c>
      <c r="T90">
        <v>1.4</v>
      </c>
      <c r="U90">
        <v>0.41699999999999998</v>
      </c>
      <c r="V90">
        <v>0</v>
      </c>
      <c r="W90">
        <v>1.1999999999999999E-3</v>
      </c>
      <c r="X90">
        <v>1.2</v>
      </c>
      <c r="Y90">
        <v>0</v>
      </c>
      <c r="Z90">
        <v>0</v>
      </c>
      <c r="AA90">
        <v>0</v>
      </c>
      <c r="AB90">
        <v>0</v>
      </c>
      <c r="AC90">
        <v>0</v>
      </c>
      <c r="AD90">
        <v>0</v>
      </c>
      <c r="AE90">
        <v>0</v>
      </c>
      <c r="AF90">
        <v>5.9999999999999995E-4</v>
      </c>
      <c r="AG90">
        <v>1.2999999999999999E-3</v>
      </c>
      <c r="AH90">
        <v>0</v>
      </c>
      <c r="AI90">
        <v>0.41699999999999998</v>
      </c>
      <c r="AJ90">
        <v>0</v>
      </c>
      <c r="AK90">
        <v>1.1999999999999999E-3</v>
      </c>
      <c r="AL90">
        <v>1.2</v>
      </c>
      <c r="AM90">
        <v>0</v>
      </c>
      <c r="AN90">
        <v>0</v>
      </c>
      <c r="AO90">
        <v>0</v>
      </c>
      <c r="AP90">
        <v>0</v>
      </c>
      <c r="AQ90">
        <v>0</v>
      </c>
      <c r="AR90">
        <v>0</v>
      </c>
    </row>
    <row r="91" spans="1:44" x14ac:dyDescent="0.35">
      <c r="A91" t="s">
        <v>205</v>
      </c>
      <c r="B91">
        <v>1700</v>
      </c>
      <c r="C91">
        <v>7</v>
      </c>
      <c r="D91">
        <v>0.34399999999999997</v>
      </c>
      <c r="E91">
        <v>0.14799999999999999</v>
      </c>
      <c r="F91">
        <f t="shared" si="18"/>
        <v>2.3243243243243241</v>
      </c>
      <c r="G91">
        <f t="shared" si="19"/>
        <v>1.7194639999999997E-2</v>
      </c>
      <c r="H91">
        <v>0</v>
      </c>
      <c r="I91">
        <v>4.8000000000000001E-2</v>
      </c>
      <c r="J91">
        <v>1.1000000000000001</v>
      </c>
      <c r="K91">
        <f>'Trade Studies'!G16</f>
        <v>1120</v>
      </c>
      <c r="L91">
        <f t="shared" si="17"/>
        <v>2240</v>
      </c>
      <c r="M91">
        <f>'Trade Studies'!R16</f>
        <v>5.7142857142857144</v>
      </c>
      <c r="N91">
        <v>0</v>
      </c>
      <c r="O91">
        <v>0</v>
      </c>
      <c r="P91">
        <v>0</v>
      </c>
      <c r="Q91">
        <v>1.2</v>
      </c>
      <c r="R91">
        <v>1.2E-2</v>
      </c>
      <c r="S91">
        <v>2.5000000000000001E-2</v>
      </c>
      <c r="T91">
        <v>1.4</v>
      </c>
      <c r="U91">
        <v>0.41699999999999998</v>
      </c>
      <c r="V91">
        <v>0</v>
      </c>
      <c r="W91">
        <v>1.1999999999999999E-3</v>
      </c>
      <c r="X91">
        <v>1.2</v>
      </c>
      <c r="Y91">
        <v>0</v>
      </c>
      <c r="Z91">
        <v>0</v>
      </c>
      <c r="AA91">
        <v>0</v>
      </c>
      <c r="AB91">
        <v>0</v>
      </c>
      <c r="AC91">
        <v>0</v>
      </c>
      <c r="AD91">
        <v>0</v>
      </c>
      <c r="AE91">
        <v>0</v>
      </c>
      <c r="AF91">
        <v>5.9999999999999995E-4</v>
      </c>
      <c r="AG91">
        <v>1.2999999999999999E-3</v>
      </c>
      <c r="AH91">
        <v>0</v>
      </c>
      <c r="AI91">
        <v>0.41699999999999998</v>
      </c>
      <c r="AJ91">
        <v>0</v>
      </c>
      <c r="AK91">
        <v>1.1999999999999999E-3</v>
      </c>
      <c r="AL91">
        <v>1.2</v>
      </c>
      <c r="AM91">
        <v>0</v>
      </c>
      <c r="AN91">
        <v>0</v>
      </c>
      <c r="AO91">
        <v>0</v>
      </c>
      <c r="AP91">
        <v>0</v>
      </c>
      <c r="AQ91">
        <v>0</v>
      </c>
      <c r="AR91">
        <v>0</v>
      </c>
    </row>
    <row r="92" spans="1:44" x14ac:dyDescent="0.35">
      <c r="A92" t="s">
        <v>206</v>
      </c>
      <c r="B92">
        <v>1700</v>
      </c>
      <c r="C92">
        <v>7</v>
      </c>
      <c r="D92">
        <v>0.34399999999999997</v>
      </c>
      <c r="E92">
        <v>0.14799999999999999</v>
      </c>
      <c r="F92">
        <f t="shared" si="18"/>
        <v>2.3243243243243241</v>
      </c>
      <c r="G92">
        <f t="shared" si="19"/>
        <v>1.7194639999999997E-2</v>
      </c>
      <c r="H92">
        <v>0</v>
      </c>
      <c r="I92">
        <v>4.8000000000000001E-2</v>
      </c>
      <c r="J92">
        <v>1.1000000000000001</v>
      </c>
      <c r="K92">
        <f>'Trade Studies'!H2</f>
        <v>630</v>
      </c>
      <c r="L92">
        <f t="shared" si="17"/>
        <v>1260</v>
      </c>
      <c r="M92">
        <f>'Trade Studies'!S2</f>
        <v>12.857142857142858</v>
      </c>
      <c r="N92">
        <v>0</v>
      </c>
      <c r="O92">
        <v>0</v>
      </c>
      <c r="P92">
        <v>0</v>
      </c>
      <c r="Q92">
        <v>1.2</v>
      </c>
      <c r="R92">
        <v>1.2E-2</v>
      </c>
      <c r="S92">
        <v>2.5000000000000001E-2</v>
      </c>
      <c r="T92">
        <v>1.4</v>
      </c>
      <c r="U92">
        <v>0.41699999999999998</v>
      </c>
      <c r="V92">
        <v>0</v>
      </c>
      <c r="W92">
        <v>1.1999999999999999E-3</v>
      </c>
      <c r="X92">
        <v>1.2</v>
      </c>
      <c r="Y92">
        <v>0</v>
      </c>
      <c r="Z92">
        <v>0</v>
      </c>
      <c r="AA92">
        <v>0</v>
      </c>
      <c r="AB92">
        <v>0</v>
      </c>
      <c r="AC92">
        <v>0</v>
      </c>
      <c r="AD92">
        <v>0</v>
      </c>
      <c r="AE92">
        <v>0</v>
      </c>
      <c r="AF92">
        <v>5.9999999999999995E-4</v>
      </c>
      <c r="AG92">
        <v>1.2999999999999999E-3</v>
      </c>
      <c r="AH92">
        <v>0</v>
      </c>
      <c r="AI92">
        <v>0.41699999999999998</v>
      </c>
      <c r="AJ92">
        <v>0</v>
      </c>
      <c r="AK92">
        <v>1.1999999999999999E-3</v>
      </c>
      <c r="AL92">
        <v>1.2</v>
      </c>
      <c r="AM92">
        <v>0</v>
      </c>
      <c r="AN92">
        <v>0</v>
      </c>
      <c r="AO92">
        <v>0</v>
      </c>
      <c r="AP92">
        <v>0</v>
      </c>
      <c r="AQ92">
        <v>0</v>
      </c>
      <c r="AR92">
        <v>0</v>
      </c>
    </row>
    <row r="93" spans="1:44" x14ac:dyDescent="0.35">
      <c r="A93" t="s">
        <v>206</v>
      </c>
      <c r="B93">
        <v>1700</v>
      </c>
      <c r="C93">
        <v>7</v>
      </c>
      <c r="D93">
        <v>0.34399999999999997</v>
      </c>
      <c r="E93">
        <v>0.14799999999999999</v>
      </c>
      <c r="F93">
        <f t="shared" ref="F93:F107" si="20">D93/E93</f>
        <v>2.3243243243243241</v>
      </c>
      <c r="G93">
        <f t="shared" ref="G93:G107" si="21">3.14*(E93/2)^2</f>
        <v>1.7194639999999997E-2</v>
      </c>
      <c r="H93">
        <v>0</v>
      </c>
      <c r="I93">
        <v>4.8000000000000001E-2</v>
      </c>
      <c r="J93">
        <v>1.1000000000000001</v>
      </c>
      <c r="K93">
        <f>'Trade Studies'!H3</f>
        <v>675</v>
      </c>
      <c r="L93">
        <f t="shared" si="17"/>
        <v>1350</v>
      </c>
      <c r="M93">
        <f>'Trade Studies'!S3</f>
        <v>12</v>
      </c>
      <c r="N93">
        <v>0</v>
      </c>
      <c r="O93">
        <v>0</v>
      </c>
      <c r="P93">
        <v>0</v>
      </c>
      <c r="Q93">
        <v>1.2</v>
      </c>
      <c r="R93">
        <v>1.2E-2</v>
      </c>
      <c r="S93">
        <v>2.5000000000000001E-2</v>
      </c>
      <c r="T93">
        <v>1.4</v>
      </c>
      <c r="U93">
        <v>0.41699999999999998</v>
      </c>
      <c r="V93">
        <v>0</v>
      </c>
      <c r="W93">
        <v>1.1999999999999999E-3</v>
      </c>
      <c r="X93">
        <v>1.2</v>
      </c>
      <c r="Y93">
        <v>0</v>
      </c>
      <c r="Z93">
        <v>0</v>
      </c>
      <c r="AA93">
        <v>0</v>
      </c>
      <c r="AB93">
        <v>0</v>
      </c>
      <c r="AC93">
        <v>0</v>
      </c>
      <c r="AD93">
        <v>0</v>
      </c>
      <c r="AE93">
        <v>0</v>
      </c>
      <c r="AF93">
        <v>5.9999999999999995E-4</v>
      </c>
      <c r="AG93">
        <v>1.2999999999999999E-3</v>
      </c>
      <c r="AH93">
        <v>0</v>
      </c>
      <c r="AI93">
        <v>0.41699999999999998</v>
      </c>
      <c r="AJ93">
        <v>0</v>
      </c>
      <c r="AK93">
        <v>1.1999999999999999E-3</v>
      </c>
      <c r="AL93">
        <v>1.2</v>
      </c>
      <c r="AM93">
        <v>0</v>
      </c>
      <c r="AN93">
        <v>0</v>
      </c>
      <c r="AO93">
        <v>0</v>
      </c>
      <c r="AP93">
        <v>0</v>
      </c>
      <c r="AQ93">
        <v>0</v>
      </c>
      <c r="AR93">
        <v>0</v>
      </c>
    </row>
    <row r="94" spans="1:44" x14ac:dyDescent="0.35">
      <c r="A94" t="s">
        <v>206</v>
      </c>
      <c r="B94">
        <v>1700</v>
      </c>
      <c r="C94">
        <v>7</v>
      </c>
      <c r="D94">
        <v>0.34399999999999997</v>
      </c>
      <c r="E94">
        <v>0.14799999999999999</v>
      </c>
      <c r="F94">
        <f t="shared" si="20"/>
        <v>2.3243243243243241</v>
      </c>
      <c r="G94">
        <f t="shared" si="21"/>
        <v>1.7194639999999997E-2</v>
      </c>
      <c r="H94">
        <v>0</v>
      </c>
      <c r="I94">
        <v>4.8000000000000001E-2</v>
      </c>
      <c r="J94">
        <v>1.1000000000000001</v>
      </c>
      <c r="K94">
        <f>'Trade Studies'!H4</f>
        <v>720</v>
      </c>
      <c r="L94">
        <f t="shared" si="17"/>
        <v>1440</v>
      </c>
      <c r="M94">
        <f>'Trade Studies'!S4</f>
        <v>11.25</v>
      </c>
      <c r="N94">
        <v>0</v>
      </c>
      <c r="O94">
        <v>0</v>
      </c>
      <c r="P94">
        <v>0</v>
      </c>
      <c r="Q94">
        <v>1.2</v>
      </c>
      <c r="R94">
        <v>1.2E-2</v>
      </c>
      <c r="S94">
        <v>2.5000000000000001E-2</v>
      </c>
      <c r="T94">
        <v>1.4</v>
      </c>
      <c r="U94">
        <v>0.41699999999999998</v>
      </c>
      <c r="V94">
        <v>0</v>
      </c>
      <c r="W94">
        <v>1.1999999999999999E-3</v>
      </c>
      <c r="X94">
        <v>1.2</v>
      </c>
      <c r="Y94">
        <v>0</v>
      </c>
      <c r="Z94">
        <v>0</v>
      </c>
      <c r="AA94">
        <v>0</v>
      </c>
      <c r="AB94">
        <v>0</v>
      </c>
      <c r="AC94">
        <v>0</v>
      </c>
      <c r="AD94">
        <v>0</v>
      </c>
      <c r="AE94">
        <v>0</v>
      </c>
      <c r="AF94">
        <v>5.9999999999999995E-4</v>
      </c>
      <c r="AG94">
        <v>1.2999999999999999E-3</v>
      </c>
      <c r="AH94">
        <v>0</v>
      </c>
      <c r="AI94">
        <v>0.41699999999999998</v>
      </c>
      <c r="AJ94">
        <v>0</v>
      </c>
      <c r="AK94">
        <v>1.1999999999999999E-3</v>
      </c>
      <c r="AL94">
        <v>1.2</v>
      </c>
      <c r="AM94">
        <v>0</v>
      </c>
      <c r="AN94">
        <v>0</v>
      </c>
      <c r="AO94">
        <v>0</v>
      </c>
      <c r="AP94">
        <v>0</v>
      </c>
      <c r="AQ94">
        <v>0</v>
      </c>
      <c r="AR94">
        <v>0</v>
      </c>
    </row>
    <row r="95" spans="1:44" x14ac:dyDescent="0.35">
      <c r="A95" t="s">
        <v>206</v>
      </c>
      <c r="B95">
        <v>1700</v>
      </c>
      <c r="C95">
        <v>7</v>
      </c>
      <c r="D95">
        <v>0.34399999999999997</v>
      </c>
      <c r="E95">
        <v>0.14799999999999999</v>
      </c>
      <c r="F95">
        <f t="shared" si="20"/>
        <v>2.3243243243243241</v>
      </c>
      <c r="G95">
        <f t="shared" si="21"/>
        <v>1.7194639999999997E-2</v>
      </c>
      <c r="H95">
        <v>0</v>
      </c>
      <c r="I95">
        <v>4.8000000000000001E-2</v>
      </c>
      <c r="J95">
        <v>1.1000000000000001</v>
      </c>
      <c r="K95">
        <f>'Trade Studies'!H5</f>
        <v>765</v>
      </c>
      <c r="L95">
        <f t="shared" si="17"/>
        <v>1530</v>
      </c>
      <c r="M95">
        <f>'Trade Studies'!S5</f>
        <v>10.588235294117647</v>
      </c>
      <c r="N95">
        <v>0</v>
      </c>
      <c r="O95">
        <v>0</v>
      </c>
      <c r="P95">
        <v>0</v>
      </c>
      <c r="Q95">
        <v>1.2</v>
      </c>
      <c r="R95">
        <v>1.2E-2</v>
      </c>
      <c r="S95">
        <v>2.5000000000000001E-2</v>
      </c>
      <c r="T95">
        <v>1.4</v>
      </c>
      <c r="U95">
        <v>0.41699999999999998</v>
      </c>
      <c r="V95">
        <v>0</v>
      </c>
      <c r="W95">
        <v>1.1999999999999999E-3</v>
      </c>
      <c r="X95">
        <v>1.2</v>
      </c>
      <c r="Y95">
        <v>0</v>
      </c>
      <c r="Z95">
        <v>0</v>
      </c>
      <c r="AA95">
        <v>0</v>
      </c>
      <c r="AB95">
        <v>0</v>
      </c>
      <c r="AC95">
        <v>0</v>
      </c>
      <c r="AD95">
        <v>0</v>
      </c>
      <c r="AE95">
        <v>0</v>
      </c>
      <c r="AF95">
        <v>5.9999999999999995E-4</v>
      </c>
      <c r="AG95">
        <v>1.2999999999999999E-3</v>
      </c>
      <c r="AH95">
        <v>0</v>
      </c>
      <c r="AI95">
        <v>0.41699999999999998</v>
      </c>
      <c r="AJ95">
        <v>0</v>
      </c>
      <c r="AK95">
        <v>1.1999999999999999E-3</v>
      </c>
      <c r="AL95">
        <v>1.2</v>
      </c>
      <c r="AM95">
        <v>0</v>
      </c>
      <c r="AN95">
        <v>0</v>
      </c>
      <c r="AO95">
        <v>0</v>
      </c>
      <c r="AP95">
        <v>0</v>
      </c>
      <c r="AQ95">
        <v>0</v>
      </c>
      <c r="AR95">
        <v>0</v>
      </c>
    </row>
    <row r="96" spans="1:44" x14ac:dyDescent="0.35">
      <c r="A96" t="s">
        <v>206</v>
      </c>
      <c r="B96">
        <v>1700</v>
      </c>
      <c r="C96">
        <v>7</v>
      </c>
      <c r="D96">
        <v>0.34399999999999997</v>
      </c>
      <c r="E96">
        <v>0.14799999999999999</v>
      </c>
      <c r="F96">
        <f t="shared" si="20"/>
        <v>2.3243243243243241</v>
      </c>
      <c r="G96">
        <f t="shared" si="21"/>
        <v>1.7194639999999997E-2</v>
      </c>
      <c r="H96">
        <v>0</v>
      </c>
      <c r="I96">
        <v>4.8000000000000001E-2</v>
      </c>
      <c r="J96">
        <v>1.1000000000000001</v>
      </c>
      <c r="K96">
        <f>'Trade Studies'!H6</f>
        <v>810</v>
      </c>
      <c r="L96">
        <f t="shared" si="17"/>
        <v>1620</v>
      </c>
      <c r="M96">
        <f>'Trade Studies'!S6</f>
        <v>10</v>
      </c>
      <c r="N96">
        <v>0</v>
      </c>
      <c r="O96">
        <v>0</v>
      </c>
      <c r="P96">
        <v>0</v>
      </c>
      <c r="Q96">
        <v>1.2</v>
      </c>
      <c r="R96">
        <v>1.2E-2</v>
      </c>
      <c r="S96">
        <v>2.5000000000000001E-2</v>
      </c>
      <c r="T96">
        <v>1.4</v>
      </c>
      <c r="U96">
        <v>0.41699999999999998</v>
      </c>
      <c r="V96">
        <v>0</v>
      </c>
      <c r="W96">
        <v>1.1999999999999999E-3</v>
      </c>
      <c r="X96">
        <v>1.2</v>
      </c>
      <c r="Y96">
        <v>0</v>
      </c>
      <c r="Z96">
        <v>0</v>
      </c>
      <c r="AA96">
        <v>0</v>
      </c>
      <c r="AB96">
        <v>0</v>
      </c>
      <c r="AC96">
        <v>0</v>
      </c>
      <c r="AD96">
        <v>0</v>
      </c>
      <c r="AE96">
        <v>0</v>
      </c>
      <c r="AF96">
        <v>5.9999999999999995E-4</v>
      </c>
      <c r="AG96">
        <v>1.2999999999999999E-3</v>
      </c>
      <c r="AH96">
        <v>0</v>
      </c>
      <c r="AI96">
        <v>0.41699999999999998</v>
      </c>
      <c r="AJ96">
        <v>0</v>
      </c>
      <c r="AK96">
        <v>1.1999999999999999E-3</v>
      </c>
      <c r="AL96">
        <v>1.2</v>
      </c>
      <c r="AM96">
        <v>0</v>
      </c>
      <c r="AN96">
        <v>0</v>
      </c>
      <c r="AO96">
        <v>0</v>
      </c>
      <c r="AP96">
        <v>0</v>
      </c>
      <c r="AQ96">
        <v>0</v>
      </c>
      <c r="AR96">
        <v>0</v>
      </c>
    </row>
    <row r="97" spans="1:44" x14ac:dyDescent="0.35">
      <c r="A97" t="s">
        <v>206</v>
      </c>
      <c r="B97">
        <v>1700</v>
      </c>
      <c r="C97">
        <v>7</v>
      </c>
      <c r="D97">
        <v>0.34399999999999997</v>
      </c>
      <c r="E97">
        <v>0.14799999999999999</v>
      </c>
      <c r="F97">
        <f t="shared" si="20"/>
        <v>2.3243243243243241</v>
      </c>
      <c r="G97">
        <f t="shared" si="21"/>
        <v>1.7194639999999997E-2</v>
      </c>
      <c r="H97">
        <v>0</v>
      </c>
      <c r="I97">
        <v>4.8000000000000001E-2</v>
      </c>
      <c r="J97">
        <v>1.1000000000000001</v>
      </c>
      <c r="K97">
        <f>'Trade Studies'!H7</f>
        <v>855</v>
      </c>
      <c r="L97">
        <f t="shared" si="17"/>
        <v>1710</v>
      </c>
      <c r="M97">
        <f>'Trade Studies'!S7</f>
        <v>9.473684210526315</v>
      </c>
      <c r="N97">
        <v>0</v>
      </c>
      <c r="O97">
        <v>0</v>
      </c>
      <c r="P97">
        <v>0</v>
      </c>
      <c r="Q97">
        <v>1.2</v>
      </c>
      <c r="R97">
        <v>1.2E-2</v>
      </c>
      <c r="S97">
        <v>2.5000000000000001E-2</v>
      </c>
      <c r="T97">
        <v>1.4</v>
      </c>
      <c r="U97">
        <v>0.41699999999999998</v>
      </c>
      <c r="V97">
        <v>0</v>
      </c>
      <c r="W97">
        <v>1.1999999999999999E-3</v>
      </c>
      <c r="X97">
        <v>1.2</v>
      </c>
      <c r="Y97">
        <v>0</v>
      </c>
      <c r="Z97">
        <v>0</v>
      </c>
      <c r="AA97">
        <v>0</v>
      </c>
      <c r="AB97">
        <v>0</v>
      </c>
      <c r="AC97">
        <v>0</v>
      </c>
      <c r="AD97">
        <v>0</v>
      </c>
      <c r="AE97">
        <v>0</v>
      </c>
      <c r="AF97">
        <v>5.9999999999999995E-4</v>
      </c>
      <c r="AG97">
        <v>1.2999999999999999E-3</v>
      </c>
      <c r="AH97">
        <v>0</v>
      </c>
      <c r="AI97">
        <v>0.41699999999999998</v>
      </c>
      <c r="AJ97">
        <v>0</v>
      </c>
      <c r="AK97">
        <v>1.1999999999999999E-3</v>
      </c>
      <c r="AL97">
        <v>1.2</v>
      </c>
      <c r="AM97">
        <v>0</v>
      </c>
      <c r="AN97">
        <v>0</v>
      </c>
      <c r="AO97">
        <v>0</v>
      </c>
      <c r="AP97">
        <v>0</v>
      </c>
      <c r="AQ97">
        <v>0</v>
      </c>
      <c r="AR97">
        <v>0</v>
      </c>
    </row>
    <row r="98" spans="1:44" x14ac:dyDescent="0.35">
      <c r="A98" t="s">
        <v>206</v>
      </c>
      <c r="B98">
        <v>1700</v>
      </c>
      <c r="C98">
        <v>7</v>
      </c>
      <c r="D98">
        <v>0.34399999999999997</v>
      </c>
      <c r="E98">
        <v>0.14799999999999999</v>
      </c>
      <c r="F98">
        <f t="shared" si="20"/>
        <v>2.3243243243243241</v>
      </c>
      <c r="G98">
        <f t="shared" si="21"/>
        <v>1.7194639999999997E-2</v>
      </c>
      <c r="H98">
        <v>0</v>
      </c>
      <c r="I98">
        <v>4.8000000000000001E-2</v>
      </c>
      <c r="J98">
        <v>1.1000000000000001</v>
      </c>
      <c r="K98">
        <f>'Trade Studies'!H8</f>
        <v>900</v>
      </c>
      <c r="L98">
        <f t="shared" si="17"/>
        <v>1800</v>
      </c>
      <c r="M98">
        <f>'Trade Studies'!S8</f>
        <v>9</v>
      </c>
      <c r="N98">
        <v>0</v>
      </c>
      <c r="O98">
        <v>0</v>
      </c>
      <c r="P98">
        <v>0</v>
      </c>
      <c r="Q98">
        <v>1.2</v>
      </c>
      <c r="R98">
        <v>1.2E-2</v>
      </c>
      <c r="S98">
        <v>2.5000000000000001E-2</v>
      </c>
      <c r="T98">
        <v>1.4</v>
      </c>
      <c r="U98">
        <v>0.41699999999999998</v>
      </c>
      <c r="V98">
        <v>0</v>
      </c>
      <c r="W98">
        <v>1.1999999999999999E-3</v>
      </c>
      <c r="X98">
        <v>1.2</v>
      </c>
      <c r="Y98">
        <v>0</v>
      </c>
      <c r="Z98">
        <v>0</v>
      </c>
      <c r="AA98">
        <v>0</v>
      </c>
      <c r="AB98">
        <v>0</v>
      </c>
      <c r="AC98">
        <v>0</v>
      </c>
      <c r="AD98">
        <v>0</v>
      </c>
      <c r="AE98">
        <v>0</v>
      </c>
      <c r="AF98">
        <v>5.9999999999999995E-4</v>
      </c>
      <c r="AG98">
        <v>1.2999999999999999E-3</v>
      </c>
      <c r="AH98">
        <v>0</v>
      </c>
      <c r="AI98">
        <v>0.41699999999999998</v>
      </c>
      <c r="AJ98">
        <v>0</v>
      </c>
      <c r="AK98">
        <v>1.1999999999999999E-3</v>
      </c>
      <c r="AL98">
        <v>1.2</v>
      </c>
      <c r="AM98">
        <v>0</v>
      </c>
      <c r="AN98">
        <v>0</v>
      </c>
      <c r="AO98">
        <v>0</v>
      </c>
      <c r="AP98">
        <v>0</v>
      </c>
      <c r="AQ98">
        <v>0</v>
      </c>
      <c r="AR98">
        <v>0</v>
      </c>
    </row>
    <row r="99" spans="1:44" x14ac:dyDescent="0.35">
      <c r="A99" t="s">
        <v>206</v>
      </c>
      <c r="B99">
        <v>1700</v>
      </c>
      <c r="C99">
        <v>7</v>
      </c>
      <c r="D99">
        <v>0.34399999999999997</v>
      </c>
      <c r="E99">
        <v>0.14799999999999999</v>
      </c>
      <c r="F99">
        <f t="shared" si="20"/>
        <v>2.3243243243243241</v>
      </c>
      <c r="G99">
        <f t="shared" si="21"/>
        <v>1.7194639999999997E-2</v>
      </c>
      <c r="H99">
        <v>0</v>
      </c>
      <c r="I99">
        <v>4.8000000000000001E-2</v>
      </c>
      <c r="J99">
        <v>1.1000000000000001</v>
      </c>
      <c r="K99">
        <f>'Trade Studies'!H9</f>
        <v>945</v>
      </c>
      <c r="L99">
        <f t="shared" si="17"/>
        <v>1890</v>
      </c>
      <c r="M99">
        <f>'Trade Studies'!S9</f>
        <v>8.5714285714285712</v>
      </c>
      <c r="N99">
        <v>0</v>
      </c>
      <c r="O99">
        <v>0</v>
      </c>
      <c r="P99">
        <v>0</v>
      </c>
      <c r="Q99">
        <v>1.2</v>
      </c>
      <c r="R99">
        <v>1.2E-2</v>
      </c>
      <c r="S99">
        <v>2.5000000000000001E-2</v>
      </c>
      <c r="T99">
        <v>1.4</v>
      </c>
      <c r="U99">
        <v>0.41699999999999998</v>
      </c>
      <c r="V99">
        <v>0</v>
      </c>
      <c r="W99">
        <v>1.1999999999999999E-3</v>
      </c>
      <c r="X99">
        <v>1.2</v>
      </c>
      <c r="Y99">
        <v>0</v>
      </c>
      <c r="Z99">
        <v>0</v>
      </c>
      <c r="AA99">
        <v>0</v>
      </c>
      <c r="AB99">
        <v>0</v>
      </c>
      <c r="AC99">
        <v>0</v>
      </c>
      <c r="AD99">
        <v>0</v>
      </c>
      <c r="AE99">
        <v>0</v>
      </c>
      <c r="AF99">
        <v>5.9999999999999995E-4</v>
      </c>
      <c r="AG99">
        <v>1.2999999999999999E-3</v>
      </c>
      <c r="AH99">
        <v>0</v>
      </c>
      <c r="AI99">
        <v>0.41699999999999998</v>
      </c>
      <c r="AJ99">
        <v>0</v>
      </c>
      <c r="AK99">
        <v>1.1999999999999999E-3</v>
      </c>
      <c r="AL99">
        <v>1.2</v>
      </c>
      <c r="AM99">
        <v>0</v>
      </c>
      <c r="AN99">
        <v>0</v>
      </c>
      <c r="AO99">
        <v>0</v>
      </c>
      <c r="AP99">
        <v>0</v>
      </c>
      <c r="AQ99">
        <v>0</v>
      </c>
      <c r="AR99">
        <v>0</v>
      </c>
    </row>
    <row r="100" spans="1:44" x14ac:dyDescent="0.35">
      <c r="A100" t="s">
        <v>206</v>
      </c>
      <c r="B100">
        <v>1700</v>
      </c>
      <c r="C100">
        <v>7</v>
      </c>
      <c r="D100">
        <v>0.34399999999999997</v>
      </c>
      <c r="E100">
        <v>0.14799999999999999</v>
      </c>
      <c r="F100">
        <f t="shared" si="20"/>
        <v>2.3243243243243241</v>
      </c>
      <c r="G100">
        <f t="shared" si="21"/>
        <v>1.7194639999999997E-2</v>
      </c>
      <c r="H100">
        <v>0</v>
      </c>
      <c r="I100">
        <v>4.8000000000000001E-2</v>
      </c>
      <c r="J100">
        <v>1.1000000000000001</v>
      </c>
      <c r="K100">
        <f>'Trade Studies'!H10</f>
        <v>990</v>
      </c>
      <c r="L100">
        <f t="shared" si="17"/>
        <v>1980</v>
      </c>
      <c r="M100">
        <f>'Trade Studies'!S10</f>
        <v>8.1818181818181817</v>
      </c>
      <c r="N100">
        <v>0</v>
      </c>
      <c r="O100">
        <v>0</v>
      </c>
      <c r="P100">
        <v>0</v>
      </c>
      <c r="Q100">
        <v>1.2</v>
      </c>
      <c r="R100">
        <v>1.2E-2</v>
      </c>
      <c r="S100">
        <v>2.5000000000000001E-2</v>
      </c>
      <c r="T100">
        <v>1.4</v>
      </c>
      <c r="U100">
        <v>0.41699999999999998</v>
      </c>
      <c r="V100">
        <v>0</v>
      </c>
      <c r="W100">
        <v>1.1999999999999999E-3</v>
      </c>
      <c r="X100">
        <v>1.2</v>
      </c>
      <c r="Y100">
        <v>0</v>
      </c>
      <c r="Z100">
        <v>0</v>
      </c>
      <c r="AA100">
        <v>0</v>
      </c>
      <c r="AB100">
        <v>0</v>
      </c>
      <c r="AC100">
        <v>0</v>
      </c>
      <c r="AD100">
        <v>0</v>
      </c>
      <c r="AE100">
        <v>0</v>
      </c>
      <c r="AF100">
        <v>5.9999999999999995E-4</v>
      </c>
      <c r="AG100">
        <v>1.2999999999999999E-3</v>
      </c>
      <c r="AH100">
        <v>0</v>
      </c>
      <c r="AI100">
        <v>0.41699999999999998</v>
      </c>
      <c r="AJ100">
        <v>0</v>
      </c>
      <c r="AK100">
        <v>1.1999999999999999E-3</v>
      </c>
      <c r="AL100">
        <v>1.2</v>
      </c>
      <c r="AM100">
        <v>0</v>
      </c>
      <c r="AN100">
        <v>0</v>
      </c>
      <c r="AO100">
        <v>0</v>
      </c>
      <c r="AP100">
        <v>0</v>
      </c>
      <c r="AQ100">
        <v>0</v>
      </c>
      <c r="AR100">
        <v>0</v>
      </c>
    </row>
    <row r="101" spans="1:44" x14ac:dyDescent="0.35">
      <c r="A101" t="s">
        <v>206</v>
      </c>
      <c r="B101">
        <v>1700</v>
      </c>
      <c r="C101">
        <v>7</v>
      </c>
      <c r="D101">
        <v>0.34399999999999997</v>
      </c>
      <c r="E101">
        <v>0.14799999999999999</v>
      </c>
      <c r="F101">
        <f t="shared" si="20"/>
        <v>2.3243243243243241</v>
      </c>
      <c r="G101">
        <f t="shared" si="21"/>
        <v>1.7194639999999997E-2</v>
      </c>
      <c r="H101">
        <v>0</v>
      </c>
      <c r="I101">
        <v>4.8000000000000001E-2</v>
      </c>
      <c r="J101">
        <v>1.1000000000000001</v>
      </c>
      <c r="K101">
        <f>'Trade Studies'!H11</f>
        <v>1035</v>
      </c>
      <c r="L101">
        <f t="shared" si="17"/>
        <v>2070</v>
      </c>
      <c r="M101">
        <f>'Trade Studies'!S11</f>
        <v>7.8260869565217392</v>
      </c>
      <c r="N101">
        <v>0</v>
      </c>
      <c r="O101">
        <v>0</v>
      </c>
      <c r="P101">
        <v>0</v>
      </c>
      <c r="Q101">
        <v>1.2</v>
      </c>
      <c r="R101">
        <v>1.2E-2</v>
      </c>
      <c r="S101">
        <v>2.5000000000000001E-2</v>
      </c>
      <c r="T101">
        <v>1.4</v>
      </c>
      <c r="U101">
        <v>0.41699999999999998</v>
      </c>
      <c r="V101">
        <v>0</v>
      </c>
      <c r="W101">
        <v>1.1999999999999999E-3</v>
      </c>
      <c r="X101">
        <v>1.2</v>
      </c>
      <c r="Y101">
        <v>0</v>
      </c>
      <c r="Z101">
        <v>0</v>
      </c>
      <c r="AA101">
        <v>0</v>
      </c>
      <c r="AB101">
        <v>0</v>
      </c>
      <c r="AC101">
        <v>0</v>
      </c>
      <c r="AD101">
        <v>0</v>
      </c>
      <c r="AE101">
        <v>0</v>
      </c>
      <c r="AF101">
        <v>5.9999999999999995E-4</v>
      </c>
      <c r="AG101">
        <v>1.2999999999999999E-3</v>
      </c>
      <c r="AH101">
        <v>0</v>
      </c>
      <c r="AI101">
        <v>0.41699999999999998</v>
      </c>
      <c r="AJ101">
        <v>0</v>
      </c>
      <c r="AK101">
        <v>1.1999999999999999E-3</v>
      </c>
      <c r="AL101">
        <v>1.2</v>
      </c>
      <c r="AM101">
        <v>0</v>
      </c>
      <c r="AN101">
        <v>0</v>
      </c>
      <c r="AO101">
        <v>0</v>
      </c>
      <c r="AP101">
        <v>0</v>
      </c>
      <c r="AQ101">
        <v>0</v>
      </c>
      <c r="AR101">
        <v>0</v>
      </c>
    </row>
    <row r="102" spans="1:44" x14ac:dyDescent="0.35">
      <c r="A102" t="s">
        <v>206</v>
      </c>
      <c r="B102">
        <v>1700</v>
      </c>
      <c r="C102">
        <v>7</v>
      </c>
      <c r="D102">
        <v>0.34399999999999997</v>
      </c>
      <c r="E102">
        <v>0.14799999999999999</v>
      </c>
      <c r="F102">
        <f t="shared" si="20"/>
        <v>2.3243243243243241</v>
      </c>
      <c r="G102">
        <f t="shared" si="21"/>
        <v>1.7194639999999997E-2</v>
      </c>
      <c r="H102">
        <v>0</v>
      </c>
      <c r="I102">
        <v>4.8000000000000001E-2</v>
      </c>
      <c r="J102">
        <v>1.1000000000000001</v>
      </c>
      <c r="K102">
        <f>'Trade Studies'!H12</f>
        <v>1080</v>
      </c>
      <c r="L102">
        <f t="shared" si="17"/>
        <v>2160</v>
      </c>
      <c r="M102">
        <f>'Trade Studies'!S12</f>
        <v>7.5</v>
      </c>
      <c r="N102">
        <v>0</v>
      </c>
      <c r="O102">
        <v>0</v>
      </c>
      <c r="P102">
        <v>0</v>
      </c>
      <c r="Q102">
        <v>1.2</v>
      </c>
      <c r="R102">
        <v>1.2E-2</v>
      </c>
      <c r="S102">
        <v>2.5000000000000001E-2</v>
      </c>
      <c r="T102">
        <v>1.4</v>
      </c>
      <c r="U102">
        <v>0.41699999999999998</v>
      </c>
      <c r="V102">
        <v>0</v>
      </c>
      <c r="W102">
        <v>1.1999999999999999E-3</v>
      </c>
      <c r="X102">
        <v>1.2</v>
      </c>
      <c r="Y102">
        <v>0</v>
      </c>
      <c r="Z102">
        <v>0</v>
      </c>
      <c r="AA102">
        <v>0</v>
      </c>
      <c r="AB102">
        <v>0</v>
      </c>
      <c r="AC102">
        <v>0</v>
      </c>
      <c r="AD102">
        <v>0</v>
      </c>
      <c r="AE102">
        <v>0</v>
      </c>
      <c r="AF102">
        <v>5.9999999999999995E-4</v>
      </c>
      <c r="AG102">
        <v>1.2999999999999999E-3</v>
      </c>
      <c r="AH102">
        <v>0</v>
      </c>
      <c r="AI102">
        <v>0.41699999999999998</v>
      </c>
      <c r="AJ102">
        <v>0</v>
      </c>
      <c r="AK102">
        <v>1.1999999999999999E-3</v>
      </c>
      <c r="AL102">
        <v>1.2</v>
      </c>
      <c r="AM102">
        <v>0</v>
      </c>
      <c r="AN102">
        <v>0</v>
      </c>
      <c r="AO102">
        <v>0</v>
      </c>
      <c r="AP102">
        <v>0</v>
      </c>
      <c r="AQ102">
        <v>0</v>
      </c>
      <c r="AR102">
        <v>0</v>
      </c>
    </row>
    <row r="103" spans="1:44" x14ac:dyDescent="0.35">
      <c r="A103" t="s">
        <v>206</v>
      </c>
      <c r="B103">
        <v>1700</v>
      </c>
      <c r="C103">
        <v>7</v>
      </c>
      <c r="D103">
        <v>0.34399999999999997</v>
      </c>
      <c r="E103">
        <v>0.14799999999999999</v>
      </c>
      <c r="F103">
        <f t="shared" si="20"/>
        <v>2.3243243243243241</v>
      </c>
      <c r="G103">
        <f t="shared" si="21"/>
        <v>1.7194639999999997E-2</v>
      </c>
      <c r="H103">
        <v>0</v>
      </c>
      <c r="I103">
        <v>4.8000000000000001E-2</v>
      </c>
      <c r="J103">
        <v>1.1000000000000001</v>
      </c>
      <c r="K103">
        <f>'Trade Studies'!H13</f>
        <v>1125</v>
      </c>
      <c r="L103">
        <f t="shared" si="17"/>
        <v>2250</v>
      </c>
      <c r="M103">
        <f>'Trade Studies'!S13</f>
        <v>7.2</v>
      </c>
      <c r="N103">
        <v>0</v>
      </c>
      <c r="O103">
        <v>0</v>
      </c>
      <c r="P103">
        <v>0</v>
      </c>
      <c r="Q103">
        <v>1.2</v>
      </c>
      <c r="R103">
        <v>1.2E-2</v>
      </c>
      <c r="S103">
        <v>2.5000000000000001E-2</v>
      </c>
      <c r="T103">
        <v>1.4</v>
      </c>
      <c r="U103">
        <v>0.41699999999999998</v>
      </c>
      <c r="V103">
        <v>0</v>
      </c>
      <c r="W103">
        <v>1.1999999999999999E-3</v>
      </c>
      <c r="X103">
        <v>1.2</v>
      </c>
      <c r="Y103">
        <v>0</v>
      </c>
      <c r="Z103">
        <v>0</v>
      </c>
      <c r="AA103">
        <v>0</v>
      </c>
      <c r="AB103">
        <v>0</v>
      </c>
      <c r="AC103">
        <v>0</v>
      </c>
      <c r="AD103">
        <v>0</v>
      </c>
      <c r="AE103">
        <v>0</v>
      </c>
      <c r="AF103">
        <v>5.9999999999999995E-4</v>
      </c>
      <c r="AG103">
        <v>1.2999999999999999E-3</v>
      </c>
      <c r="AH103">
        <v>0</v>
      </c>
      <c r="AI103">
        <v>0.41699999999999998</v>
      </c>
      <c r="AJ103">
        <v>0</v>
      </c>
      <c r="AK103">
        <v>1.1999999999999999E-3</v>
      </c>
      <c r="AL103">
        <v>1.2</v>
      </c>
      <c r="AM103">
        <v>0</v>
      </c>
      <c r="AN103">
        <v>0</v>
      </c>
      <c r="AO103">
        <v>0</v>
      </c>
      <c r="AP103">
        <v>0</v>
      </c>
      <c r="AQ103">
        <v>0</v>
      </c>
      <c r="AR103">
        <v>0</v>
      </c>
    </row>
    <row r="104" spans="1:44" x14ac:dyDescent="0.35">
      <c r="A104" t="s">
        <v>206</v>
      </c>
      <c r="B104">
        <v>1700</v>
      </c>
      <c r="C104">
        <v>7</v>
      </c>
      <c r="D104">
        <v>0.34399999999999997</v>
      </c>
      <c r="E104">
        <v>0.14799999999999999</v>
      </c>
      <c r="F104">
        <f t="shared" si="20"/>
        <v>2.3243243243243241</v>
      </c>
      <c r="G104">
        <f t="shared" si="21"/>
        <v>1.7194639999999997E-2</v>
      </c>
      <c r="H104">
        <v>0</v>
      </c>
      <c r="I104">
        <v>4.8000000000000001E-2</v>
      </c>
      <c r="J104">
        <v>1.1000000000000001</v>
      </c>
      <c r="K104">
        <f>'Trade Studies'!H14</f>
        <v>1170</v>
      </c>
      <c r="L104">
        <f t="shared" si="17"/>
        <v>2340</v>
      </c>
      <c r="M104">
        <f>'Trade Studies'!S14</f>
        <v>6.9230769230769234</v>
      </c>
      <c r="N104">
        <v>0</v>
      </c>
      <c r="O104">
        <v>0</v>
      </c>
      <c r="P104">
        <v>0</v>
      </c>
      <c r="Q104">
        <v>1.2</v>
      </c>
      <c r="R104">
        <v>1.2E-2</v>
      </c>
      <c r="S104">
        <v>2.5000000000000001E-2</v>
      </c>
      <c r="T104">
        <v>1.4</v>
      </c>
      <c r="U104">
        <v>0.41699999999999998</v>
      </c>
      <c r="V104">
        <v>0</v>
      </c>
      <c r="W104">
        <v>1.1999999999999999E-3</v>
      </c>
      <c r="X104">
        <v>1.2</v>
      </c>
      <c r="Y104">
        <v>0</v>
      </c>
      <c r="Z104">
        <v>0</v>
      </c>
      <c r="AA104">
        <v>0</v>
      </c>
      <c r="AB104">
        <v>0</v>
      </c>
      <c r="AC104">
        <v>0</v>
      </c>
      <c r="AD104">
        <v>0</v>
      </c>
      <c r="AE104">
        <v>0</v>
      </c>
      <c r="AF104">
        <v>5.9999999999999995E-4</v>
      </c>
      <c r="AG104">
        <v>1.2999999999999999E-3</v>
      </c>
      <c r="AH104">
        <v>0</v>
      </c>
      <c r="AI104">
        <v>0.41699999999999998</v>
      </c>
      <c r="AJ104">
        <v>0</v>
      </c>
      <c r="AK104">
        <v>1.1999999999999999E-3</v>
      </c>
      <c r="AL104">
        <v>1.2</v>
      </c>
      <c r="AM104">
        <v>0</v>
      </c>
      <c r="AN104">
        <v>0</v>
      </c>
      <c r="AO104">
        <v>0</v>
      </c>
      <c r="AP104">
        <v>0</v>
      </c>
      <c r="AQ104">
        <v>0</v>
      </c>
      <c r="AR104">
        <v>0</v>
      </c>
    </row>
    <row r="105" spans="1:44" x14ac:dyDescent="0.35">
      <c r="A105" t="s">
        <v>206</v>
      </c>
      <c r="B105">
        <v>1700</v>
      </c>
      <c r="C105">
        <v>7</v>
      </c>
      <c r="D105">
        <v>0.34399999999999997</v>
      </c>
      <c r="E105">
        <v>0.14799999999999999</v>
      </c>
      <c r="F105">
        <f t="shared" si="20"/>
        <v>2.3243243243243241</v>
      </c>
      <c r="G105">
        <f t="shared" si="21"/>
        <v>1.7194639999999997E-2</v>
      </c>
      <c r="H105">
        <v>0</v>
      </c>
      <c r="I105">
        <v>4.8000000000000001E-2</v>
      </c>
      <c r="J105">
        <v>1.1000000000000001</v>
      </c>
      <c r="K105">
        <f>'Trade Studies'!H15</f>
        <v>1215</v>
      </c>
      <c r="L105">
        <f t="shared" si="17"/>
        <v>2430</v>
      </c>
      <c r="M105">
        <f>'Trade Studies'!S15</f>
        <v>6.666666666666667</v>
      </c>
      <c r="N105">
        <v>0</v>
      </c>
      <c r="O105">
        <v>0</v>
      </c>
      <c r="P105">
        <v>0</v>
      </c>
      <c r="Q105">
        <v>1.2</v>
      </c>
      <c r="R105">
        <v>1.2E-2</v>
      </c>
      <c r="S105">
        <v>2.5000000000000001E-2</v>
      </c>
      <c r="T105">
        <v>1.4</v>
      </c>
      <c r="U105">
        <v>0.41699999999999998</v>
      </c>
      <c r="V105">
        <v>0</v>
      </c>
      <c r="W105">
        <v>1.1999999999999999E-3</v>
      </c>
      <c r="X105">
        <v>1.2</v>
      </c>
      <c r="Y105">
        <v>0</v>
      </c>
      <c r="Z105">
        <v>0</v>
      </c>
      <c r="AA105">
        <v>0</v>
      </c>
      <c r="AB105">
        <v>0</v>
      </c>
      <c r="AC105">
        <v>0</v>
      </c>
      <c r="AD105">
        <v>0</v>
      </c>
      <c r="AE105">
        <v>0</v>
      </c>
      <c r="AF105">
        <v>5.9999999999999995E-4</v>
      </c>
      <c r="AG105">
        <v>1.2999999999999999E-3</v>
      </c>
      <c r="AH105">
        <v>0</v>
      </c>
      <c r="AI105">
        <v>0.41699999999999998</v>
      </c>
      <c r="AJ105">
        <v>0</v>
      </c>
      <c r="AK105">
        <v>1.1999999999999999E-3</v>
      </c>
      <c r="AL105">
        <v>1.2</v>
      </c>
      <c r="AM105">
        <v>0</v>
      </c>
      <c r="AN105">
        <v>0</v>
      </c>
      <c r="AO105">
        <v>0</v>
      </c>
      <c r="AP105">
        <v>0</v>
      </c>
      <c r="AQ105">
        <v>0</v>
      </c>
      <c r="AR105">
        <v>0</v>
      </c>
    </row>
    <row r="106" spans="1:44" x14ac:dyDescent="0.35">
      <c r="A106" t="s">
        <v>206</v>
      </c>
      <c r="B106">
        <v>1700</v>
      </c>
      <c r="C106">
        <v>7</v>
      </c>
      <c r="D106">
        <v>0.34399999999999997</v>
      </c>
      <c r="E106">
        <v>0.14799999999999999</v>
      </c>
      <c r="F106">
        <f t="shared" si="20"/>
        <v>2.3243243243243241</v>
      </c>
      <c r="G106">
        <f t="shared" si="21"/>
        <v>1.7194639999999997E-2</v>
      </c>
      <c r="H106">
        <v>0</v>
      </c>
      <c r="I106">
        <v>4.8000000000000001E-2</v>
      </c>
      <c r="J106">
        <v>1.1000000000000001</v>
      </c>
      <c r="K106">
        <f>'Trade Studies'!H16</f>
        <v>1260</v>
      </c>
      <c r="L106">
        <f t="shared" si="17"/>
        <v>2520</v>
      </c>
      <c r="M106">
        <f>'Trade Studies'!S16</f>
        <v>6.4285714285714288</v>
      </c>
      <c r="N106">
        <v>0</v>
      </c>
      <c r="O106">
        <v>0</v>
      </c>
      <c r="P106">
        <v>0</v>
      </c>
      <c r="Q106">
        <v>1.2</v>
      </c>
      <c r="R106">
        <v>1.2E-2</v>
      </c>
      <c r="S106">
        <v>2.5000000000000001E-2</v>
      </c>
      <c r="T106">
        <v>1.4</v>
      </c>
      <c r="U106">
        <v>0.41699999999999998</v>
      </c>
      <c r="V106">
        <v>0</v>
      </c>
      <c r="W106">
        <v>1.1999999999999999E-3</v>
      </c>
      <c r="X106">
        <v>1.2</v>
      </c>
      <c r="Y106">
        <v>0</v>
      </c>
      <c r="Z106">
        <v>0</v>
      </c>
      <c r="AA106">
        <v>0</v>
      </c>
      <c r="AB106">
        <v>0</v>
      </c>
      <c r="AC106">
        <v>0</v>
      </c>
      <c r="AD106">
        <v>0</v>
      </c>
      <c r="AE106">
        <v>0</v>
      </c>
      <c r="AF106">
        <v>5.9999999999999995E-4</v>
      </c>
      <c r="AG106">
        <v>1.2999999999999999E-3</v>
      </c>
      <c r="AH106">
        <v>0</v>
      </c>
      <c r="AI106">
        <v>0.41699999999999998</v>
      </c>
      <c r="AJ106">
        <v>0</v>
      </c>
      <c r="AK106">
        <v>1.1999999999999999E-3</v>
      </c>
      <c r="AL106">
        <v>1.2</v>
      </c>
      <c r="AM106">
        <v>0</v>
      </c>
      <c r="AN106">
        <v>0</v>
      </c>
      <c r="AO106">
        <v>0</v>
      </c>
      <c r="AP106">
        <v>0</v>
      </c>
      <c r="AQ106">
        <v>0</v>
      </c>
      <c r="AR106">
        <v>0</v>
      </c>
    </row>
    <row r="107" spans="1:44" x14ac:dyDescent="0.35">
      <c r="A107" t="s">
        <v>207</v>
      </c>
      <c r="B107">
        <v>1700</v>
      </c>
      <c r="C107">
        <v>7</v>
      </c>
      <c r="D107">
        <v>0.34399999999999997</v>
      </c>
      <c r="E107">
        <v>0.14799999999999999</v>
      </c>
      <c r="F107">
        <f t="shared" si="20"/>
        <v>2.3243243243243241</v>
      </c>
      <c r="G107">
        <f t="shared" si="21"/>
        <v>1.7194639999999997E-2</v>
      </c>
      <c r="H107">
        <v>0</v>
      </c>
      <c r="I107">
        <v>4.8000000000000001E-2</v>
      </c>
      <c r="J107">
        <v>1.1000000000000001</v>
      </c>
      <c r="K107">
        <f>'Trade Studies'!I2</f>
        <v>700</v>
      </c>
      <c r="L107">
        <f t="shared" si="17"/>
        <v>1400</v>
      </c>
      <c r="M107">
        <f>'Trade Studies'!T2</f>
        <v>14.285714285714286</v>
      </c>
      <c r="N107">
        <v>0</v>
      </c>
      <c r="O107">
        <v>0</v>
      </c>
      <c r="P107">
        <v>0</v>
      </c>
      <c r="Q107">
        <v>1.2</v>
      </c>
      <c r="R107">
        <v>1.2E-2</v>
      </c>
      <c r="S107">
        <v>2.5000000000000001E-2</v>
      </c>
      <c r="T107">
        <v>1.4</v>
      </c>
      <c r="U107">
        <v>0.41699999999999998</v>
      </c>
      <c r="V107">
        <v>0</v>
      </c>
      <c r="W107">
        <v>1.1999999999999999E-3</v>
      </c>
      <c r="X107">
        <v>1.2</v>
      </c>
      <c r="Y107">
        <v>0</v>
      </c>
      <c r="Z107">
        <v>0</v>
      </c>
      <c r="AA107">
        <v>0</v>
      </c>
      <c r="AB107">
        <v>0</v>
      </c>
      <c r="AC107">
        <v>0</v>
      </c>
      <c r="AD107">
        <v>0</v>
      </c>
      <c r="AE107">
        <v>0</v>
      </c>
      <c r="AF107">
        <v>5.9999999999999995E-4</v>
      </c>
      <c r="AG107">
        <v>1.2999999999999999E-3</v>
      </c>
      <c r="AH107">
        <v>0</v>
      </c>
      <c r="AI107">
        <v>0.41699999999999998</v>
      </c>
      <c r="AJ107">
        <v>0</v>
      </c>
      <c r="AK107">
        <v>1.1999999999999999E-3</v>
      </c>
      <c r="AL107">
        <v>1.2</v>
      </c>
      <c r="AM107">
        <v>0</v>
      </c>
      <c r="AN107">
        <v>0</v>
      </c>
      <c r="AO107">
        <v>0</v>
      </c>
      <c r="AP107">
        <v>0</v>
      </c>
      <c r="AQ107">
        <v>0</v>
      </c>
      <c r="AR107">
        <v>0</v>
      </c>
    </row>
    <row r="108" spans="1:44" x14ac:dyDescent="0.35">
      <c r="A108" t="s">
        <v>207</v>
      </c>
      <c r="B108">
        <v>1700</v>
      </c>
      <c r="C108">
        <v>7</v>
      </c>
      <c r="D108">
        <v>0.34399999999999997</v>
      </c>
      <c r="E108">
        <v>0.14799999999999999</v>
      </c>
      <c r="F108">
        <f t="shared" ref="F108:F121" si="22">D108/E108</f>
        <v>2.3243243243243241</v>
      </c>
      <c r="G108">
        <f t="shared" ref="G108:G121" si="23">3.14*(E108/2)^2</f>
        <v>1.7194639999999997E-2</v>
      </c>
      <c r="H108">
        <v>0</v>
      </c>
      <c r="I108">
        <v>4.8000000000000001E-2</v>
      </c>
      <c r="J108">
        <v>1.1000000000000001</v>
      </c>
      <c r="K108">
        <f>'Trade Studies'!I3</f>
        <v>750</v>
      </c>
      <c r="L108">
        <f t="shared" si="17"/>
        <v>1500</v>
      </c>
      <c r="M108">
        <f>'Trade Studies'!T3</f>
        <v>13.333333333333334</v>
      </c>
      <c r="N108">
        <v>0</v>
      </c>
      <c r="O108">
        <v>0</v>
      </c>
      <c r="P108">
        <v>0</v>
      </c>
      <c r="Q108">
        <v>1.2</v>
      </c>
      <c r="R108">
        <v>1.2E-2</v>
      </c>
      <c r="S108">
        <v>2.5000000000000001E-2</v>
      </c>
      <c r="T108">
        <v>1.4</v>
      </c>
      <c r="U108">
        <v>0.41699999999999998</v>
      </c>
      <c r="V108">
        <v>0</v>
      </c>
      <c r="W108">
        <v>1.1999999999999999E-3</v>
      </c>
      <c r="X108">
        <v>1.2</v>
      </c>
      <c r="Y108">
        <v>0</v>
      </c>
      <c r="Z108">
        <v>0</v>
      </c>
      <c r="AA108">
        <v>0</v>
      </c>
      <c r="AB108">
        <v>0</v>
      </c>
      <c r="AC108">
        <v>0</v>
      </c>
      <c r="AD108">
        <v>0</v>
      </c>
      <c r="AE108">
        <v>0</v>
      </c>
      <c r="AF108">
        <v>5.9999999999999995E-4</v>
      </c>
      <c r="AG108">
        <v>1.2999999999999999E-3</v>
      </c>
      <c r="AH108">
        <v>0</v>
      </c>
      <c r="AI108">
        <v>0.41699999999999998</v>
      </c>
      <c r="AJ108">
        <v>0</v>
      </c>
      <c r="AK108">
        <v>1.1999999999999999E-3</v>
      </c>
      <c r="AL108">
        <v>1.2</v>
      </c>
      <c r="AM108">
        <v>0</v>
      </c>
      <c r="AN108">
        <v>0</v>
      </c>
      <c r="AO108">
        <v>0</v>
      </c>
      <c r="AP108">
        <v>0</v>
      </c>
      <c r="AQ108">
        <v>0</v>
      </c>
      <c r="AR108">
        <v>0</v>
      </c>
    </row>
    <row r="109" spans="1:44" x14ac:dyDescent="0.35">
      <c r="A109" t="s">
        <v>207</v>
      </c>
      <c r="B109">
        <v>1700</v>
      </c>
      <c r="C109">
        <v>7</v>
      </c>
      <c r="D109">
        <v>0.34399999999999997</v>
      </c>
      <c r="E109">
        <v>0.14799999999999999</v>
      </c>
      <c r="F109">
        <f t="shared" si="22"/>
        <v>2.3243243243243241</v>
      </c>
      <c r="G109">
        <f t="shared" si="23"/>
        <v>1.7194639999999997E-2</v>
      </c>
      <c r="H109">
        <v>0</v>
      </c>
      <c r="I109">
        <v>4.8000000000000001E-2</v>
      </c>
      <c r="J109">
        <v>1.1000000000000001</v>
      </c>
      <c r="K109">
        <f>'Trade Studies'!I4</f>
        <v>800</v>
      </c>
      <c r="L109">
        <f t="shared" si="17"/>
        <v>1600</v>
      </c>
      <c r="M109">
        <f>'Trade Studies'!T4</f>
        <v>12.5</v>
      </c>
      <c r="N109">
        <v>0</v>
      </c>
      <c r="O109">
        <v>0</v>
      </c>
      <c r="P109">
        <v>0</v>
      </c>
      <c r="Q109">
        <v>1.2</v>
      </c>
      <c r="R109">
        <v>1.2E-2</v>
      </c>
      <c r="S109">
        <v>2.5000000000000001E-2</v>
      </c>
      <c r="T109">
        <v>1.4</v>
      </c>
      <c r="U109">
        <v>0.41699999999999998</v>
      </c>
      <c r="V109">
        <v>0</v>
      </c>
      <c r="W109">
        <v>1.1999999999999999E-3</v>
      </c>
      <c r="X109">
        <v>1.2</v>
      </c>
      <c r="Y109">
        <v>0</v>
      </c>
      <c r="Z109">
        <v>0</v>
      </c>
      <c r="AA109">
        <v>0</v>
      </c>
      <c r="AB109">
        <v>0</v>
      </c>
      <c r="AC109">
        <v>0</v>
      </c>
      <c r="AD109">
        <v>0</v>
      </c>
      <c r="AE109">
        <v>0</v>
      </c>
      <c r="AF109">
        <v>5.9999999999999995E-4</v>
      </c>
      <c r="AG109">
        <v>1.2999999999999999E-3</v>
      </c>
      <c r="AH109">
        <v>0</v>
      </c>
      <c r="AI109">
        <v>0.41699999999999998</v>
      </c>
      <c r="AJ109">
        <v>0</v>
      </c>
      <c r="AK109">
        <v>1.1999999999999999E-3</v>
      </c>
      <c r="AL109">
        <v>1.2</v>
      </c>
      <c r="AM109">
        <v>0</v>
      </c>
      <c r="AN109">
        <v>0</v>
      </c>
      <c r="AO109">
        <v>0</v>
      </c>
      <c r="AP109">
        <v>0</v>
      </c>
      <c r="AQ109">
        <v>0</v>
      </c>
      <c r="AR109">
        <v>0</v>
      </c>
    </row>
    <row r="110" spans="1:44" x14ac:dyDescent="0.35">
      <c r="A110" t="s">
        <v>207</v>
      </c>
      <c r="B110">
        <v>1700</v>
      </c>
      <c r="C110">
        <v>7</v>
      </c>
      <c r="D110">
        <v>0.34399999999999997</v>
      </c>
      <c r="E110">
        <v>0.14799999999999999</v>
      </c>
      <c r="F110">
        <f t="shared" si="22"/>
        <v>2.3243243243243241</v>
      </c>
      <c r="G110">
        <f t="shared" si="23"/>
        <v>1.7194639999999997E-2</v>
      </c>
      <c r="H110">
        <v>0</v>
      </c>
      <c r="I110">
        <v>4.8000000000000001E-2</v>
      </c>
      <c r="J110">
        <v>1.1000000000000001</v>
      </c>
      <c r="K110">
        <f>'Trade Studies'!I5</f>
        <v>850</v>
      </c>
      <c r="L110">
        <f t="shared" si="17"/>
        <v>1700</v>
      </c>
      <c r="M110">
        <f>'Trade Studies'!T5</f>
        <v>11.764705882352942</v>
      </c>
      <c r="N110">
        <v>0</v>
      </c>
      <c r="O110">
        <v>0</v>
      </c>
      <c r="P110">
        <v>0</v>
      </c>
      <c r="Q110">
        <v>1.2</v>
      </c>
      <c r="R110">
        <v>1.2E-2</v>
      </c>
      <c r="S110">
        <v>2.5000000000000001E-2</v>
      </c>
      <c r="T110">
        <v>1.4</v>
      </c>
      <c r="U110">
        <v>0.41699999999999998</v>
      </c>
      <c r="V110">
        <v>0</v>
      </c>
      <c r="W110">
        <v>1.1999999999999999E-3</v>
      </c>
      <c r="X110">
        <v>1.2</v>
      </c>
      <c r="Y110">
        <v>0</v>
      </c>
      <c r="Z110">
        <v>0</v>
      </c>
      <c r="AA110">
        <v>0</v>
      </c>
      <c r="AB110">
        <v>0</v>
      </c>
      <c r="AC110">
        <v>0</v>
      </c>
      <c r="AD110">
        <v>0</v>
      </c>
      <c r="AE110">
        <v>0</v>
      </c>
      <c r="AF110">
        <v>5.9999999999999995E-4</v>
      </c>
      <c r="AG110">
        <v>1.2999999999999999E-3</v>
      </c>
      <c r="AH110">
        <v>0</v>
      </c>
      <c r="AI110">
        <v>0.41699999999999998</v>
      </c>
      <c r="AJ110">
        <v>0</v>
      </c>
      <c r="AK110">
        <v>1.1999999999999999E-3</v>
      </c>
      <c r="AL110">
        <v>1.2</v>
      </c>
      <c r="AM110">
        <v>0</v>
      </c>
      <c r="AN110">
        <v>0</v>
      </c>
      <c r="AO110">
        <v>0</v>
      </c>
      <c r="AP110">
        <v>0</v>
      </c>
      <c r="AQ110">
        <v>0</v>
      </c>
      <c r="AR110">
        <v>0</v>
      </c>
    </row>
    <row r="111" spans="1:44" x14ac:dyDescent="0.35">
      <c r="A111" t="s">
        <v>207</v>
      </c>
      <c r="B111">
        <v>1700</v>
      </c>
      <c r="C111">
        <v>7</v>
      </c>
      <c r="D111">
        <v>0.34399999999999997</v>
      </c>
      <c r="E111">
        <v>0.14799999999999999</v>
      </c>
      <c r="F111">
        <f t="shared" si="22"/>
        <v>2.3243243243243241</v>
      </c>
      <c r="G111">
        <f t="shared" si="23"/>
        <v>1.7194639999999997E-2</v>
      </c>
      <c r="H111">
        <v>0</v>
      </c>
      <c r="I111">
        <v>4.8000000000000001E-2</v>
      </c>
      <c r="J111">
        <v>1.1000000000000001</v>
      </c>
      <c r="K111">
        <f>'Trade Studies'!I6</f>
        <v>900</v>
      </c>
      <c r="L111">
        <f t="shared" si="17"/>
        <v>1800</v>
      </c>
      <c r="M111">
        <f>'Trade Studies'!T6</f>
        <v>11.111111111111111</v>
      </c>
      <c r="N111">
        <v>0</v>
      </c>
      <c r="O111">
        <v>0</v>
      </c>
      <c r="P111">
        <v>0</v>
      </c>
      <c r="Q111">
        <v>1.2</v>
      </c>
      <c r="R111">
        <v>1.2E-2</v>
      </c>
      <c r="S111">
        <v>2.5000000000000001E-2</v>
      </c>
      <c r="T111">
        <v>1.4</v>
      </c>
      <c r="U111">
        <v>0.41699999999999998</v>
      </c>
      <c r="V111">
        <v>0</v>
      </c>
      <c r="W111">
        <v>1.1999999999999999E-3</v>
      </c>
      <c r="X111">
        <v>1.2</v>
      </c>
      <c r="Y111">
        <v>0</v>
      </c>
      <c r="Z111">
        <v>0</v>
      </c>
      <c r="AA111">
        <v>0</v>
      </c>
      <c r="AB111">
        <v>0</v>
      </c>
      <c r="AC111">
        <v>0</v>
      </c>
      <c r="AD111">
        <v>0</v>
      </c>
      <c r="AE111">
        <v>0</v>
      </c>
      <c r="AF111">
        <v>5.9999999999999995E-4</v>
      </c>
      <c r="AG111">
        <v>1.2999999999999999E-3</v>
      </c>
      <c r="AH111">
        <v>0</v>
      </c>
      <c r="AI111">
        <v>0.41699999999999998</v>
      </c>
      <c r="AJ111">
        <v>0</v>
      </c>
      <c r="AK111">
        <v>1.1999999999999999E-3</v>
      </c>
      <c r="AL111">
        <v>1.2</v>
      </c>
      <c r="AM111">
        <v>0</v>
      </c>
      <c r="AN111">
        <v>0</v>
      </c>
      <c r="AO111">
        <v>0</v>
      </c>
      <c r="AP111">
        <v>0</v>
      </c>
      <c r="AQ111">
        <v>0</v>
      </c>
      <c r="AR111">
        <v>0</v>
      </c>
    </row>
    <row r="112" spans="1:44" x14ac:dyDescent="0.35">
      <c r="A112" t="s">
        <v>207</v>
      </c>
      <c r="B112">
        <v>1700</v>
      </c>
      <c r="C112">
        <v>7</v>
      </c>
      <c r="D112">
        <v>0.34399999999999997</v>
      </c>
      <c r="E112">
        <v>0.14799999999999999</v>
      </c>
      <c r="F112">
        <f t="shared" si="22"/>
        <v>2.3243243243243241</v>
      </c>
      <c r="G112">
        <f t="shared" si="23"/>
        <v>1.7194639999999997E-2</v>
      </c>
      <c r="H112">
        <v>0</v>
      </c>
      <c r="I112">
        <v>4.8000000000000001E-2</v>
      </c>
      <c r="J112">
        <v>1.1000000000000001</v>
      </c>
      <c r="K112">
        <f>'Trade Studies'!I7</f>
        <v>950</v>
      </c>
      <c r="L112">
        <f t="shared" si="17"/>
        <v>1900</v>
      </c>
      <c r="M112">
        <f>'Trade Studies'!T7</f>
        <v>10.526315789473685</v>
      </c>
      <c r="N112">
        <v>0</v>
      </c>
      <c r="O112">
        <v>0</v>
      </c>
      <c r="P112">
        <v>0</v>
      </c>
      <c r="Q112">
        <v>1.2</v>
      </c>
      <c r="R112">
        <v>1.2E-2</v>
      </c>
      <c r="S112">
        <v>2.5000000000000001E-2</v>
      </c>
      <c r="T112">
        <v>1.4</v>
      </c>
      <c r="U112">
        <v>0.41699999999999998</v>
      </c>
      <c r="V112">
        <v>0</v>
      </c>
      <c r="W112">
        <v>1.1999999999999999E-3</v>
      </c>
      <c r="X112">
        <v>1.2</v>
      </c>
      <c r="Y112">
        <v>0</v>
      </c>
      <c r="Z112">
        <v>0</v>
      </c>
      <c r="AA112">
        <v>0</v>
      </c>
      <c r="AB112">
        <v>0</v>
      </c>
      <c r="AC112">
        <v>0</v>
      </c>
      <c r="AD112">
        <v>0</v>
      </c>
      <c r="AE112">
        <v>0</v>
      </c>
      <c r="AF112">
        <v>5.9999999999999995E-4</v>
      </c>
      <c r="AG112">
        <v>1.2999999999999999E-3</v>
      </c>
      <c r="AH112">
        <v>0</v>
      </c>
      <c r="AI112">
        <v>0.41699999999999998</v>
      </c>
      <c r="AJ112">
        <v>0</v>
      </c>
      <c r="AK112">
        <v>1.1999999999999999E-3</v>
      </c>
      <c r="AL112">
        <v>1.2</v>
      </c>
      <c r="AM112">
        <v>0</v>
      </c>
      <c r="AN112">
        <v>0</v>
      </c>
      <c r="AO112">
        <v>0</v>
      </c>
      <c r="AP112">
        <v>0</v>
      </c>
      <c r="AQ112">
        <v>0</v>
      </c>
      <c r="AR112">
        <v>0</v>
      </c>
    </row>
    <row r="113" spans="1:44" x14ac:dyDescent="0.35">
      <c r="A113" t="s">
        <v>207</v>
      </c>
      <c r="B113">
        <v>1700</v>
      </c>
      <c r="C113">
        <v>7</v>
      </c>
      <c r="D113">
        <v>0.34399999999999997</v>
      </c>
      <c r="E113">
        <v>0.14799999999999999</v>
      </c>
      <c r="F113">
        <f t="shared" si="22"/>
        <v>2.3243243243243241</v>
      </c>
      <c r="G113">
        <f t="shared" si="23"/>
        <v>1.7194639999999997E-2</v>
      </c>
      <c r="H113">
        <v>0</v>
      </c>
      <c r="I113">
        <v>4.8000000000000001E-2</v>
      </c>
      <c r="J113">
        <v>1.1000000000000001</v>
      </c>
      <c r="K113">
        <f>'Trade Studies'!I8</f>
        <v>1000</v>
      </c>
      <c r="L113">
        <f t="shared" si="17"/>
        <v>2000</v>
      </c>
      <c r="M113">
        <f>'Trade Studies'!T8</f>
        <v>10</v>
      </c>
      <c r="N113">
        <v>0</v>
      </c>
      <c r="O113">
        <v>0</v>
      </c>
      <c r="P113">
        <v>0</v>
      </c>
      <c r="Q113">
        <v>1.2</v>
      </c>
      <c r="R113">
        <v>1.2E-2</v>
      </c>
      <c r="S113">
        <v>2.5000000000000001E-2</v>
      </c>
      <c r="T113">
        <v>1.4</v>
      </c>
      <c r="U113">
        <v>0.41699999999999998</v>
      </c>
      <c r="V113">
        <v>0</v>
      </c>
      <c r="W113">
        <v>1.1999999999999999E-3</v>
      </c>
      <c r="X113">
        <v>1.2</v>
      </c>
      <c r="Y113">
        <v>0</v>
      </c>
      <c r="Z113">
        <v>0</v>
      </c>
      <c r="AA113">
        <v>0</v>
      </c>
      <c r="AB113">
        <v>0</v>
      </c>
      <c r="AC113">
        <v>0</v>
      </c>
      <c r="AD113">
        <v>0</v>
      </c>
      <c r="AE113">
        <v>0</v>
      </c>
      <c r="AF113">
        <v>5.9999999999999995E-4</v>
      </c>
      <c r="AG113">
        <v>1.2999999999999999E-3</v>
      </c>
      <c r="AH113">
        <v>0</v>
      </c>
      <c r="AI113">
        <v>0.41699999999999998</v>
      </c>
      <c r="AJ113">
        <v>0</v>
      </c>
      <c r="AK113">
        <v>1.1999999999999999E-3</v>
      </c>
      <c r="AL113">
        <v>1.2</v>
      </c>
      <c r="AM113">
        <v>0</v>
      </c>
      <c r="AN113">
        <v>0</v>
      </c>
      <c r="AO113">
        <v>0</v>
      </c>
      <c r="AP113">
        <v>0</v>
      </c>
      <c r="AQ113">
        <v>0</v>
      </c>
      <c r="AR113">
        <v>0</v>
      </c>
    </row>
    <row r="114" spans="1:44" x14ac:dyDescent="0.35">
      <c r="A114" t="s">
        <v>207</v>
      </c>
      <c r="B114">
        <v>1700</v>
      </c>
      <c r="C114">
        <v>7</v>
      </c>
      <c r="D114">
        <v>0.34399999999999997</v>
      </c>
      <c r="E114">
        <v>0.14799999999999999</v>
      </c>
      <c r="F114">
        <f t="shared" si="22"/>
        <v>2.3243243243243241</v>
      </c>
      <c r="G114">
        <f t="shared" si="23"/>
        <v>1.7194639999999997E-2</v>
      </c>
      <c r="H114">
        <v>0</v>
      </c>
      <c r="I114">
        <v>4.8000000000000001E-2</v>
      </c>
      <c r="J114">
        <v>1.1000000000000001</v>
      </c>
      <c r="K114">
        <f>'Trade Studies'!I9</f>
        <v>1050</v>
      </c>
      <c r="L114">
        <f t="shared" si="17"/>
        <v>2100</v>
      </c>
      <c r="M114">
        <f>'Trade Studies'!T9</f>
        <v>9.5238095238095237</v>
      </c>
      <c r="N114">
        <v>0</v>
      </c>
      <c r="O114">
        <v>0</v>
      </c>
      <c r="P114">
        <v>0</v>
      </c>
      <c r="Q114">
        <v>1.2</v>
      </c>
      <c r="R114">
        <v>1.2E-2</v>
      </c>
      <c r="S114">
        <v>2.5000000000000001E-2</v>
      </c>
      <c r="T114">
        <v>1.4</v>
      </c>
      <c r="U114">
        <v>0.41699999999999998</v>
      </c>
      <c r="V114">
        <v>0</v>
      </c>
      <c r="W114">
        <v>1.1999999999999999E-3</v>
      </c>
      <c r="X114">
        <v>1.2</v>
      </c>
      <c r="Y114">
        <v>0</v>
      </c>
      <c r="Z114">
        <v>0</v>
      </c>
      <c r="AA114">
        <v>0</v>
      </c>
      <c r="AB114">
        <v>0</v>
      </c>
      <c r="AC114">
        <v>0</v>
      </c>
      <c r="AD114">
        <v>0</v>
      </c>
      <c r="AE114">
        <v>0</v>
      </c>
      <c r="AF114">
        <v>5.9999999999999995E-4</v>
      </c>
      <c r="AG114">
        <v>1.2999999999999999E-3</v>
      </c>
      <c r="AH114">
        <v>0</v>
      </c>
      <c r="AI114">
        <v>0.41699999999999998</v>
      </c>
      <c r="AJ114">
        <v>0</v>
      </c>
      <c r="AK114">
        <v>1.1999999999999999E-3</v>
      </c>
      <c r="AL114">
        <v>1.2</v>
      </c>
      <c r="AM114">
        <v>0</v>
      </c>
      <c r="AN114">
        <v>0</v>
      </c>
      <c r="AO114">
        <v>0</v>
      </c>
      <c r="AP114">
        <v>0</v>
      </c>
      <c r="AQ114">
        <v>0</v>
      </c>
      <c r="AR114">
        <v>0</v>
      </c>
    </row>
    <row r="115" spans="1:44" x14ac:dyDescent="0.35">
      <c r="A115" t="s">
        <v>207</v>
      </c>
      <c r="B115">
        <v>1700</v>
      </c>
      <c r="C115">
        <v>7</v>
      </c>
      <c r="D115">
        <v>0.34399999999999997</v>
      </c>
      <c r="E115">
        <v>0.14799999999999999</v>
      </c>
      <c r="F115">
        <f t="shared" si="22"/>
        <v>2.3243243243243241</v>
      </c>
      <c r="G115">
        <f t="shared" si="23"/>
        <v>1.7194639999999997E-2</v>
      </c>
      <c r="H115">
        <v>0</v>
      </c>
      <c r="I115">
        <v>4.8000000000000001E-2</v>
      </c>
      <c r="J115">
        <v>1.1000000000000001</v>
      </c>
      <c r="K115">
        <f>'Trade Studies'!I10</f>
        <v>1100</v>
      </c>
      <c r="L115">
        <f t="shared" si="17"/>
        <v>2200</v>
      </c>
      <c r="M115">
        <f>'Trade Studies'!T10</f>
        <v>9.0909090909090917</v>
      </c>
      <c r="N115">
        <v>0</v>
      </c>
      <c r="O115">
        <v>0</v>
      </c>
      <c r="P115">
        <v>0</v>
      </c>
      <c r="Q115">
        <v>1.2</v>
      </c>
      <c r="R115">
        <v>1.2E-2</v>
      </c>
      <c r="S115">
        <v>2.5000000000000001E-2</v>
      </c>
      <c r="T115">
        <v>1.4</v>
      </c>
      <c r="U115">
        <v>0.41699999999999998</v>
      </c>
      <c r="V115">
        <v>0</v>
      </c>
      <c r="W115">
        <v>1.1999999999999999E-3</v>
      </c>
      <c r="X115">
        <v>1.2</v>
      </c>
      <c r="Y115">
        <v>0</v>
      </c>
      <c r="Z115">
        <v>0</v>
      </c>
      <c r="AA115">
        <v>0</v>
      </c>
      <c r="AB115">
        <v>0</v>
      </c>
      <c r="AC115">
        <v>0</v>
      </c>
      <c r="AD115">
        <v>0</v>
      </c>
      <c r="AE115">
        <v>0</v>
      </c>
      <c r="AF115">
        <v>5.9999999999999995E-4</v>
      </c>
      <c r="AG115">
        <v>1.2999999999999999E-3</v>
      </c>
      <c r="AH115">
        <v>0</v>
      </c>
      <c r="AI115">
        <v>0.41699999999999998</v>
      </c>
      <c r="AJ115">
        <v>0</v>
      </c>
      <c r="AK115">
        <v>1.1999999999999999E-3</v>
      </c>
      <c r="AL115">
        <v>1.2</v>
      </c>
      <c r="AM115">
        <v>0</v>
      </c>
      <c r="AN115">
        <v>0</v>
      </c>
      <c r="AO115">
        <v>0</v>
      </c>
      <c r="AP115">
        <v>0</v>
      </c>
      <c r="AQ115">
        <v>0</v>
      </c>
      <c r="AR115">
        <v>0</v>
      </c>
    </row>
    <row r="116" spans="1:44" x14ac:dyDescent="0.35">
      <c r="A116" t="s">
        <v>207</v>
      </c>
      <c r="B116">
        <v>1700</v>
      </c>
      <c r="C116">
        <v>7</v>
      </c>
      <c r="D116">
        <v>0.34399999999999997</v>
      </c>
      <c r="E116">
        <v>0.14799999999999999</v>
      </c>
      <c r="F116">
        <f t="shared" si="22"/>
        <v>2.3243243243243241</v>
      </c>
      <c r="G116">
        <f t="shared" si="23"/>
        <v>1.7194639999999997E-2</v>
      </c>
      <c r="H116">
        <v>0</v>
      </c>
      <c r="I116">
        <v>4.8000000000000001E-2</v>
      </c>
      <c r="J116">
        <v>1.1000000000000001</v>
      </c>
      <c r="K116">
        <f>'Trade Studies'!I11</f>
        <v>1150</v>
      </c>
      <c r="L116">
        <f t="shared" si="17"/>
        <v>2300</v>
      </c>
      <c r="M116">
        <f>'Trade Studies'!T11</f>
        <v>8.695652173913043</v>
      </c>
      <c r="N116">
        <v>0</v>
      </c>
      <c r="O116">
        <v>0</v>
      </c>
      <c r="P116">
        <v>0</v>
      </c>
      <c r="Q116">
        <v>1.2</v>
      </c>
      <c r="R116">
        <v>1.2E-2</v>
      </c>
      <c r="S116">
        <v>2.5000000000000001E-2</v>
      </c>
      <c r="T116">
        <v>1.4</v>
      </c>
      <c r="U116">
        <v>0.41699999999999998</v>
      </c>
      <c r="V116">
        <v>0</v>
      </c>
      <c r="W116">
        <v>1.1999999999999999E-3</v>
      </c>
      <c r="X116">
        <v>1.2</v>
      </c>
      <c r="Y116">
        <v>0</v>
      </c>
      <c r="Z116">
        <v>0</v>
      </c>
      <c r="AA116">
        <v>0</v>
      </c>
      <c r="AB116">
        <v>0</v>
      </c>
      <c r="AC116">
        <v>0</v>
      </c>
      <c r="AD116">
        <v>0</v>
      </c>
      <c r="AE116">
        <v>0</v>
      </c>
      <c r="AF116">
        <v>5.9999999999999995E-4</v>
      </c>
      <c r="AG116">
        <v>1.2999999999999999E-3</v>
      </c>
      <c r="AH116">
        <v>0</v>
      </c>
      <c r="AI116">
        <v>0.41699999999999998</v>
      </c>
      <c r="AJ116">
        <v>0</v>
      </c>
      <c r="AK116">
        <v>1.1999999999999999E-3</v>
      </c>
      <c r="AL116">
        <v>1.2</v>
      </c>
      <c r="AM116">
        <v>0</v>
      </c>
      <c r="AN116">
        <v>0</v>
      </c>
      <c r="AO116">
        <v>0</v>
      </c>
      <c r="AP116">
        <v>0</v>
      </c>
      <c r="AQ116">
        <v>0</v>
      </c>
      <c r="AR116">
        <v>0</v>
      </c>
    </row>
    <row r="117" spans="1:44" x14ac:dyDescent="0.35">
      <c r="A117" t="s">
        <v>207</v>
      </c>
      <c r="B117">
        <v>1700</v>
      </c>
      <c r="C117">
        <v>7</v>
      </c>
      <c r="D117">
        <v>0.34399999999999997</v>
      </c>
      <c r="E117">
        <v>0.14799999999999999</v>
      </c>
      <c r="F117">
        <f t="shared" si="22"/>
        <v>2.3243243243243241</v>
      </c>
      <c r="G117">
        <f t="shared" si="23"/>
        <v>1.7194639999999997E-2</v>
      </c>
      <c r="H117">
        <v>0</v>
      </c>
      <c r="I117">
        <v>4.8000000000000001E-2</v>
      </c>
      <c r="J117">
        <v>1.1000000000000001</v>
      </c>
      <c r="K117">
        <f>'Trade Studies'!I12</f>
        <v>1200</v>
      </c>
      <c r="L117">
        <f t="shared" si="17"/>
        <v>2400</v>
      </c>
      <c r="M117">
        <f>'Trade Studies'!T12</f>
        <v>8.3333333333333339</v>
      </c>
      <c r="N117">
        <v>0</v>
      </c>
      <c r="O117">
        <v>0</v>
      </c>
      <c r="P117">
        <v>0</v>
      </c>
      <c r="Q117">
        <v>1.2</v>
      </c>
      <c r="R117">
        <v>1.2E-2</v>
      </c>
      <c r="S117">
        <v>2.5000000000000001E-2</v>
      </c>
      <c r="T117">
        <v>1.4</v>
      </c>
      <c r="U117">
        <v>0.41699999999999998</v>
      </c>
      <c r="V117">
        <v>0</v>
      </c>
      <c r="W117">
        <v>1.1999999999999999E-3</v>
      </c>
      <c r="X117">
        <v>1.2</v>
      </c>
      <c r="Y117">
        <v>0</v>
      </c>
      <c r="Z117">
        <v>0</v>
      </c>
      <c r="AA117">
        <v>0</v>
      </c>
      <c r="AB117">
        <v>0</v>
      </c>
      <c r="AC117">
        <v>0</v>
      </c>
      <c r="AD117">
        <v>0</v>
      </c>
      <c r="AE117">
        <v>0</v>
      </c>
      <c r="AF117">
        <v>5.9999999999999995E-4</v>
      </c>
      <c r="AG117">
        <v>1.2999999999999999E-3</v>
      </c>
      <c r="AH117">
        <v>0</v>
      </c>
      <c r="AI117">
        <v>0.41699999999999998</v>
      </c>
      <c r="AJ117">
        <v>0</v>
      </c>
      <c r="AK117">
        <v>1.1999999999999999E-3</v>
      </c>
      <c r="AL117">
        <v>1.2</v>
      </c>
      <c r="AM117">
        <v>0</v>
      </c>
      <c r="AN117">
        <v>0</v>
      </c>
      <c r="AO117">
        <v>0</v>
      </c>
      <c r="AP117">
        <v>0</v>
      </c>
      <c r="AQ117">
        <v>0</v>
      </c>
      <c r="AR117">
        <v>0</v>
      </c>
    </row>
    <row r="118" spans="1:44" x14ac:dyDescent="0.35">
      <c r="A118" t="s">
        <v>207</v>
      </c>
      <c r="B118">
        <v>1700</v>
      </c>
      <c r="C118">
        <v>7</v>
      </c>
      <c r="D118">
        <v>0.34399999999999997</v>
      </c>
      <c r="E118">
        <v>0.14799999999999999</v>
      </c>
      <c r="F118">
        <f t="shared" si="22"/>
        <v>2.3243243243243241</v>
      </c>
      <c r="G118">
        <f t="shared" si="23"/>
        <v>1.7194639999999997E-2</v>
      </c>
      <c r="H118">
        <v>0</v>
      </c>
      <c r="I118">
        <v>4.8000000000000001E-2</v>
      </c>
      <c r="J118">
        <v>1.1000000000000001</v>
      </c>
      <c r="K118">
        <f>'Trade Studies'!I13</f>
        <v>1250</v>
      </c>
      <c r="L118">
        <f t="shared" si="17"/>
        <v>2500</v>
      </c>
      <c r="M118">
        <f>'Trade Studies'!T13</f>
        <v>8</v>
      </c>
      <c r="N118">
        <v>0</v>
      </c>
      <c r="O118">
        <v>0</v>
      </c>
      <c r="P118">
        <v>0</v>
      </c>
      <c r="Q118">
        <v>1.2</v>
      </c>
      <c r="R118">
        <v>1.2E-2</v>
      </c>
      <c r="S118">
        <v>2.5000000000000001E-2</v>
      </c>
      <c r="T118">
        <v>1.4</v>
      </c>
      <c r="U118">
        <v>0.41699999999999998</v>
      </c>
      <c r="V118">
        <v>0</v>
      </c>
      <c r="W118">
        <v>1.1999999999999999E-3</v>
      </c>
      <c r="X118">
        <v>1.2</v>
      </c>
      <c r="Y118">
        <v>0</v>
      </c>
      <c r="Z118">
        <v>0</v>
      </c>
      <c r="AA118">
        <v>0</v>
      </c>
      <c r="AB118">
        <v>0</v>
      </c>
      <c r="AC118">
        <v>0</v>
      </c>
      <c r="AD118">
        <v>0</v>
      </c>
      <c r="AE118">
        <v>0</v>
      </c>
      <c r="AF118">
        <v>5.9999999999999995E-4</v>
      </c>
      <c r="AG118">
        <v>1.2999999999999999E-3</v>
      </c>
      <c r="AH118">
        <v>0</v>
      </c>
      <c r="AI118">
        <v>0.41699999999999998</v>
      </c>
      <c r="AJ118">
        <v>0</v>
      </c>
      <c r="AK118">
        <v>1.1999999999999999E-3</v>
      </c>
      <c r="AL118">
        <v>1.2</v>
      </c>
      <c r="AM118">
        <v>0</v>
      </c>
      <c r="AN118">
        <v>0</v>
      </c>
      <c r="AO118">
        <v>0</v>
      </c>
      <c r="AP118">
        <v>0</v>
      </c>
      <c r="AQ118">
        <v>0</v>
      </c>
      <c r="AR118">
        <v>0</v>
      </c>
    </row>
    <row r="119" spans="1:44" x14ac:dyDescent="0.35">
      <c r="A119" t="s">
        <v>207</v>
      </c>
      <c r="B119">
        <v>1700</v>
      </c>
      <c r="C119">
        <v>7</v>
      </c>
      <c r="D119">
        <v>0.34399999999999997</v>
      </c>
      <c r="E119">
        <v>0.14799999999999999</v>
      </c>
      <c r="F119">
        <f t="shared" si="22"/>
        <v>2.3243243243243241</v>
      </c>
      <c r="G119">
        <f t="shared" si="23"/>
        <v>1.7194639999999997E-2</v>
      </c>
      <c r="H119">
        <v>0</v>
      </c>
      <c r="I119">
        <v>4.8000000000000001E-2</v>
      </c>
      <c r="J119">
        <v>1.1000000000000001</v>
      </c>
      <c r="K119">
        <f>'Trade Studies'!I14</f>
        <v>1300</v>
      </c>
      <c r="L119">
        <f t="shared" si="17"/>
        <v>2600</v>
      </c>
      <c r="M119">
        <f>'Trade Studies'!T14</f>
        <v>7.6923076923076925</v>
      </c>
      <c r="N119">
        <v>0</v>
      </c>
      <c r="O119">
        <v>0</v>
      </c>
      <c r="P119">
        <v>0</v>
      </c>
      <c r="Q119">
        <v>1.2</v>
      </c>
      <c r="R119">
        <v>1.2E-2</v>
      </c>
      <c r="S119">
        <v>2.5000000000000001E-2</v>
      </c>
      <c r="T119">
        <v>1.4</v>
      </c>
      <c r="U119">
        <v>0.41699999999999998</v>
      </c>
      <c r="V119">
        <v>0</v>
      </c>
      <c r="W119">
        <v>1.1999999999999999E-3</v>
      </c>
      <c r="X119">
        <v>1.2</v>
      </c>
      <c r="Y119">
        <v>0</v>
      </c>
      <c r="Z119">
        <v>0</v>
      </c>
      <c r="AA119">
        <v>0</v>
      </c>
      <c r="AB119">
        <v>0</v>
      </c>
      <c r="AC119">
        <v>0</v>
      </c>
      <c r="AD119">
        <v>0</v>
      </c>
      <c r="AE119">
        <v>0</v>
      </c>
      <c r="AF119">
        <v>5.9999999999999995E-4</v>
      </c>
      <c r="AG119">
        <v>1.2999999999999999E-3</v>
      </c>
      <c r="AH119">
        <v>0</v>
      </c>
      <c r="AI119">
        <v>0.41699999999999998</v>
      </c>
      <c r="AJ119">
        <v>0</v>
      </c>
      <c r="AK119">
        <v>1.1999999999999999E-3</v>
      </c>
      <c r="AL119">
        <v>1.2</v>
      </c>
      <c r="AM119">
        <v>0</v>
      </c>
      <c r="AN119">
        <v>0</v>
      </c>
      <c r="AO119">
        <v>0</v>
      </c>
      <c r="AP119">
        <v>0</v>
      </c>
      <c r="AQ119">
        <v>0</v>
      </c>
      <c r="AR119">
        <v>0</v>
      </c>
    </row>
    <row r="120" spans="1:44" x14ac:dyDescent="0.35">
      <c r="A120" t="s">
        <v>207</v>
      </c>
      <c r="B120">
        <v>1700</v>
      </c>
      <c r="C120">
        <v>7</v>
      </c>
      <c r="D120">
        <v>0.34399999999999997</v>
      </c>
      <c r="E120">
        <v>0.14799999999999999</v>
      </c>
      <c r="F120">
        <f t="shared" si="22"/>
        <v>2.3243243243243241</v>
      </c>
      <c r="G120">
        <f t="shared" si="23"/>
        <v>1.7194639999999997E-2</v>
      </c>
      <c r="H120">
        <v>0</v>
      </c>
      <c r="I120">
        <v>4.8000000000000001E-2</v>
      </c>
      <c r="J120">
        <v>1.1000000000000001</v>
      </c>
      <c r="K120">
        <f>'Trade Studies'!I15</f>
        <v>1350</v>
      </c>
      <c r="L120">
        <f t="shared" si="17"/>
        <v>2700</v>
      </c>
      <c r="M120">
        <f>'Trade Studies'!T15</f>
        <v>7.4074074074074074</v>
      </c>
      <c r="N120">
        <v>0</v>
      </c>
      <c r="O120">
        <v>0</v>
      </c>
      <c r="P120">
        <v>0</v>
      </c>
      <c r="Q120">
        <v>1.2</v>
      </c>
      <c r="R120">
        <v>1.2E-2</v>
      </c>
      <c r="S120">
        <v>2.5000000000000001E-2</v>
      </c>
      <c r="T120">
        <v>1.4</v>
      </c>
      <c r="U120">
        <v>0.41699999999999998</v>
      </c>
      <c r="V120">
        <v>0</v>
      </c>
      <c r="W120">
        <v>1.1999999999999999E-3</v>
      </c>
      <c r="X120">
        <v>1.2</v>
      </c>
      <c r="Y120">
        <v>0</v>
      </c>
      <c r="Z120">
        <v>0</v>
      </c>
      <c r="AA120">
        <v>0</v>
      </c>
      <c r="AB120">
        <v>0</v>
      </c>
      <c r="AC120">
        <v>0</v>
      </c>
      <c r="AD120">
        <v>0</v>
      </c>
      <c r="AE120">
        <v>0</v>
      </c>
      <c r="AF120">
        <v>5.9999999999999995E-4</v>
      </c>
      <c r="AG120">
        <v>1.2999999999999999E-3</v>
      </c>
      <c r="AH120">
        <v>0</v>
      </c>
      <c r="AI120">
        <v>0.41699999999999998</v>
      </c>
      <c r="AJ120">
        <v>0</v>
      </c>
      <c r="AK120">
        <v>1.1999999999999999E-3</v>
      </c>
      <c r="AL120">
        <v>1.2</v>
      </c>
      <c r="AM120">
        <v>0</v>
      </c>
      <c r="AN120">
        <v>0</v>
      </c>
      <c r="AO120">
        <v>0</v>
      </c>
      <c r="AP120">
        <v>0</v>
      </c>
      <c r="AQ120">
        <v>0</v>
      </c>
      <c r="AR120">
        <v>0</v>
      </c>
    </row>
    <row r="121" spans="1:44" x14ac:dyDescent="0.35">
      <c r="A121" t="s">
        <v>207</v>
      </c>
      <c r="B121">
        <v>1700</v>
      </c>
      <c r="C121">
        <v>7</v>
      </c>
      <c r="D121">
        <v>0.34399999999999997</v>
      </c>
      <c r="E121">
        <v>0.14799999999999999</v>
      </c>
      <c r="F121">
        <f t="shared" si="22"/>
        <v>2.3243243243243241</v>
      </c>
      <c r="G121">
        <f t="shared" si="23"/>
        <v>1.7194639999999997E-2</v>
      </c>
      <c r="H121">
        <v>0</v>
      </c>
      <c r="I121">
        <v>4.8000000000000001E-2</v>
      </c>
      <c r="J121">
        <v>1.1000000000000001</v>
      </c>
      <c r="K121">
        <f>'Trade Studies'!I16</f>
        <v>1400</v>
      </c>
      <c r="L121">
        <f t="shared" si="17"/>
        <v>2800</v>
      </c>
      <c r="M121">
        <f>'Trade Studies'!T16</f>
        <v>7.1428571428571432</v>
      </c>
      <c r="N121">
        <v>0</v>
      </c>
      <c r="O121">
        <v>0</v>
      </c>
      <c r="P121">
        <v>0</v>
      </c>
      <c r="Q121">
        <v>1.2</v>
      </c>
      <c r="R121">
        <v>1.2E-2</v>
      </c>
      <c r="S121">
        <v>2.5000000000000001E-2</v>
      </c>
      <c r="T121">
        <v>1.4</v>
      </c>
      <c r="U121">
        <v>0.41699999999999998</v>
      </c>
      <c r="V121">
        <v>0</v>
      </c>
      <c r="W121">
        <v>1.1999999999999999E-3</v>
      </c>
      <c r="X121">
        <v>1.2</v>
      </c>
      <c r="Y121">
        <v>0</v>
      </c>
      <c r="Z121">
        <v>0</v>
      </c>
      <c r="AA121">
        <v>0</v>
      </c>
      <c r="AB121">
        <v>0</v>
      </c>
      <c r="AC121">
        <v>0</v>
      </c>
      <c r="AD121">
        <v>0</v>
      </c>
      <c r="AE121">
        <v>0</v>
      </c>
      <c r="AF121">
        <v>5.9999999999999995E-4</v>
      </c>
      <c r="AG121">
        <v>1.2999999999999999E-3</v>
      </c>
      <c r="AH121">
        <v>0</v>
      </c>
      <c r="AI121">
        <v>0.41699999999999998</v>
      </c>
      <c r="AJ121">
        <v>0</v>
      </c>
      <c r="AK121">
        <v>1.1999999999999999E-3</v>
      </c>
      <c r="AL121">
        <v>1.2</v>
      </c>
      <c r="AM121">
        <v>0</v>
      </c>
      <c r="AN121">
        <v>0</v>
      </c>
      <c r="AO121">
        <v>0</v>
      </c>
      <c r="AP121">
        <v>0</v>
      </c>
      <c r="AQ121">
        <v>0</v>
      </c>
      <c r="AR121">
        <v>0</v>
      </c>
    </row>
  </sheetData>
  <phoneticPr fontId="1" type="noConversion"/>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F0863-92D3-4D09-AB46-4B2505CCFE70}">
  <dimension ref="A1:T16"/>
  <sheetViews>
    <sheetView tabSelected="1" workbookViewId="0">
      <selection activeCell="Q22" sqref="Q22"/>
    </sheetView>
  </sheetViews>
  <sheetFormatPr defaultRowHeight="14.5" x14ac:dyDescent="0.35"/>
  <sheetData>
    <row r="1" spans="1:20" x14ac:dyDescent="0.35">
      <c r="B1">
        <v>30</v>
      </c>
      <c r="C1">
        <v>40</v>
      </c>
      <c r="D1">
        <v>50</v>
      </c>
      <c r="E1">
        <v>60</v>
      </c>
      <c r="F1">
        <v>70</v>
      </c>
      <c r="G1">
        <v>80</v>
      </c>
      <c r="H1">
        <v>90</v>
      </c>
      <c r="I1">
        <v>100</v>
      </c>
      <c r="M1">
        <v>30</v>
      </c>
      <c r="N1">
        <v>40</v>
      </c>
      <c r="O1">
        <v>50</v>
      </c>
      <c r="P1">
        <v>60</v>
      </c>
      <c r="Q1">
        <v>70</v>
      </c>
      <c r="R1">
        <v>80</v>
      </c>
      <c r="S1">
        <v>90</v>
      </c>
      <c r="T1">
        <v>100</v>
      </c>
    </row>
    <row r="2" spans="1:20" x14ac:dyDescent="0.35">
      <c r="A2">
        <v>7</v>
      </c>
      <c r="B2">
        <f>A2*B1</f>
        <v>210</v>
      </c>
      <c r="C2">
        <f>$A$2*C1</f>
        <v>280</v>
      </c>
      <c r="D2">
        <f>A2*$D$1</f>
        <v>350</v>
      </c>
      <c r="E2">
        <f>A2*$E$1</f>
        <v>420</v>
      </c>
      <c r="F2">
        <f>A2*$F$1</f>
        <v>490</v>
      </c>
      <c r="G2">
        <f>A2*$G$1</f>
        <v>560</v>
      </c>
      <c r="H2">
        <f>A2*$H$1</f>
        <v>630</v>
      </c>
      <c r="I2">
        <f>A2*$I$1</f>
        <v>700</v>
      </c>
      <c r="L2">
        <v>7</v>
      </c>
      <c r="M2">
        <f xml:space="preserve"> ($M$1^2)/(L2*$M$1)</f>
        <v>4.2857142857142856</v>
      </c>
      <c r="N2">
        <f>$N$1/$L2</f>
        <v>5.7142857142857144</v>
      </c>
      <c r="O2">
        <f>$O$1/$L2</f>
        <v>7.1428571428571432</v>
      </c>
      <c r="P2">
        <f>$P$1/$L2</f>
        <v>8.5714285714285712</v>
      </c>
      <c r="Q2">
        <f>$Q$1/$L2</f>
        <v>10</v>
      </c>
      <c r="R2">
        <f>$R$1/$L2</f>
        <v>11.428571428571429</v>
      </c>
      <c r="S2">
        <f>$S$1/$L2</f>
        <v>12.857142857142858</v>
      </c>
      <c r="T2">
        <f>$T$1/$L2</f>
        <v>14.285714285714286</v>
      </c>
    </row>
    <row r="3" spans="1:20" x14ac:dyDescent="0.35">
      <c r="A3">
        <v>7.5</v>
      </c>
      <c r="B3">
        <f>A3*B1</f>
        <v>225</v>
      </c>
      <c r="C3">
        <f>A3*$C$1</f>
        <v>300</v>
      </c>
      <c r="D3">
        <f t="shared" ref="D3:D16" si="0">A3*$D$1</f>
        <v>375</v>
      </c>
      <c r="E3">
        <f t="shared" ref="E3:E16" si="1">A3*$E$1</f>
        <v>450</v>
      </c>
      <c r="F3">
        <f t="shared" ref="F3:F16" si="2">A3*$F$1</f>
        <v>525</v>
      </c>
      <c r="G3">
        <f t="shared" ref="G3:G16" si="3">A3*$G$1</f>
        <v>600</v>
      </c>
      <c r="H3">
        <f t="shared" ref="H3:H16" si="4">A3*$H$1</f>
        <v>675</v>
      </c>
      <c r="I3">
        <f t="shared" ref="I3:I16" si="5">A3*$I$1</f>
        <v>750</v>
      </c>
      <c r="L3">
        <v>7.5</v>
      </c>
      <c r="M3">
        <f t="shared" ref="M3:M16" si="6" xml:space="preserve"> ($M$1^2)/(L3*$M$1)</f>
        <v>4</v>
      </c>
      <c r="N3">
        <f t="shared" ref="N3:N16" si="7">$N$1/$L3</f>
        <v>5.333333333333333</v>
      </c>
      <c r="O3">
        <f t="shared" ref="O3:O16" si="8">$O$1/$L3</f>
        <v>6.666666666666667</v>
      </c>
      <c r="P3">
        <f t="shared" ref="P3:P16" si="9">$P$1/$L3</f>
        <v>8</v>
      </c>
      <c r="Q3">
        <f t="shared" ref="Q3:Q16" si="10">$Q$1/$L3</f>
        <v>9.3333333333333339</v>
      </c>
      <c r="R3">
        <f t="shared" ref="R3:R16" si="11">$R$1/$L3</f>
        <v>10.666666666666666</v>
      </c>
      <c r="S3">
        <f t="shared" ref="S3:S16" si="12">$S$1/$L3</f>
        <v>12</v>
      </c>
      <c r="T3">
        <f t="shared" ref="T3:T16" si="13">$T$1/$L3</f>
        <v>13.333333333333334</v>
      </c>
    </row>
    <row r="4" spans="1:20" x14ac:dyDescent="0.35">
      <c r="A4">
        <v>8</v>
      </c>
      <c r="B4">
        <f>A4*$B$1</f>
        <v>240</v>
      </c>
      <c r="C4">
        <f t="shared" ref="C4:C16" si="14">A4*$C$1</f>
        <v>320</v>
      </c>
      <c r="D4">
        <f t="shared" si="0"/>
        <v>400</v>
      </c>
      <c r="E4">
        <f t="shared" si="1"/>
        <v>480</v>
      </c>
      <c r="F4">
        <f t="shared" si="2"/>
        <v>560</v>
      </c>
      <c r="G4">
        <f t="shared" si="3"/>
        <v>640</v>
      </c>
      <c r="H4">
        <f t="shared" si="4"/>
        <v>720</v>
      </c>
      <c r="I4">
        <f t="shared" si="5"/>
        <v>800</v>
      </c>
      <c r="L4">
        <v>8</v>
      </c>
      <c r="M4">
        <f xml:space="preserve"> ($M$1^2)/(L4*$M$1)</f>
        <v>3.75</v>
      </c>
      <c r="N4">
        <f t="shared" si="7"/>
        <v>5</v>
      </c>
      <c r="O4">
        <f t="shared" si="8"/>
        <v>6.25</v>
      </c>
      <c r="P4">
        <f t="shared" si="9"/>
        <v>7.5</v>
      </c>
      <c r="Q4">
        <f t="shared" si="10"/>
        <v>8.75</v>
      </c>
      <c r="R4">
        <f t="shared" si="11"/>
        <v>10</v>
      </c>
      <c r="S4">
        <f t="shared" si="12"/>
        <v>11.25</v>
      </c>
      <c r="T4">
        <f t="shared" si="13"/>
        <v>12.5</v>
      </c>
    </row>
    <row r="5" spans="1:20" x14ac:dyDescent="0.35">
      <c r="A5">
        <v>8.5</v>
      </c>
      <c r="B5">
        <f t="shared" ref="B5:B16" si="15">A5*$B$1</f>
        <v>255</v>
      </c>
      <c r="C5">
        <f t="shared" si="14"/>
        <v>340</v>
      </c>
      <c r="D5">
        <f t="shared" si="0"/>
        <v>425</v>
      </c>
      <c r="E5">
        <f t="shared" si="1"/>
        <v>510</v>
      </c>
      <c r="F5">
        <f t="shared" si="2"/>
        <v>595</v>
      </c>
      <c r="G5">
        <f t="shared" si="3"/>
        <v>680</v>
      </c>
      <c r="H5">
        <f t="shared" si="4"/>
        <v>765</v>
      </c>
      <c r="I5">
        <f t="shared" si="5"/>
        <v>850</v>
      </c>
      <c r="L5">
        <v>8.5</v>
      </c>
      <c r="M5">
        <f xml:space="preserve"> ($M$1^2)/(L5*$M$1)</f>
        <v>3.5294117647058822</v>
      </c>
      <c r="N5">
        <f t="shared" si="7"/>
        <v>4.7058823529411766</v>
      </c>
      <c r="O5">
        <f t="shared" si="8"/>
        <v>5.882352941176471</v>
      </c>
      <c r="P5">
        <f t="shared" si="9"/>
        <v>7.0588235294117645</v>
      </c>
      <c r="Q5">
        <f t="shared" si="10"/>
        <v>8.235294117647058</v>
      </c>
      <c r="R5">
        <f t="shared" si="11"/>
        <v>9.4117647058823533</v>
      </c>
      <c r="S5">
        <f t="shared" si="12"/>
        <v>10.588235294117647</v>
      </c>
      <c r="T5">
        <f t="shared" si="13"/>
        <v>11.764705882352942</v>
      </c>
    </row>
    <row r="6" spans="1:20" x14ac:dyDescent="0.35">
      <c r="A6">
        <v>9</v>
      </c>
      <c r="B6">
        <f t="shared" si="15"/>
        <v>270</v>
      </c>
      <c r="C6">
        <f t="shared" si="14"/>
        <v>360</v>
      </c>
      <c r="D6">
        <f t="shared" si="0"/>
        <v>450</v>
      </c>
      <c r="E6">
        <f t="shared" si="1"/>
        <v>540</v>
      </c>
      <c r="F6">
        <f t="shared" si="2"/>
        <v>630</v>
      </c>
      <c r="G6">
        <f t="shared" si="3"/>
        <v>720</v>
      </c>
      <c r="H6">
        <f t="shared" si="4"/>
        <v>810</v>
      </c>
      <c r="I6">
        <f t="shared" si="5"/>
        <v>900</v>
      </c>
      <c r="L6">
        <v>9</v>
      </c>
      <c r="M6">
        <f t="shared" si="6"/>
        <v>3.3333333333333335</v>
      </c>
      <c r="N6">
        <f t="shared" si="7"/>
        <v>4.4444444444444446</v>
      </c>
      <c r="O6">
        <f t="shared" si="8"/>
        <v>5.5555555555555554</v>
      </c>
      <c r="P6">
        <f t="shared" si="9"/>
        <v>6.666666666666667</v>
      </c>
      <c r="Q6">
        <f t="shared" si="10"/>
        <v>7.7777777777777777</v>
      </c>
      <c r="R6">
        <f t="shared" si="11"/>
        <v>8.8888888888888893</v>
      </c>
      <c r="S6">
        <f t="shared" si="12"/>
        <v>10</v>
      </c>
      <c r="T6">
        <f t="shared" si="13"/>
        <v>11.111111111111111</v>
      </c>
    </row>
    <row r="7" spans="1:20" x14ac:dyDescent="0.35">
      <c r="A7">
        <v>9.5</v>
      </c>
      <c r="B7">
        <f t="shared" si="15"/>
        <v>285</v>
      </c>
      <c r="C7">
        <f t="shared" si="14"/>
        <v>380</v>
      </c>
      <c r="D7">
        <f t="shared" si="0"/>
        <v>475</v>
      </c>
      <c r="E7">
        <f t="shared" si="1"/>
        <v>570</v>
      </c>
      <c r="F7">
        <f t="shared" si="2"/>
        <v>665</v>
      </c>
      <c r="G7">
        <f t="shared" si="3"/>
        <v>760</v>
      </c>
      <c r="H7">
        <f t="shared" si="4"/>
        <v>855</v>
      </c>
      <c r="I7">
        <f t="shared" si="5"/>
        <v>950</v>
      </c>
      <c r="L7">
        <v>9.5</v>
      </c>
      <c r="M7">
        <f t="shared" si="6"/>
        <v>3.1578947368421053</v>
      </c>
      <c r="N7">
        <f t="shared" si="7"/>
        <v>4.2105263157894735</v>
      </c>
      <c r="O7">
        <f t="shared" si="8"/>
        <v>5.2631578947368425</v>
      </c>
      <c r="P7">
        <f t="shared" si="9"/>
        <v>6.3157894736842106</v>
      </c>
      <c r="Q7">
        <f t="shared" si="10"/>
        <v>7.3684210526315788</v>
      </c>
      <c r="R7">
        <f t="shared" si="11"/>
        <v>8.4210526315789469</v>
      </c>
      <c r="S7">
        <f t="shared" si="12"/>
        <v>9.473684210526315</v>
      </c>
      <c r="T7">
        <f t="shared" si="13"/>
        <v>10.526315789473685</v>
      </c>
    </row>
    <row r="8" spans="1:20" x14ac:dyDescent="0.35">
      <c r="A8">
        <v>10</v>
      </c>
      <c r="B8">
        <f t="shared" si="15"/>
        <v>300</v>
      </c>
      <c r="C8">
        <f t="shared" si="14"/>
        <v>400</v>
      </c>
      <c r="D8">
        <f t="shared" si="0"/>
        <v>500</v>
      </c>
      <c r="E8">
        <f t="shared" si="1"/>
        <v>600</v>
      </c>
      <c r="F8">
        <f t="shared" si="2"/>
        <v>700</v>
      </c>
      <c r="G8">
        <f t="shared" si="3"/>
        <v>800</v>
      </c>
      <c r="H8">
        <f t="shared" si="4"/>
        <v>900</v>
      </c>
      <c r="I8">
        <f t="shared" si="5"/>
        <v>1000</v>
      </c>
      <c r="L8">
        <v>10</v>
      </c>
      <c r="M8">
        <f t="shared" si="6"/>
        <v>3</v>
      </c>
      <c r="N8">
        <f t="shared" si="7"/>
        <v>4</v>
      </c>
      <c r="O8">
        <f t="shared" si="8"/>
        <v>5</v>
      </c>
      <c r="P8">
        <f t="shared" si="9"/>
        <v>6</v>
      </c>
      <c r="Q8">
        <f t="shared" si="10"/>
        <v>7</v>
      </c>
      <c r="R8">
        <f t="shared" si="11"/>
        <v>8</v>
      </c>
      <c r="S8">
        <f t="shared" si="12"/>
        <v>9</v>
      </c>
      <c r="T8">
        <f t="shared" si="13"/>
        <v>10</v>
      </c>
    </row>
    <row r="9" spans="1:20" x14ac:dyDescent="0.35">
      <c r="A9">
        <v>10.5</v>
      </c>
      <c r="B9">
        <f t="shared" si="15"/>
        <v>315</v>
      </c>
      <c r="C9">
        <f t="shared" si="14"/>
        <v>420</v>
      </c>
      <c r="D9">
        <f t="shared" si="0"/>
        <v>525</v>
      </c>
      <c r="E9">
        <f t="shared" si="1"/>
        <v>630</v>
      </c>
      <c r="F9">
        <f t="shared" si="2"/>
        <v>735</v>
      </c>
      <c r="G9">
        <f t="shared" si="3"/>
        <v>840</v>
      </c>
      <c r="H9">
        <f t="shared" si="4"/>
        <v>945</v>
      </c>
      <c r="I9">
        <f t="shared" si="5"/>
        <v>1050</v>
      </c>
      <c r="L9">
        <v>10.5</v>
      </c>
      <c r="M9">
        <f t="shared" si="6"/>
        <v>2.8571428571428572</v>
      </c>
      <c r="N9">
        <f t="shared" si="7"/>
        <v>3.8095238095238093</v>
      </c>
      <c r="O9">
        <f t="shared" si="8"/>
        <v>4.7619047619047619</v>
      </c>
      <c r="P9">
        <f t="shared" si="9"/>
        <v>5.7142857142857144</v>
      </c>
      <c r="Q9">
        <f t="shared" si="10"/>
        <v>6.666666666666667</v>
      </c>
      <c r="R9">
        <f t="shared" si="11"/>
        <v>7.6190476190476186</v>
      </c>
      <c r="S9">
        <f t="shared" si="12"/>
        <v>8.5714285714285712</v>
      </c>
      <c r="T9">
        <f t="shared" si="13"/>
        <v>9.5238095238095237</v>
      </c>
    </row>
    <row r="10" spans="1:20" x14ac:dyDescent="0.35">
      <c r="A10">
        <v>11</v>
      </c>
      <c r="B10">
        <f t="shared" si="15"/>
        <v>330</v>
      </c>
      <c r="C10">
        <f t="shared" si="14"/>
        <v>440</v>
      </c>
      <c r="D10">
        <f t="shared" si="0"/>
        <v>550</v>
      </c>
      <c r="E10">
        <f t="shared" si="1"/>
        <v>660</v>
      </c>
      <c r="F10">
        <f t="shared" si="2"/>
        <v>770</v>
      </c>
      <c r="G10">
        <f t="shared" si="3"/>
        <v>880</v>
      </c>
      <c r="H10">
        <f t="shared" si="4"/>
        <v>990</v>
      </c>
      <c r="I10">
        <f t="shared" si="5"/>
        <v>1100</v>
      </c>
      <c r="L10">
        <v>11</v>
      </c>
      <c r="M10">
        <f t="shared" si="6"/>
        <v>2.7272727272727271</v>
      </c>
      <c r="N10">
        <f t="shared" si="7"/>
        <v>3.6363636363636362</v>
      </c>
      <c r="O10">
        <f t="shared" si="8"/>
        <v>4.5454545454545459</v>
      </c>
      <c r="P10">
        <f t="shared" si="9"/>
        <v>5.4545454545454541</v>
      </c>
      <c r="Q10">
        <f t="shared" si="10"/>
        <v>6.3636363636363633</v>
      </c>
      <c r="R10">
        <f t="shared" si="11"/>
        <v>7.2727272727272725</v>
      </c>
      <c r="S10">
        <f t="shared" si="12"/>
        <v>8.1818181818181817</v>
      </c>
      <c r="T10">
        <f t="shared" si="13"/>
        <v>9.0909090909090917</v>
      </c>
    </row>
    <row r="11" spans="1:20" x14ac:dyDescent="0.35">
      <c r="A11">
        <v>11.5</v>
      </c>
      <c r="B11">
        <f t="shared" si="15"/>
        <v>345</v>
      </c>
      <c r="C11">
        <f t="shared" si="14"/>
        <v>460</v>
      </c>
      <c r="D11">
        <f t="shared" si="0"/>
        <v>575</v>
      </c>
      <c r="E11">
        <f t="shared" si="1"/>
        <v>690</v>
      </c>
      <c r="F11">
        <f t="shared" si="2"/>
        <v>805</v>
      </c>
      <c r="G11">
        <f t="shared" si="3"/>
        <v>920</v>
      </c>
      <c r="H11">
        <f t="shared" si="4"/>
        <v>1035</v>
      </c>
      <c r="I11">
        <f t="shared" si="5"/>
        <v>1150</v>
      </c>
      <c r="L11">
        <v>11.5</v>
      </c>
      <c r="M11">
        <f t="shared" si="6"/>
        <v>2.6086956521739131</v>
      </c>
      <c r="N11">
        <f t="shared" si="7"/>
        <v>3.4782608695652173</v>
      </c>
      <c r="O11">
        <f t="shared" si="8"/>
        <v>4.3478260869565215</v>
      </c>
      <c r="P11">
        <f t="shared" si="9"/>
        <v>5.2173913043478262</v>
      </c>
      <c r="Q11">
        <f t="shared" si="10"/>
        <v>6.0869565217391308</v>
      </c>
      <c r="R11">
        <f t="shared" si="11"/>
        <v>6.9565217391304346</v>
      </c>
      <c r="S11">
        <f t="shared" si="12"/>
        <v>7.8260869565217392</v>
      </c>
      <c r="T11">
        <f t="shared" si="13"/>
        <v>8.695652173913043</v>
      </c>
    </row>
    <row r="12" spans="1:20" x14ac:dyDescent="0.35">
      <c r="A12">
        <v>12</v>
      </c>
      <c r="B12">
        <f t="shared" si="15"/>
        <v>360</v>
      </c>
      <c r="C12">
        <f t="shared" si="14"/>
        <v>480</v>
      </c>
      <c r="D12">
        <f t="shared" si="0"/>
        <v>600</v>
      </c>
      <c r="E12">
        <f t="shared" si="1"/>
        <v>720</v>
      </c>
      <c r="F12">
        <f t="shared" si="2"/>
        <v>840</v>
      </c>
      <c r="G12">
        <f t="shared" si="3"/>
        <v>960</v>
      </c>
      <c r="H12">
        <f t="shared" si="4"/>
        <v>1080</v>
      </c>
      <c r="I12">
        <f t="shared" si="5"/>
        <v>1200</v>
      </c>
      <c r="L12">
        <v>12</v>
      </c>
      <c r="M12">
        <f t="shared" si="6"/>
        <v>2.5</v>
      </c>
      <c r="N12">
        <f t="shared" si="7"/>
        <v>3.3333333333333335</v>
      </c>
      <c r="O12">
        <f t="shared" si="8"/>
        <v>4.166666666666667</v>
      </c>
      <c r="P12">
        <f t="shared" si="9"/>
        <v>5</v>
      </c>
      <c r="Q12">
        <f t="shared" si="10"/>
        <v>5.833333333333333</v>
      </c>
      <c r="R12">
        <f t="shared" si="11"/>
        <v>6.666666666666667</v>
      </c>
      <c r="S12">
        <f t="shared" si="12"/>
        <v>7.5</v>
      </c>
      <c r="T12">
        <f t="shared" si="13"/>
        <v>8.3333333333333339</v>
      </c>
    </row>
    <row r="13" spans="1:20" x14ac:dyDescent="0.35">
      <c r="A13">
        <v>12.5</v>
      </c>
      <c r="B13">
        <f t="shared" si="15"/>
        <v>375</v>
      </c>
      <c r="C13">
        <f t="shared" si="14"/>
        <v>500</v>
      </c>
      <c r="D13">
        <f t="shared" si="0"/>
        <v>625</v>
      </c>
      <c r="E13">
        <f t="shared" si="1"/>
        <v>750</v>
      </c>
      <c r="F13">
        <f t="shared" si="2"/>
        <v>875</v>
      </c>
      <c r="G13">
        <f t="shared" si="3"/>
        <v>1000</v>
      </c>
      <c r="H13">
        <f t="shared" si="4"/>
        <v>1125</v>
      </c>
      <c r="I13">
        <f t="shared" si="5"/>
        <v>1250</v>
      </c>
      <c r="L13">
        <v>12.5</v>
      </c>
      <c r="M13">
        <f t="shared" si="6"/>
        <v>2.4</v>
      </c>
      <c r="N13">
        <f t="shared" si="7"/>
        <v>3.2</v>
      </c>
      <c r="O13">
        <f t="shared" si="8"/>
        <v>4</v>
      </c>
      <c r="P13">
        <f t="shared" si="9"/>
        <v>4.8</v>
      </c>
      <c r="Q13">
        <f t="shared" si="10"/>
        <v>5.6</v>
      </c>
      <c r="R13">
        <f t="shared" si="11"/>
        <v>6.4</v>
      </c>
      <c r="S13">
        <f t="shared" si="12"/>
        <v>7.2</v>
      </c>
      <c r="T13">
        <f t="shared" si="13"/>
        <v>8</v>
      </c>
    </row>
    <row r="14" spans="1:20" x14ac:dyDescent="0.35">
      <c r="A14">
        <v>13</v>
      </c>
      <c r="B14">
        <f t="shared" si="15"/>
        <v>390</v>
      </c>
      <c r="C14">
        <f t="shared" si="14"/>
        <v>520</v>
      </c>
      <c r="D14">
        <f t="shared" si="0"/>
        <v>650</v>
      </c>
      <c r="E14">
        <f t="shared" si="1"/>
        <v>780</v>
      </c>
      <c r="F14">
        <f t="shared" si="2"/>
        <v>910</v>
      </c>
      <c r="G14">
        <f t="shared" si="3"/>
        <v>1040</v>
      </c>
      <c r="H14">
        <f t="shared" si="4"/>
        <v>1170</v>
      </c>
      <c r="I14">
        <f t="shared" si="5"/>
        <v>1300</v>
      </c>
      <c r="L14">
        <v>13</v>
      </c>
      <c r="M14">
        <f t="shared" si="6"/>
        <v>2.3076923076923075</v>
      </c>
      <c r="N14">
        <f t="shared" si="7"/>
        <v>3.0769230769230771</v>
      </c>
      <c r="O14">
        <f t="shared" si="8"/>
        <v>3.8461538461538463</v>
      </c>
      <c r="P14">
        <f t="shared" si="9"/>
        <v>4.615384615384615</v>
      </c>
      <c r="Q14">
        <f t="shared" si="10"/>
        <v>5.384615384615385</v>
      </c>
      <c r="R14">
        <f t="shared" si="11"/>
        <v>6.1538461538461542</v>
      </c>
      <c r="S14">
        <f t="shared" si="12"/>
        <v>6.9230769230769234</v>
      </c>
      <c r="T14">
        <f t="shared" si="13"/>
        <v>7.6923076923076925</v>
      </c>
    </row>
    <row r="15" spans="1:20" x14ac:dyDescent="0.35">
      <c r="A15">
        <v>13.5</v>
      </c>
      <c r="B15">
        <f t="shared" si="15"/>
        <v>405</v>
      </c>
      <c r="C15">
        <f t="shared" si="14"/>
        <v>540</v>
      </c>
      <c r="D15">
        <f t="shared" si="0"/>
        <v>675</v>
      </c>
      <c r="E15">
        <f t="shared" si="1"/>
        <v>810</v>
      </c>
      <c r="F15">
        <f t="shared" si="2"/>
        <v>945</v>
      </c>
      <c r="G15">
        <f t="shared" si="3"/>
        <v>1080</v>
      </c>
      <c r="H15">
        <f t="shared" si="4"/>
        <v>1215</v>
      </c>
      <c r="I15">
        <f t="shared" si="5"/>
        <v>1350</v>
      </c>
      <c r="L15">
        <v>13.5</v>
      </c>
      <c r="M15">
        <f t="shared" si="6"/>
        <v>2.2222222222222223</v>
      </c>
      <c r="N15">
        <f t="shared" si="7"/>
        <v>2.9629629629629628</v>
      </c>
      <c r="O15">
        <f t="shared" si="8"/>
        <v>3.7037037037037037</v>
      </c>
      <c r="P15">
        <f t="shared" si="9"/>
        <v>4.4444444444444446</v>
      </c>
      <c r="Q15">
        <f t="shared" si="10"/>
        <v>5.1851851851851851</v>
      </c>
      <c r="R15">
        <f t="shared" si="11"/>
        <v>5.9259259259259256</v>
      </c>
      <c r="S15">
        <f t="shared" si="12"/>
        <v>6.666666666666667</v>
      </c>
      <c r="T15">
        <f t="shared" si="13"/>
        <v>7.4074074074074074</v>
      </c>
    </row>
    <row r="16" spans="1:20" x14ac:dyDescent="0.35">
      <c r="A16">
        <v>14</v>
      </c>
      <c r="B16">
        <f t="shared" si="15"/>
        <v>420</v>
      </c>
      <c r="C16">
        <f t="shared" si="14"/>
        <v>560</v>
      </c>
      <c r="D16">
        <f t="shared" si="0"/>
        <v>700</v>
      </c>
      <c r="E16">
        <f t="shared" si="1"/>
        <v>840</v>
      </c>
      <c r="F16">
        <f t="shared" si="2"/>
        <v>980</v>
      </c>
      <c r="G16">
        <f t="shared" si="3"/>
        <v>1120</v>
      </c>
      <c r="H16">
        <f t="shared" si="4"/>
        <v>1260</v>
      </c>
      <c r="I16">
        <f t="shared" si="5"/>
        <v>1400</v>
      </c>
      <c r="L16">
        <v>14</v>
      </c>
      <c r="M16">
        <f xml:space="preserve"> ($M$1^2)/(L16*$M$1)</f>
        <v>2.1428571428571428</v>
      </c>
      <c r="N16">
        <f t="shared" si="7"/>
        <v>2.8571428571428572</v>
      </c>
      <c r="O16">
        <f t="shared" si="8"/>
        <v>3.5714285714285716</v>
      </c>
      <c r="P16">
        <f t="shared" si="9"/>
        <v>4.2857142857142856</v>
      </c>
      <c r="Q16">
        <f t="shared" si="10"/>
        <v>5</v>
      </c>
      <c r="R16">
        <f t="shared" si="11"/>
        <v>5.7142857142857144</v>
      </c>
      <c r="S16">
        <f t="shared" si="12"/>
        <v>6.4285714285714288</v>
      </c>
      <c r="T16">
        <f t="shared" si="13"/>
        <v>7.1428571428571432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C4"/>
  <sheetViews>
    <sheetView topLeftCell="B1" workbookViewId="0">
      <selection activeCell="F14" sqref="F14"/>
    </sheetView>
  </sheetViews>
  <sheetFormatPr defaultColWidth="8.81640625" defaultRowHeight="14.5" x14ac:dyDescent="0.35"/>
  <cols>
    <col min="1" max="1" width="13.816406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5"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5" x14ac:dyDescent="0.35">
      <c r="A2" s="1" t="str">
        <f>Input!A2</f>
        <v>Row 1</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5" x14ac:dyDescent="0.35">
      <c r="A3" s="1" t="e">
        <f>Input!#REF!</f>
        <v>#REF!</v>
      </c>
      <c r="B3" s="1" t="s">
        <v>199</v>
      </c>
      <c r="C3" t="s">
        <v>198</v>
      </c>
      <c r="D3">
        <v>0.05</v>
      </c>
      <c r="E3">
        <v>0.3</v>
      </c>
      <c r="F3">
        <v>-0.52969999999999995</v>
      </c>
      <c r="G3">
        <v>-0.43369999999999997</v>
      </c>
      <c r="H3">
        <v>-0.33129999999999998</v>
      </c>
      <c r="I3">
        <v>-0.16450000000000001</v>
      </c>
      <c r="J3">
        <v>-8.2799999999999999E-2</v>
      </c>
      <c r="K3">
        <v>0</v>
      </c>
      <c r="L3">
        <v>8.2699999999999996E-2</v>
      </c>
      <c r="M3">
        <v>1.643E-2</v>
      </c>
      <c r="N3">
        <v>0.33129999999999998</v>
      </c>
      <c r="O3">
        <v>0.43380000000000002</v>
      </c>
      <c r="P3">
        <v>0.52969999999999995</v>
      </c>
      <c r="Q3">
        <v>0.59940000000000004</v>
      </c>
      <c r="R3">
        <v>0.64380000000000004</v>
      </c>
      <c r="S3">
        <v>0.56389999999999996</v>
      </c>
      <c r="T3">
        <v>0.55420000000000003</v>
      </c>
      <c r="U3">
        <v>0</v>
      </c>
      <c r="V3">
        <v>0</v>
      </c>
      <c r="W3">
        <v>0</v>
      </c>
      <c r="X3">
        <v>0.64380000000000004</v>
      </c>
      <c r="Y3">
        <v>4.0059999999999998E-2</v>
      </c>
      <c r="Z3">
        <v>2.8299999999999999E-2</v>
      </c>
      <c r="AA3">
        <v>2.0670000000000001E-2</v>
      </c>
      <c r="AB3">
        <v>1.4460000000000001E-2</v>
      </c>
      <c r="AC3">
        <v>1.3979999999999999E-2</v>
      </c>
      <c r="AD3">
        <v>1.3849999999999999E-2</v>
      </c>
      <c r="AE3">
        <v>1.3979999999999999E-2</v>
      </c>
      <c r="AF3">
        <v>1.4460000000000001E-2</v>
      </c>
      <c r="AG3">
        <v>2.0670000000000001E-2</v>
      </c>
      <c r="AH3">
        <v>2.8309999999999998E-2</v>
      </c>
      <c r="AI3">
        <v>4.0059999999999998E-2</v>
      </c>
      <c r="AJ3">
        <v>5.5109999999999999E-2</v>
      </c>
      <c r="AK3">
        <v>7.4099999999999999E-2</v>
      </c>
      <c r="AL3">
        <v>8.4199999999999997E-2</v>
      </c>
      <c r="AM3">
        <v>0.10092</v>
      </c>
      <c r="AN3">
        <v>0.10092</v>
      </c>
      <c r="AO3">
        <v>0.10092</v>
      </c>
      <c r="AP3">
        <v>0.10092</v>
      </c>
      <c r="AQ3">
        <v>1.3849999999999999E-2</v>
      </c>
      <c r="AR3" t="s">
        <v>60</v>
      </c>
      <c r="AS3">
        <v>0.08</v>
      </c>
      <c r="AT3">
        <v>0.3</v>
      </c>
      <c r="AU3" t="s">
        <v>61</v>
      </c>
      <c r="AV3">
        <v>0</v>
      </c>
      <c r="AW3">
        <v>0</v>
      </c>
      <c r="AX3" t="s">
        <v>60</v>
      </c>
      <c r="AY3">
        <v>0.08</v>
      </c>
      <c r="AZ3">
        <v>0.3</v>
      </c>
      <c r="BA3" t="s">
        <v>61</v>
      </c>
      <c r="BB3">
        <v>0</v>
      </c>
      <c r="BC3">
        <v>0</v>
      </c>
    </row>
    <row r="4" spans="1:55" x14ac:dyDescent="0.35">
      <c r="A4" s="1" t="e">
        <f>Input!#REF!</f>
        <v>#REF!</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defaultColWidth="8.81640625"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ColWidth="8.81640625" defaultRowHeight="14.5" x14ac:dyDescent="0.35"/>
  <cols>
    <col min="1" max="1" width="12.453125" bestFit="1" customWidth="1"/>
    <col min="2" max="2" width="15.1796875" bestFit="1" customWidth="1"/>
    <col min="3" max="3" width="7.81640625" bestFit="1" customWidth="1"/>
    <col min="4" max="4" width="10.453125" bestFit="1" customWidth="1"/>
    <col min="5" max="5" width="9"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Variable Reference</vt:lpstr>
      <vt:lpstr>Geometry Reference</vt:lpstr>
      <vt:lpstr>Input</vt:lpstr>
      <vt:lpstr>Trade Studies</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Ben Taylor</cp:lastModifiedBy>
  <dcterms:created xsi:type="dcterms:W3CDTF">2023-12-05T19:03:00Z</dcterms:created>
  <dcterms:modified xsi:type="dcterms:W3CDTF">2024-03-13T17:48:15Z</dcterms:modified>
</cp:coreProperties>
</file>